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6.2024 - Jun.2024\"/>
    </mc:Choice>
  </mc:AlternateContent>
  <bookViews>
    <workbookView xWindow="0" yWindow="0" windowWidth="15360" windowHeight="8205" firstSheet="1" activeTab="1"/>
  </bookViews>
  <sheets>
    <sheet name="CATEGORIZAÇÃO PARA PUBLICAÇÃO" sheetId="7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LIQUIDAÇÃO'!$A$4:$R$621</definedName>
    <definedName name="_xlnm._FilterDatabase" localSheetId="4" hidden="1">'BASE DE DADOS OPS'!$A$4:$O$9635</definedName>
    <definedName name="_xlnm._FilterDatabase" localSheetId="2" hidden="1">'PLANILHA DE ELABORAÇÃO'!$A$4:$AE$225</definedName>
    <definedName name="_xlnm._FilterDatabase" localSheetId="1" hidden="1">'PLANILHA PARA PUBLICAÇÃO'!$A$3:$V$325</definedName>
    <definedName name="_xlnm.Print_Area" localSheetId="1">'PLANILHA PARA PUBLICAÇÃO'!$A$1:$U$338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" i="1" l="1"/>
  <c r="V6" i="1"/>
  <c r="V7" i="1"/>
  <c r="V8" i="1"/>
  <c r="V9" i="1"/>
  <c r="V10" i="1"/>
  <c r="V11" i="1"/>
  <c r="V12" i="1"/>
  <c r="V13" i="1"/>
  <c r="V14" i="1"/>
  <c r="V16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AB179" i="1"/>
  <c r="Z179" i="1"/>
  <c r="S15" i="1"/>
  <c r="T17" i="1"/>
  <c r="Z20" i="1"/>
  <c r="AB20" i="1"/>
  <c r="AA20" i="1"/>
  <c r="F28" i="1"/>
  <c r="F29" i="1"/>
  <c r="F159" i="1"/>
  <c r="F196" i="1"/>
  <c r="F160" i="1"/>
  <c r="F190" i="1"/>
  <c r="F171" i="1"/>
  <c r="F5" i="1"/>
  <c r="F204" i="1"/>
  <c r="F205" i="1"/>
  <c r="F172" i="1"/>
  <c r="F140" i="1"/>
  <c r="F21" i="1"/>
  <c r="F22" i="1"/>
  <c r="F173" i="1"/>
  <c r="F191" i="1"/>
  <c r="F169" i="1"/>
  <c r="F206" i="1"/>
  <c r="F174" i="1"/>
  <c r="F197" i="1"/>
  <c r="F207" i="1"/>
  <c r="F218" i="1"/>
  <c r="F141" i="1"/>
  <c r="F185" i="1"/>
  <c r="F215" i="1"/>
  <c r="F142" i="1"/>
  <c r="F161" i="1"/>
  <c r="F213" i="1"/>
  <c r="F145" i="1"/>
  <c r="F175" i="1"/>
  <c r="F6" i="1"/>
  <c r="F219" i="1"/>
  <c r="F7" i="1"/>
  <c r="F16" i="1"/>
  <c r="F208" i="1"/>
  <c r="F216" i="1"/>
  <c r="F158" i="1"/>
  <c r="F67" i="1"/>
  <c r="F146" i="1"/>
  <c r="F147" i="1"/>
  <c r="F148" i="1"/>
  <c r="F30" i="1"/>
  <c r="F31" i="1"/>
  <c r="F68" i="1"/>
  <c r="F162" i="1"/>
  <c r="F163" i="1"/>
  <c r="F186" i="1"/>
  <c r="F187" i="1"/>
  <c r="F149" i="1"/>
  <c r="F176" i="1"/>
  <c r="F181" i="1"/>
  <c r="F182" i="1"/>
  <c r="F183" i="1"/>
  <c r="F17" i="1"/>
  <c r="F8" i="1"/>
  <c r="F9" i="1"/>
  <c r="F10" i="1"/>
  <c r="F11" i="1"/>
  <c r="F188" i="1"/>
  <c r="F198" i="1"/>
  <c r="F164" i="1"/>
  <c r="F184" i="1"/>
  <c r="F189" i="1"/>
  <c r="F12" i="1"/>
  <c r="F18" i="1"/>
  <c r="F23" i="1"/>
  <c r="F150" i="1"/>
  <c r="F19" i="1"/>
  <c r="F143" i="1"/>
  <c r="F165" i="1"/>
  <c r="F192" i="1"/>
  <c r="F151" i="1"/>
  <c r="F193" i="1"/>
  <c r="F24" i="1"/>
  <c r="F199" i="1"/>
  <c r="F25" i="1"/>
  <c r="F152" i="1"/>
  <c r="F166" i="1"/>
  <c r="F194" i="1"/>
  <c r="F32" i="1"/>
  <c r="F33" i="1"/>
  <c r="F34" i="1"/>
  <c r="F35" i="1"/>
  <c r="F36" i="1"/>
  <c r="F37" i="1"/>
  <c r="F195" i="1"/>
  <c r="F38" i="1"/>
  <c r="F69" i="1"/>
  <c r="F70" i="1"/>
  <c r="F71" i="1"/>
  <c r="F72" i="1"/>
  <c r="F39" i="1"/>
  <c r="F73" i="1"/>
  <c r="F40" i="1"/>
  <c r="F41" i="1"/>
  <c r="F220" i="1"/>
  <c r="F74" i="1"/>
  <c r="F75" i="1"/>
  <c r="F76" i="1"/>
  <c r="F42" i="1"/>
  <c r="F77" i="1"/>
  <c r="F78" i="1"/>
  <c r="F79" i="1"/>
  <c r="F80" i="1"/>
  <c r="F81" i="1"/>
  <c r="F82" i="1"/>
  <c r="F83" i="1"/>
  <c r="F43" i="1"/>
  <c r="F84" i="1"/>
  <c r="F85" i="1"/>
  <c r="F86" i="1"/>
  <c r="F153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44" i="1"/>
  <c r="F106" i="1"/>
  <c r="F107" i="1"/>
  <c r="F108" i="1"/>
  <c r="F45" i="1"/>
  <c r="F109" i="1"/>
  <c r="F200" i="1"/>
  <c r="F110" i="1"/>
  <c r="F111" i="1"/>
  <c r="F46" i="1"/>
  <c r="F47" i="1"/>
  <c r="F48" i="1"/>
  <c r="F49" i="1"/>
  <c r="F112" i="1"/>
  <c r="F113" i="1"/>
  <c r="F50" i="1"/>
  <c r="F51" i="1"/>
  <c r="F52" i="1"/>
  <c r="F53" i="1"/>
  <c r="F13" i="1"/>
  <c r="F177" i="1"/>
  <c r="F209" i="1"/>
  <c r="F14" i="1"/>
  <c r="F178" i="1"/>
  <c r="F210" i="1"/>
  <c r="F114" i="1"/>
  <c r="F115" i="1"/>
  <c r="F26" i="1"/>
  <c r="F154" i="1"/>
  <c r="F167" i="1"/>
  <c r="F54" i="1"/>
  <c r="F116" i="1"/>
  <c r="F55" i="1"/>
  <c r="F56" i="1"/>
  <c r="F117" i="1"/>
  <c r="F118" i="1"/>
  <c r="F119" i="1"/>
  <c r="F120" i="1"/>
  <c r="F57" i="1"/>
  <c r="F121" i="1"/>
  <c r="F122" i="1"/>
  <c r="F123" i="1"/>
  <c r="F124" i="1"/>
  <c r="F125" i="1"/>
  <c r="F126" i="1"/>
  <c r="F127" i="1"/>
  <c r="F128" i="1"/>
  <c r="F129" i="1"/>
  <c r="F130" i="1"/>
  <c r="F131" i="1"/>
  <c r="F58" i="1"/>
  <c r="F132" i="1"/>
  <c r="F133" i="1"/>
  <c r="F134" i="1"/>
  <c r="F59" i="1"/>
  <c r="F60" i="1"/>
  <c r="F135" i="1"/>
  <c r="F61" i="1"/>
  <c r="F62" i="1"/>
  <c r="F63" i="1"/>
  <c r="F168" i="1"/>
  <c r="F201" i="1"/>
  <c r="F211" i="1"/>
  <c r="F64" i="1"/>
  <c r="F179" i="1"/>
  <c r="F202" i="1"/>
  <c r="F65" i="1"/>
  <c r="F180" i="1"/>
  <c r="F203" i="1"/>
  <c r="F66" i="1"/>
  <c r="F155" i="1"/>
  <c r="F144" i="1"/>
  <c r="F157" i="1"/>
  <c r="F156" i="1"/>
  <c r="F20" i="1"/>
  <c r="F212" i="1"/>
  <c r="F217" i="1"/>
  <c r="F221" i="1"/>
  <c r="F136" i="1"/>
  <c r="F137" i="1"/>
  <c r="F138" i="1"/>
  <c r="F139" i="1"/>
  <c r="F214" i="1"/>
  <c r="F170" i="1"/>
  <c r="F15" i="1"/>
  <c r="F27" i="1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1006" i="4"/>
  <c r="L1007" i="4"/>
  <c r="L1008" i="4"/>
  <c r="L1009" i="4"/>
  <c r="L1010" i="4"/>
  <c r="L1011" i="4"/>
  <c r="L1012" i="4"/>
  <c r="L1013" i="4"/>
  <c r="L1014" i="4"/>
  <c r="L1015" i="4"/>
  <c r="L1016" i="4"/>
  <c r="L1017" i="4"/>
  <c r="L1018" i="4"/>
  <c r="L1019" i="4"/>
  <c r="L1020" i="4"/>
  <c r="L1021" i="4"/>
  <c r="L1022" i="4"/>
  <c r="L1023" i="4"/>
  <c r="L1024" i="4"/>
  <c r="L1025" i="4"/>
  <c r="L1026" i="4"/>
  <c r="L1027" i="4"/>
  <c r="L1028" i="4"/>
  <c r="L1029" i="4"/>
  <c r="L1030" i="4"/>
  <c r="L1031" i="4"/>
  <c r="L1032" i="4"/>
  <c r="L1033" i="4"/>
  <c r="L1034" i="4"/>
  <c r="L1035" i="4"/>
  <c r="L1036" i="4"/>
  <c r="L1037" i="4"/>
  <c r="L1038" i="4"/>
  <c r="L1039" i="4"/>
  <c r="L1040" i="4"/>
  <c r="L1041" i="4"/>
  <c r="L1042" i="4"/>
  <c r="L1043" i="4"/>
  <c r="L1044" i="4"/>
  <c r="L1045" i="4"/>
  <c r="L1046" i="4"/>
  <c r="L1047" i="4"/>
  <c r="L1048" i="4"/>
  <c r="L1049" i="4"/>
  <c r="L1050" i="4"/>
  <c r="L1051" i="4"/>
  <c r="L1052" i="4"/>
  <c r="L1053" i="4"/>
  <c r="L1054" i="4"/>
  <c r="V15" i="1" l="1"/>
  <c r="V17" i="1"/>
  <c r="I28" i="1"/>
  <c r="I29" i="1"/>
  <c r="I159" i="1"/>
  <c r="I196" i="1"/>
  <c r="I160" i="1"/>
  <c r="I190" i="1"/>
  <c r="I171" i="1"/>
  <c r="I5" i="1"/>
  <c r="I204" i="1"/>
  <c r="I205" i="1"/>
  <c r="I172" i="1"/>
  <c r="I140" i="1"/>
  <c r="I21" i="1"/>
  <c r="I22" i="1"/>
  <c r="I173" i="1"/>
  <c r="I191" i="1"/>
  <c r="I169" i="1"/>
  <c r="I206" i="1"/>
  <c r="I174" i="1"/>
  <c r="I197" i="1"/>
  <c r="I207" i="1"/>
  <c r="I218" i="1"/>
  <c r="I141" i="1"/>
  <c r="I185" i="1"/>
  <c r="I215" i="1"/>
  <c r="I142" i="1"/>
  <c r="I161" i="1"/>
  <c r="I213" i="1"/>
  <c r="I145" i="1"/>
  <c r="I175" i="1"/>
  <c r="I6" i="1"/>
  <c r="I219" i="1"/>
  <c r="I7" i="1"/>
  <c r="I16" i="1"/>
  <c r="I208" i="1"/>
  <c r="I216" i="1"/>
  <c r="I158" i="1"/>
  <c r="I67" i="1"/>
  <c r="I146" i="1"/>
  <c r="I147" i="1"/>
  <c r="I148" i="1"/>
  <c r="I30" i="1"/>
  <c r="I31" i="1"/>
  <c r="I68" i="1"/>
  <c r="I162" i="1"/>
  <c r="I163" i="1"/>
  <c r="I186" i="1"/>
  <c r="I187" i="1"/>
  <c r="I149" i="1"/>
  <c r="I176" i="1"/>
  <c r="I181" i="1"/>
  <c r="I182" i="1"/>
  <c r="I183" i="1"/>
  <c r="I17" i="1"/>
  <c r="I8" i="1"/>
  <c r="I9" i="1"/>
  <c r="I10" i="1"/>
  <c r="I11" i="1"/>
  <c r="I188" i="1"/>
  <c r="I198" i="1"/>
  <c r="I164" i="1"/>
  <c r="I184" i="1"/>
  <c r="I189" i="1"/>
  <c r="I12" i="1"/>
  <c r="I18" i="1"/>
  <c r="I23" i="1"/>
  <c r="I150" i="1"/>
  <c r="I19" i="1"/>
  <c r="I143" i="1"/>
  <c r="I165" i="1"/>
  <c r="I192" i="1"/>
  <c r="I151" i="1"/>
  <c r="I193" i="1"/>
  <c r="I24" i="1"/>
  <c r="I199" i="1"/>
  <c r="I25" i="1"/>
  <c r="I152" i="1"/>
  <c r="I166" i="1"/>
  <c r="I194" i="1"/>
  <c r="I32" i="1"/>
  <c r="I33" i="1"/>
  <c r="I34" i="1"/>
  <c r="I35" i="1"/>
  <c r="I36" i="1"/>
  <c r="I37" i="1"/>
  <c r="I195" i="1"/>
  <c r="I38" i="1"/>
  <c r="I69" i="1"/>
  <c r="I70" i="1"/>
  <c r="I71" i="1"/>
  <c r="I72" i="1"/>
  <c r="I39" i="1"/>
  <c r="I73" i="1"/>
  <c r="I40" i="1"/>
  <c r="I41" i="1"/>
  <c r="I220" i="1"/>
  <c r="I74" i="1"/>
  <c r="I75" i="1"/>
  <c r="I76" i="1"/>
  <c r="I42" i="1"/>
  <c r="I77" i="1"/>
  <c r="I78" i="1"/>
  <c r="I79" i="1"/>
  <c r="I80" i="1"/>
  <c r="I81" i="1"/>
  <c r="I82" i="1"/>
  <c r="I83" i="1"/>
  <c r="I43" i="1"/>
  <c r="I84" i="1"/>
  <c r="I85" i="1"/>
  <c r="I86" i="1"/>
  <c r="I153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44" i="1"/>
  <c r="I106" i="1"/>
  <c r="I107" i="1"/>
  <c r="I108" i="1"/>
  <c r="I45" i="1"/>
  <c r="I109" i="1"/>
  <c r="I200" i="1"/>
  <c r="I110" i="1"/>
  <c r="I111" i="1"/>
  <c r="I46" i="1"/>
  <c r="I47" i="1"/>
  <c r="I48" i="1"/>
  <c r="I49" i="1"/>
  <c r="I112" i="1"/>
  <c r="I113" i="1"/>
  <c r="I50" i="1"/>
  <c r="I51" i="1"/>
  <c r="I52" i="1"/>
  <c r="I53" i="1"/>
  <c r="I13" i="1"/>
  <c r="I177" i="1"/>
  <c r="I209" i="1"/>
  <c r="I14" i="1"/>
  <c r="I178" i="1"/>
  <c r="I210" i="1"/>
  <c r="I114" i="1"/>
  <c r="I115" i="1"/>
  <c r="I26" i="1"/>
  <c r="I154" i="1"/>
  <c r="I167" i="1"/>
  <c r="I54" i="1"/>
  <c r="I116" i="1"/>
  <c r="I55" i="1"/>
  <c r="I56" i="1"/>
  <c r="I117" i="1"/>
  <c r="I118" i="1"/>
  <c r="I119" i="1"/>
  <c r="I120" i="1"/>
  <c r="I57" i="1"/>
  <c r="I121" i="1"/>
  <c r="I122" i="1"/>
  <c r="I123" i="1"/>
  <c r="I124" i="1"/>
  <c r="I125" i="1"/>
  <c r="I126" i="1"/>
  <c r="I127" i="1"/>
  <c r="I128" i="1"/>
  <c r="I129" i="1"/>
  <c r="I130" i="1"/>
  <c r="I131" i="1"/>
  <c r="I58" i="1"/>
  <c r="I132" i="1"/>
  <c r="I133" i="1"/>
  <c r="I134" i="1"/>
  <c r="I59" i="1"/>
  <c r="I60" i="1"/>
  <c r="I135" i="1"/>
  <c r="I61" i="1"/>
  <c r="I62" i="1"/>
  <c r="I63" i="1"/>
  <c r="I168" i="1"/>
  <c r="I201" i="1"/>
  <c r="I211" i="1"/>
  <c r="I64" i="1"/>
  <c r="I179" i="1"/>
  <c r="I202" i="1"/>
  <c r="I65" i="1"/>
  <c r="I180" i="1"/>
  <c r="I203" i="1"/>
  <c r="I66" i="1"/>
  <c r="I155" i="1"/>
  <c r="I144" i="1"/>
  <c r="I156" i="1"/>
  <c r="I20" i="1"/>
  <c r="I212" i="1"/>
  <c r="I217" i="1"/>
  <c r="I221" i="1"/>
  <c r="I136" i="1"/>
  <c r="I137" i="1"/>
  <c r="I138" i="1"/>
  <c r="I139" i="1"/>
  <c r="I214" i="1"/>
  <c r="I170" i="1"/>
  <c r="I15" i="1"/>
  <c r="I27" i="1"/>
  <c r="I157" i="1"/>
  <c r="R6" i="2"/>
  <c r="R5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F115" i="3" l="1"/>
  <c r="V115" i="3"/>
  <c r="F168" i="3"/>
  <c r="V168" i="3"/>
  <c r="F169" i="3"/>
  <c r="V169" i="3"/>
  <c r="F8" i="3"/>
  <c r="V8" i="3"/>
  <c r="F199" i="3"/>
  <c r="V199" i="3"/>
  <c r="F60" i="3"/>
  <c r="V60" i="3"/>
  <c r="F116" i="3"/>
  <c r="V116" i="3"/>
  <c r="F15" i="3"/>
  <c r="V15" i="3"/>
  <c r="F61" i="3"/>
  <c r="V61" i="3"/>
  <c r="F62" i="3"/>
  <c r="V62" i="3"/>
  <c r="F63" i="3"/>
  <c r="V63" i="3"/>
  <c r="F64" i="3"/>
  <c r="V64" i="3"/>
  <c r="F117" i="3"/>
  <c r="V117" i="3"/>
  <c r="F65" i="3"/>
  <c r="V65" i="3"/>
  <c r="F118" i="3"/>
  <c r="V118" i="3"/>
  <c r="F170" i="3"/>
  <c r="V170" i="3"/>
  <c r="F66" i="3"/>
  <c r="V66" i="3"/>
  <c r="F119" i="3"/>
  <c r="V119" i="3"/>
  <c r="F120" i="3"/>
  <c r="V120" i="3"/>
  <c r="F67" i="3"/>
  <c r="V67" i="3"/>
  <c r="F68" i="3"/>
  <c r="V68" i="3"/>
  <c r="F121" i="3"/>
  <c r="V121" i="3"/>
  <c r="F69" i="3"/>
  <c r="V69" i="3"/>
  <c r="F122" i="3"/>
  <c r="V122" i="3"/>
  <c r="F123" i="3"/>
  <c r="V123" i="3"/>
  <c r="F124" i="3"/>
  <c r="V124" i="3"/>
  <c r="F70" i="3"/>
  <c r="V70" i="3"/>
  <c r="F125" i="3"/>
  <c r="V125" i="3"/>
  <c r="F203" i="3"/>
  <c r="V203" i="3"/>
  <c r="F126" i="3"/>
  <c r="V126" i="3"/>
  <c r="F127" i="3"/>
  <c r="V127" i="3"/>
  <c r="F71" i="3"/>
  <c r="V71" i="3"/>
  <c r="F72" i="3"/>
  <c r="V72" i="3"/>
  <c r="F196" i="3"/>
  <c r="V196" i="3"/>
  <c r="F73" i="3"/>
  <c r="V73" i="3"/>
  <c r="F74" i="3"/>
  <c r="V74" i="3"/>
  <c r="F128" i="3"/>
  <c r="V128" i="3"/>
  <c r="F75" i="3"/>
  <c r="V75" i="3"/>
  <c r="F164" i="3"/>
  <c r="V164" i="3"/>
  <c r="F200" i="3"/>
  <c r="V200" i="3"/>
  <c r="F204" i="3"/>
  <c r="V204" i="3"/>
  <c r="F129" i="3"/>
  <c r="V129" i="3"/>
  <c r="F76" i="3"/>
  <c r="V76" i="3"/>
  <c r="F130" i="3"/>
  <c r="V130" i="3"/>
  <c r="F77" i="3"/>
  <c r="V77" i="3"/>
  <c r="F179" i="3"/>
  <c r="V179" i="3"/>
  <c r="F9" i="3"/>
  <c r="V9" i="3"/>
  <c r="F171" i="3"/>
  <c r="V171" i="3"/>
  <c r="F10" i="3"/>
  <c r="V10" i="3"/>
  <c r="F172" i="3"/>
  <c r="V172" i="3"/>
  <c r="F131" i="3"/>
  <c r="V131" i="3"/>
  <c r="F165" i="3"/>
  <c r="V165" i="3"/>
  <c r="F173" i="3"/>
  <c r="V173" i="3"/>
  <c r="F180" i="3"/>
  <c r="V180" i="3"/>
  <c r="F181" i="3"/>
  <c r="V181" i="3"/>
  <c r="F132" i="3"/>
  <c r="V132" i="3"/>
  <c r="F192" i="3"/>
  <c r="V192" i="3"/>
  <c r="F146" i="3"/>
  <c r="V146" i="3"/>
  <c r="F205" i="3"/>
  <c r="V205" i="3"/>
  <c r="F78" i="3"/>
  <c r="V78" i="3"/>
  <c r="F79" i="3"/>
  <c r="V79" i="3"/>
  <c r="F80" i="3"/>
  <c r="V80" i="3"/>
  <c r="F193" i="3"/>
  <c r="V193" i="3"/>
  <c r="F11" i="3"/>
  <c r="V11" i="3"/>
  <c r="F206" i="3"/>
  <c r="V206" i="3"/>
  <c r="F207" i="3"/>
  <c r="V207" i="3"/>
  <c r="F208" i="3"/>
  <c r="V208" i="3"/>
  <c r="F209" i="3"/>
  <c r="V209" i="3"/>
  <c r="F210" i="3"/>
  <c r="V210" i="3"/>
  <c r="F211" i="3"/>
  <c r="V211" i="3"/>
  <c r="F212" i="3"/>
  <c r="V212" i="3"/>
  <c r="F213" i="3"/>
  <c r="V213" i="3"/>
  <c r="F214" i="3"/>
  <c r="V214" i="3"/>
  <c r="F215" i="3"/>
  <c r="V215" i="3"/>
  <c r="F216" i="3"/>
  <c r="V216" i="3"/>
  <c r="F217" i="3"/>
  <c r="V217" i="3"/>
  <c r="F218" i="3"/>
  <c r="V218" i="3"/>
  <c r="F219" i="3"/>
  <c r="V219" i="3"/>
  <c r="F220" i="3"/>
  <c r="V220" i="3"/>
  <c r="F221" i="3"/>
  <c r="V221" i="3"/>
  <c r="F222" i="3"/>
  <c r="V222" i="3"/>
  <c r="F223" i="3"/>
  <c r="V223" i="3"/>
  <c r="F224" i="3"/>
  <c r="V224" i="3"/>
  <c r="F225" i="3"/>
  <c r="V225" i="3"/>
  <c r="F226" i="3"/>
  <c r="V226" i="3"/>
  <c r="F227" i="3"/>
  <c r="V227" i="3"/>
  <c r="F228" i="3"/>
  <c r="V228" i="3"/>
  <c r="F229" i="3"/>
  <c r="V229" i="3"/>
  <c r="F230" i="3"/>
  <c r="V230" i="3"/>
  <c r="F231" i="3"/>
  <c r="V231" i="3"/>
  <c r="F232" i="3"/>
  <c r="V232" i="3"/>
  <c r="F233" i="3"/>
  <c r="V233" i="3"/>
  <c r="F234" i="3"/>
  <c r="V234" i="3"/>
  <c r="F235" i="3"/>
  <c r="V235" i="3"/>
  <c r="F236" i="3"/>
  <c r="V236" i="3"/>
  <c r="F237" i="3"/>
  <c r="V237" i="3"/>
  <c r="F238" i="3"/>
  <c r="V238" i="3"/>
  <c r="F239" i="3"/>
  <c r="V239" i="3"/>
  <c r="F240" i="3"/>
  <c r="V240" i="3"/>
  <c r="F241" i="3"/>
  <c r="V241" i="3"/>
  <c r="F242" i="3"/>
  <c r="V242" i="3"/>
  <c r="F243" i="3"/>
  <c r="V243" i="3"/>
  <c r="F244" i="3"/>
  <c r="V244" i="3"/>
  <c r="F245" i="3"/>
  <c r="V245" i="3"/>
  <c r="F246" i="3"/>
  <c r="V246" i="3"/>
  <c r="F247" i="3"/>
  <c r="V247" i="3"/>
  <c r="F248" i="3"/>
  <c r="V248" i="3"/>
  <c r="F249" i="3"/>
  <c r="V249" i="3"/>
  <c r="F250" i="3"/>
  <c r="V250" i="3"/>
  <c r="F251" i="3"/>
  <c r="V251" i="3"/>
  <c r="F252" i="3"/>
  <c r="V252" i="3"/>
  <c r="F253" i="3"/>
  <c r="V253" i="3"/>
  <c r="F254" i="3"/>
  <c r="V254" i="3"/>
  <c r="F255" i="3"/>
  <c r="V255" i="3"/>
  <c r="F256" i="3"/>
  <c r="V256" i="3"/>
  <c r="F257" i="3"/>
  <c r="V257" i="3"/>
  <c r="F258" i="3"/>
  <c r="V258" i="3"/>
  <c r="F259" i="3"/>
  <c r="V259" i="3"/>
  <c r="F260" i="3"/>
  <c r="V260" i="3"/>
  <c r="F261" i="3"/>
  <c r="V261" i="3"/>
  <c r="F262" i="3"/>
  <c r="V262" i="3"/>
  <c r="F263" i="3"/>
  <c r="V263" i="3"/>
  <c r="F264" i="3"/>
  <c r="V264" i="3"/>
  <c r="F265" i="3"/>
  <c r="V265" i="3"/>
  <c r="F266" i="3"/>
  <c r="V266" i="3"/>
  <c r="F267" i="3"/>
  <c r="V267" i="3"/>
  <c r="F268" i="3"/>
  <c r="V268" i="3"/>
  <c r="F269" i="3"/>
  <c r="V269" i="3"/>
  <c r="F270" i="3"/>
  <c r="V270" i="3"/>
  <c r="F271" i="3"/>
  <c r="V271" i="3"/>
  <c r="F272" i="3"/>
  <c r="V272" i="3"/>
  <c r="F273" i="3"/>
  <c r="V273" i="3"/>
  <c r="F274" i="3"/>
  <c r="V274" i="3"/>
  <c r="F275" i="3"/>
  <c r="V275" i="3"/>
  <c r="F276" i="3"/>
  <c r="V276" i="3"/>
  <c r="F277" i="3"/>
  <c r="V277" i="3"/>
  <c r="F278" i="3"/>
  <c r="V278" i="3"/>
  <c r="F18" i="3" l="1"/>
  <c r="V18" i="3"/>
  <c r="F19" i="3"/>
  <c r="V19" i="3"/>
  <c r="F174" i="3"/>
  <c r="V174" i="3"/>
  <c r="F187" i="3"/>
  <c r="V187" i="3"/>
  <c r="F158" i="3"/>
  <c r="V158" i="3"/>
  <c r="F159" i="3"/>
  <c r="V159" i="3"/>
  <c r="F194" i="3"/>
  <c r="V194" i="3"/>
  <c r="F197" i="3"/>
  <c r="V197" i="3"/>
  <c r="F140" i="3"/>
  <c r="V140" i="3"/>
  <c r="F160" i="3"/>
  <c r="V160" i="3"/>
  <c r="F141" i="3"/>
  <c r="V141" i="3"/>
  <c r="F182" i="3"/>
  <c r="V182" i="3"/>
  <c r="F188" i="3"/>
  <c r="V188" i="3"/>
  <c r="F189" i="3"/>
  <c r="V189" i="3"/>
  <c r="F195" i="3"/>
  <c r="V195" i="3"/>
  <c r="F4" i="3"/>
  <c r="V4" i="3"/>
  <c r="F16" i="3"/>
  <c r="V16" i="3"/>
  <c r="F175" i="3"/>
  <c r="V175" i="3"/>
  <c r="F133" i="3"/>
  <c r="V133" i="3"/>
  <c r="F176" i="3"/>
  <c r="V176" i="3"/>
  <c r="F82" i="3"/>
  <c r="V82" i="3"/>
  <c r="F17" i="3"/>
  <c r="V17" i="3"/>
  <c r="F151" i="3"/>
  <c r="V151" i="3"/>
  <c r="F83" i="3"/>
  <c r="V83" i="3"/>
  <c r="F161" i="3"/>
  <c r="V161" i="3"/>
  <c r="F142" i="3"/>
  <c r="V142" i="3"/>
  <c r="F152" i="3"/>
  <c r="V152" i="3"/>
  <c r="F20" i="3"/>
  <c r="V20" i="3"/>
  <c r="F21" i="3"/>
  <c r="V21" i="3"/>
  <c r="F22" i="3"/>
  <c r="V22" i="3"/>
  <c r="F134" i="3"/>
  <c r="V134" i="3"/>
  <c r="F135" i="3"/>
  <c r="V135" i="3"/>
  <c r="F153" i="3"/>
  <c r="V153" i="3"/>
  <c r="F143" i="3"/>
  <c r="V143" i="3"/>
  <c r="F144" i="3"/>
  <c r="V144" i="3"/>
  <c r="F147" i="3"/>
  <c r="V147" i="3"/>
  <c r="F148" i="3"/>
  <c r="V148" i="3"/>
  <c r="F23" i="3"/>
  <c r="V23" i="3"/>
  <c r="F24" i="3"/>
  <c r="V24" i="3"/>
  <c r="F162" i="3"/>
  <c r="V162" i="3"/>
  <c r="F163" i="3"/>
  <c r="V163" i="3"/>
  <c r="F155" i="3"/>
  <c r="V155" i="3"/>
  <c r="F201" i="3"/>
  <c r="V201" i="3"/>
  <c r="F84" i="3"/>
  <c r="V84" i="3"/>
  <c r="F154" i="3"/>
  <c r="V154" i="3"/>
  <c r="F156" i="3"/>
  <c r="V156" i="3"/>
  <c r="F202" i="3"/>
  <c r="V202" i="3"/>
  <c r="F166" i="3"/>
  <c r="V166" i="3"/>
  <c r="F149" i="3"/>
  <c r="V149" i="3"/>
  <c r="F136" i="3"/>
  <c r="V136" i="3"/>
  <c r="F5" i="3"/>
  <c r="V5" i="3"/>
  <c r="F137" i="3"/>
  <c r="V137" i="3"/>
  <c r="F145" i="3"/>
  <c r="V145" i="3"/>
  <c r="F183" i="3"/>
  <c r="V183" i="3"/>
  <c r="F184" i="3"/>
  <c r="V184" i="3"/>
  <c r="F185" i="3"/>
  <c r="V185" i="3"/>
  <c r="F12" i="3"/>
  <c r="V12" i="3"/>
  <c r="F198" i="3"/>
  <c r="V198" i="3"/>
  <c r="F13" i="3"/>
  <c r="V13" i="3"/>
  <c r="F157" i="3"/>
  <c r="V157" i="3"/>
  <c r="F190" i="3"/>
  <c r="V190" i="3"/>
  <c r="F191" i="3"/>
  <c r="V191" i="3"/>
  <c r="F14" i="3"/>
  <c r="V14" i="3"/>
  <c r="F167" i="3"/>
  <c r="V167" i="3"/>
  <c r="F150" i="3"/>
  <c r="V150" i="3"/>
  <c r="F177" i="3"/>
  <c r="V177" i="3"/>
  <c r="F178" i="3"/>
  <c r="V178" i="3"/>
  <c r="F138" i="3"/>
  <c r="V138" i="3"/>
  <c r="F85" i="3"/>
  <c r="V85" i="3"/>
  <c r="F86" i="3"/>
  <c r="V86" i="3"/>
  <c r="F87" i="3"/>
  <c r="V87" i="3"/>
  <c r="F25" i="3"/>
  <c r="V25" i="3"/>
  <c r="F88" i="3"/>
  <c r="V88" i="3"/>
  <c r="F6" i="3"/>
  <c r="V6" i="3"/>
  <c r="F7" i="3"/>
  <c r="V7" i="3"/>
  <c r="F186" i="3"/>
  <c r="V186" i="3"/>
  <c r="F26" i="3"/>
  <c r="V26" i="3"/>
  <c r="F89" i="3"/>
  <c r="V89" i="3"/>
  <c r="F27" i="3"/>
  <c r="V27" i="3"/>
  <c r="F90" i="3"/>
  <c r="V90" i="3"/>
  <c r="F28" i="3"/>
  <c r="V28" i="3"/>
  <c r="F29" i="3"/>
  <c r="V29" i="3"/>
  <c r="F30" i="3"/>
  <c r="V30" i="3"/>
  <c r="F31" i="3"/>
  <c r="V31" i="3"/>
  <c r="F91" i="3"/>
  <c r="V91" i="3"/>
  <c r="F92" i="3"/>
  <c r="V92" i="3"/>
  <c r="F32" i="3"/>
  <c r="V32" i="3"/>
  <c r="F93" i="3"/>
  <c r="V93" i="3"/>
  <c r="F94" i="3"/>
  <c r="V94" i="3"/>
  <c r="F33" i="3"/>
  <c r="V33" i="3"/>
  <c r="F34" i="3"/>
  <c r="V34" i="3"/>
  <c r="F95" i="3"/>
  <c r="V95" i="3"/>
  <c r="F35" i="3"/>
  <c r="V35" i="3"/>
  <c r="F96" i="3"/>
  <c r="V96" i="3"/>
  <c r="F97" i="3"/>
  <c r="V97" i="3"/>
  <c r="F36" i="3"/>
  <c r="V36" i="3"/>
  <c r="F37" i="3"/>
  <c r="V37" i="3"/>
  <c r="F98" i="3"/>
  <c r="V98" i="3"/>
  <c r="F99" i="3"/>
  <c r="V99" i="3"/>
  <c r="F38" i="3"/>
  <c r="V38" i="3"/>
  <c r="F39" i="3"/>
  <c r="V39" i="3"/>
  <c r="F100" i="3"/>
  <c r="V100" i="3"/>
  <c r="F139" i="3"/>
  <c r="V139" i="3"/>
  <c r="F40" i="3"/>
  <c r="V40" i="3"/>
  <c r="F41" i="3"/>
  <c r="V41" i="3"/>
  <c r="F42" i="3"/>
  <c r="V42" i="3"/>
  <c r="F43" i="3"/>
  <c r="V43" i="3"/>
  <c r="F44" i="3"/>
  <c r="V44" i="3"/>
  <c r="F101" i="3"/>
  <c r="V101" i="3"/>
  <c r="F45" i="3"/>
  <c r="V45" i="3"/>
  <c r="F46" i="3"/>
  <c r="V46" i="3"/>
  <c r="F102" i="3"/>
  <c r="V102" i="3"/>
  <c r="F103" i="3"/>
  <c r="V103" i="3"/>
  <c r="F104" i="3"/>
  <c r="V104" i="3"/>
  <c r="F47" i="3"/>
  <c r="V47" i="3"/>
  <c r="F105" i="3"/>
  <c r="V105" i="3"/>
  <c r="F106" i="3"/>
  <c r="V106" i="3"/>
  <c r="F48" i="3"/>
  <c r="V48" i="3"/>
  <c r="F49" i="3"/>
  <c r="V49" i="3"/>
  <c r="F50" i="3"/>
  <c r="V50" i="3"/>
  <c r="F107" i="3"/>
  <c r="V107" i="3"/>
  <c r="F51" i="3"/>
  <c r="V51" i="3"/>
  <c r="F52" i="3"/>
  <c r="V52" i="3"/>
  <c r="F108" i="3"/>
  <c r="V108" i="3"/>
  <c r="F109" i="3"/>
  <c r="V109" i="3"/>
  <c r="F53" i="3"/>
  <c r="V53" i="3"/>
  <c r="F54" i="3"/>
  <c r="V54" i="3"/>
  <c r="F55" i="3"/>
  <c r="V55" i="3"/>
  <c r="F110" i="3"/>
  <c r="V110" i="3"/>
  <c r="F111" i="3"/>
  <c r="V111" i="3"/>
  <c r="F112" i="3"/>
  <c r="V112" i="3"/>
  <c r="F113" i="3"/>
  <c r="V113" i="3"/>
  <c r="F56" i="3"/>
  <c r="V56" i="3"/>
  <c r="F57" i="3"/>
  <c r="V57" i="3"/>
  <c r="F58" i="3"/>
  <c r="V58" i="3"/>
  <c r="F59" i="3"/>
  <c r="V59" i="3"/>
  <c r="F114" i="3"/>
  <c r="V114" i="3"/>
  <c r="F279" i="3"/>
  <c r="V279" i="3"/>
  <c r="F280" i="3"/>
  <c r="V280" i="3"/>
  <c r="F281" i="3"/>
  <c r="V281" i="3"/>
  <c r="F282" i="3"/>
  <c r="V282" i="3"/>
  <c r="F283" i="3"/>
  <c r="V283" i="3"/>
  <c r="F284" i="3"/>
  <c r="V284" i="3"/>
  <c r="F285" i="3"/>
  <c r="V285" i="3"/>
  <c r="F286" i="3"/>
  <c r="V286" i="3"/>
  <c r="F287" i="3"/>
  <c r="V287" i="3"/>
  <c r="F288" i="3"/>
  <c r="V288" i="3"/>
  <c r="F289" i="3"/>
  <c r="V289" i="3"/>
  <c r="F290" i="3"/>
  <c r="V290" i="3"/>
  <c r="F291" i="3"/>
  <c r="V291" i="3"/>
  <c r="F292" i="3"/>
  <c r="V292" i="3"/>
  <c r="F293" i="3"/>
  <c r="V293" i="3"/>
  <c r="F294" i="3"/>
  <c r="V294" i="3"/>
  <c r="F295" i="3"/>
  <c r="V295" i="3"/>
  <c r="F296" i="3"/>
  <c r="V296" i="3"/>
  <c r="F297" i="3"/>
  <c r="V297" i="3"/>
  <c r="F298" i="3"/>
  <c r="V298" i="3"/>
  <c r="F299" i="3"/>
  <c r="V299" i="3"/>
  <c r="F300" i="3"/>
  <c r="V300" i="3"/>
  <c r="F301" i="3"/>
  <c r="V301" i="3"/>
  <c r="F302" i="3"/>
  <c r="V302" i="3"/>
  <c r="F303" i="3"/>
  <c r="V303" i="3"/>
  <c r="F304" i="3"/>
  <c r="V304" i="3"/>
  <c r="F305" i="3"/>
  <c r="V305" i="3"/>
  <c r="F306" i="3"/>
  <c r="V306" i="3"/>
  <c r="F307" i="3"/>
  <c r="V307" i="3"/>
  <c r="F308" i="3"/>
  <c r="V308" i="3"/>
  <c r="F309" i="3"/>
  <c r="V309" i="3"/>
  <c r="F310" i="3"/>
  <c r="V310" i="3"/>
  <c r="F311" i="3"/>
  <c r="V311" i="3"/>
  <c r="F312" i="3"/>
  <c r="V312" i="3"/>
  <c r="F313" i="3"/>
  <c r="V313" i="3"/>
  <c r="F314" i="3"/>
  <c r="V314" i="3"/>
  <c r="F315" i="3"/>
  <c r="V315" i="3"/>
  <c r="F316" i="3"/>
  <c r="V316" i="3"/>
  <c r="F317" i="3"/>
  <c r="V317" i="3"/>
  <c r="F318" i="3"/>
  <c r="V318" i="3"/>
  <c r="F319" i="3"/>
  <c r="V319" i="3"/>
  <c r="F320" i="3"/>
  <c r="V320" i="3"/>
  <c r="F321" i="3"/>
  <c r="V321" i="3"/>
  <c r="F322" i="3"/>
  <c r="V322" i="3"/>
  <c r="F323" i="3"/>
  <c r="V323" i="3"/>
  <c r="F324" i="3"/>
  <c r="V324" i="3"/>
  <c r="F325" i="3"/>
  <c r="V325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28" i="1"/>
  <c r="Y28" i="1" s="1"/>
  <c r="A29" i="1"/>
  <c r="Y29" i="1" s="1"/>
  <c r="A159" i="1"/>
  <c r="Y159" i="1" s="1"/>
  <c r="A196" i="1"/>
  <c r="Y196" i="1" s="1"/>
  <c r="A160" i="1"/>
  <c r="Y160" i="1" s="1"/>
  <c r="A190" i="1"/>
  <c r="Y190" i="1" s="1"/>
  <c r="A171" i="1"/>
  <c r="Y171" i="1" s="1"/>
  <c r="A5" i="1"/>
  <c r="Y5" i="1" s="1"/>
  <c r="A204" i="1"/>
  <c r="Y204" i="1" s="1"/>
  <c r="A205" i="1"/>
  <c r="Y205" i="1" s="1"/>
  <c r="A172" i="1"/>
  <c r="Y172" i="1" s="1"/>
  <c r="A140" i="1"/>
  <c r="Y140" i="1" s="1"/>
  <c r="A21" i="1"/>
  <c r="Y21" i="1" s="1"/>
  <c r="A173" i="1"/>
  <c r="Y173" i="1" s="1"/>
  <c r="A191" i="1"/>
  <c r="Y191" i="1" s="1"/>
  <c r="A206" i="1"/>
  <c r="Y206" i="1" s="1"/>
  <c r="A174" i="1"/>
  <c r="Y174" i="1" s="1"/>
  <c r="A197" i="1"/>
  <c r="Y197" i="1" s="1"/>
  <c r="A207" i="1"/>
  <c r="Y207" i="1" s="1"/>
  <c r="A218" i="1"/>
  <c r="Y218" i="1" s="1"/>
  <c r="A141" i="1"/>
  <c r="Y141" i="1" s="1"/>
  <c r="A185" i="1"/>
  <c r="Y185" i="1" s="1"/>
  <c r="A215" i="1"/>
  <c r="Y215" i="1" s="1"/>
  <c r="A142" i="1"/>
  <c r="Y142" i="1" s="1"/>
  <c r="A161" i="1"/>
  <c r="Y161" i="1" s="1"/>
  <c r="A145" i="1"/>
  <c r="Y145" i="1" s="1"/>
  <c r="A175" i="1"/>
  <c r="Y175" i="1" s="1"/>
  <c r="A6" i="1"/>
  <c r="Y6" i="1" s="1"/>
  <c r="A219" i="1"/>
  <c r="Y219" i="1" s="1"/>
  <c r="A7" i="1"/>
  <c r="A16" i="1"/>
  <c r="Y16" i="1" s="1"/>
  <c r="A208" i="1"/>
  <c r="A158" i="1"/>
  <c r="Y158" i="1" s="1"/>
  <c r="A67" i="1"/>
  <c r="Y67" i="1" s="1"/>
  <c r="A146" i="1"/>
  <c r="Y146" i="1" s="1"/>
  <c r="A147" i="1"/>
  <c r="Y147" i="1" s="1"/>
  <c r="A148" i="1"/>
  <c r="Y148" i="1" s="1"/>
  <c r="A30" i="1"/>
  <c r="Y30" i="1" s="1"/>
  <c r="A162" i="1"/>
  <c r="Y162" i="1" s="1"/>
  <c r="A163" i="1"/>
  <c r="Y163" i="1" s="1"/>
  <c r="A186" i="1"/>
  <c r="Y186" i="1" s="1"/>
  <c r="A187" i="1"/>
  <c r="Y187" i="1" s="1"/>
  <c r="A176" i="1"/>
  <c r="Y176" i="1" s="1"/>
  <c r="A181" i="1"/>
  <c r="Y181" i="1" s="1"/>
  <c r="A182" i="1"/>
  <c r="Y182" i="1" s="1"/>
  <c r="A183" i="1"/>
  <c r="Y183" i="1" s="1"/>
  <c r="A17" i="1"/>
  <c r="Y17" i="1" s="1"/>
  <c r="A8" i="1"/>
  <c r="Y8" i="1" s="1"/>
  <c r="A9" i="1"/>
  <c r="Y9" i="1" s="1"/>
  <c r="A10" i="1"/>
  <c r="Y10" i="1" s="1"/>
  <c r="A11" i="1"/>
  <c r="Y11" i="1" s="1"/>
  <c r="A188" i="1"/>
  <c r="Y188" i="1" s="1"/>
  <c r="A198" i="1"/>
  <c r="Y198" i="1" s="1"/>
  <c r="A164" i="1"/>
  <c r="Y164" i="1" s="1"/>
  <c r="A189" i="1"/>
  <c r="Y189" i="1" s="1"/>
  <c r="A12" i="1"/>
  <c r="Y12" i="1" s="1"/>
  <c r="A18" i="1"/>
  <c r="Y18" i="1" s="1"/>
  <c r="A23" i="1"/>
  <c r="Y23" i="1" s="1"/>
  <c r="A150" i="1"/>
  <c r="Y150" i="1" s="1"/>
  <c r="A19" i="1"/>
  <c r="Y19" i="1" s="1"/>
  <c r="A165" i="1"/>
  <c r="Y165" i="1" s="1"/>
  <c r="A192" i="1"/>
  <c r="Y192" i="1" s="1"/>
  <c r="A151" i="1"/>
  <c r="Y151" i="1" s="1"/>
  <c r="A193" i="1"/>
  <c r="Y193" i="1" s="1"/>
  <c r="A24" i="1"/>
  <c r="Y24" i="1" s="1"/>
  <c r="A199" i="1"/>
  <c r="A152" i="1"/>
  <c r="Y152" i="1" s="1"/>
  <c r="A166" i="1"/>
  <c r="Y166" i="1" s="1"/>
  <c r="A194" i="1"/>
  <c r="Y194" i="1" s="1"/>
  <c r="A32" i="1"/>
  <c r="Y32" i="1" s="1"/>
  <c r="A34" i="1"/>
  <c r="Y34" i="1" s="1"/>
  <c r="A35" i="1"/>
  <c r="Y35" i="1" s="1"/>
  <c r="A36" i="1"/>
  <c r="Y36" i="1" s="1"/>
  <c r="A37" i="1"/>
  <c r="Y37" i="1" s="1"/>
  <c r="A195" i="1"/>
  <c r="Y195" i="1" s="1"/>
  <c r="A38" i="1"/>
  <c r="Y38" i="1" s="1"/>
  <c r="A69" i="1"/>
  <c r="Y69" i="1" s="1"/>
  <c r="A70" i="1"/>
  <c r="Y70" i="1" s="1"/>
  <c r="A71" i="1"/>
  <c r="Y71" i="1" s="1"/>
  <c r="A72" i="1"/>
  <c r="Y72" i="1" s="1"/>
  <c r="A73" i="1"/>
  <c r="Y73" i="1" s="1"/>
  <c r="A40" i="1"/>
  <c r="Y40" i="1" s="1"/>
  <c r="A41" i="1"/>
  <c r="Y41" i="1" s="1"/>
  <c r="A220" i="1"/>
  <c r="Y220" i="1" s="1"/>
  <c r="A74" i="1"/>
  <c r="Y74" i="1" s="1"/>
  <c r="A75" i="1"/>
  <c r="Y75" i="1" s="1"/>
  <c r="A76" i="1"/>
  <c r="Y76" i="1" s="1"/>
  <c r="A42" i="1"/>
  <c r="Y42" i="1" s="1"/>
  <c r="A77" i="1"/>
  <c r="Y77" i="1" s="1"/>
  <c r="A78" i="1"/>
  <c r="Y78" i="1" s="1"/>
  <c r="A79" i="1"/>
  <c r="Y79" i="1" s="1"/>
  <c r="A81" i="1"/>
  <c r="Y81" i="1" s="1"/>
  <c r="A83" i="1"/>
  <c r="Y83" i="1" s="1"/>
  <c r="A43" i="1"/>
  <c r="Y43" i="1" s="1"/>
  <c r="A84" i="1"/>
  <c r="Y84" i="1" s="1"/>
  <c r="A85" i="1"/>
  <c r="Y85" i="1" s="1"/>
  <c r="A86" i="1"/>
  <c r="Y86" i="1" s="1"/>
  <c r="A153" i="1"/>
  <c r="Y153" i="1" s="1"/>
  <c r="A87" i="1"/>
  <c r="Y87" i="1" s="1"/>
  <c r="A88" i="1"/>
  <c r="Y88" i="1" s="1"/>
  <c r="A90" i="1"/>
  <c r="Y90" i="1" s="1"/>
  <c r="A91" i="1"/>
  <c r="Y91" i="1" s="1"/>
  <c r="A92" i="1"/>
  <c r="Y92" i="1" s="1"/>
  <c r="A93" i="1"/>
  <c r="Y93" i="1" s="1"/>
  <c r="A94" i="1"/>
  <c r="Y94" i="1" s="1"/>
  <c r="A95" i="1"/>
  <c r="Y95" i="1" s="1"/>
  <c r="A96" i="1"/>
  <c r="Y96" i="1" s="1"/>
  <c r="A97" i="1"/>
  <c r="Y97" i="1" s="1"/>
  <c r="A98" i="1"/>
  <c r="Y98" i="1" s="1"/>
  <c r="A99" i="1"/>
  <c r="Y99" i="1" s="1"/>
  <c r="A100" i="1"/>
  <c r="Y100" i="1" s="1"/>
  <c r="A101" i="1"/>
  <c r="Y101" i="1" s="1"/>
  <c r="A102" i="1"/>
  <c r="Y102" i="1" s="1"/>
  <c r="A103" i="1"/>
  <c r="Y103" i="1" s="1"/>
  <c r="A104" i="1"/>
  <c r="Y104" i="1" s="1"/>
  <c r="A105" i="1"/>
  <c r="Y105" i="1" s="1"/>
  <c r="A44" i="1"/>
  <c r="Y44" i="1" s="1"/>
  <c r="A106" i="1"/>
  <c r="Y106" i="1" s="1"/>
  <c r="A107" i="1"/>
  <c r="Y107" i="1" s="1"/>
  <c r="A108" i="1"/>
  <c r="Y108" i="1" s="1"/>
  <c r="A45" i="1"/>
  <c r="Y45" i="1" s="1"/>
  <c r="A109" i="1"/>
  <c r="Y109" i="1" s="1"/>
  <c r="A110" i="1"/>
  <c r="Y110" i="1" s="1"/>
  <c r="A46" i="1"/>
  <c r="Y46" i="1" s="1"/>
  <c r="A48" i="1"/>
  <c r="Y48" i="1" s="1"/>
  <c r="A112" i="1"/>
  <c r="Y112" i="1" s="1"/>
  <c r="A113" i="1"/>
  <c r="Y113" i="1" s="1"/>
  <c r="A50" i="1"/>
  <c r="Y50" i="1" s="1"/>
  <c r="A52" i="1"/>
  <c r="Y52" i="1" s="1"/>
  <c r="A209" i="1"/>
  <c r="Y209" i="1" s="1"/>
  <c r="A14" i="1"/>
  <c r="Y14" i="1" s="1"/>
  <c r="A178" i="1"/>
  <c r="Y178" i="1" s="1"/>
  <c r="A210" i="1"/>
  <c r="Y210" i="1" s="1"/>
  <c r="A114" i="1"/>
  <c r="Y114" i="1" s="1"/>
  <c r="A115" i="1"/>
  <c r="Y115" i="1" s="1"/>
  <c r="A26" i="1"/>
  <c r="Y26" i="1" s="1"/>
  <c r="A154" i="1"/>
  <c r="Y154" i="1" s="1"/>
  <c r="A167" i="1"/>
  <c r="Y167" i="1" s="1"/>
  <c r="A54" i="1"/>
  <c r="Y54" i="1" s="1"/>
  <c r="A116" i="1"/>
  <c r="Y116" i="1" s="1"/>
  <c r="A55" i="1"/>
  <c r="Y55" i="1" s="1"/>
  <c r="A56" i="1"/>
  <c r="Y56" i="1" s="1"/>
  <c r="A117" i="1"/>
  <c r="Y117" i="1" s="1"/>
  <c r="A118" i="1"/>
  <c r="Y118" i="1" s="1"/>
  <c r="A119" i="1"/>
  <c r="Y119" i="1" s="1"/>
  <c r="A120" i="1"/>
  <c r="Y120" i="1" s="1"/>
  <c r="A57" i="1"/>
  <c r="Y57" i="1" s="1"/>
  <c r="A121" i="1"/>
  <c r="Y121" i="1" s="1"/>
  <c r="A122" i="1"/>
  <c r="Y122" i="1" s="1"/>
  <c r="A123" i="1"/>
  <c r="Y123" i="1" s="1"/>
  <c r="A124" i="1"/>
  <c r="Y124" i="1" s="1"/>
  <c r="A125" i="1"/>
  <c r="Y125" i="1" s="1"/>
  <c r="A126" i="1"/>
  <c r="Y126" i="1" s="1"/>
  <c r="A127" i="1"/>
  <c r="Y127" i="1" s="1"/>
  <c r="A128" i="1"/>
  <c r="Y128" i="1" s="1"/>
  <c r="A129" i="1"/>
  <c r="Y129" i="1" s="1"/>
  <c r="A130" i="1"/>
  <c r="Y130" i="1" s="1"/>
  <c r="A131" i="1"/>
  <c r="Y131" i="1" s="1"/>
  <c r="A58" i="1"/>
  <c r="Y58" i="1" s="1"/>
  <c r="A132" i="1"/>
  <c r="Y132" i="1" s="1"/>
  <c r="A133" i="1"/>
  <c r="Y133" i="1" s="1"/>
  <c r="A59" i="1"/>
  <c r="Y59" i="1" s="1"/>
  <c r="A60" i="1"/>
  <c r="Y60" i="1" s="1"/>
  <c r="A135" i="1"/>
  <c r="Y135" i="1" s="1"/>
  <c r="A61" i="1"/>
  <c r="Y61" i="1" s="1"/>
  <c r="A62" i="1"/>
  <c r="Y62" i="1" s="1"/>
  <c r="A63" i="1"/>
  <c r="Y63" i="1" s="1"/>
  <c r="A168" i="1"/>
  <c r="Y168" i="1" s="1"/>
  <c r="A201" i="1"/>
  <c r="Y201" i="1" s="1"/>
  <c r="A211" i="1"/>
  <c r="Y211" i="1" s="1"/>
  <c r="A64" i="1"/>
  <c r="Y64" i="1" s="1"/>
  <c r="A179" i="1"/>
  <c r="A202" i="1"/>
  <c r="Y202" i="1" s="1"/>
  <c r="A65" i="1"/>
  <c r="Y65" i="1" s="1"/>
  <c r="A180" i="1"/>
  <c r="Y180" i="1" s="1"/>
  <c r="A155" i="1"/>
  <c r="Y155" i="1" s="1"/>
  <c r="A144" i="1"/>
  <c r="Y144" i="1" s="1"/>
  <c r="A156" i="1"/>
  <c r="Y156" i="1" s="1"/>
  <c r="A20" i="1"/>
  <c r="A212" i="1"/>
  <c r="A217" i="1"/>
  <c r="A221" i="1"/>
  <c r="A136" i="1"/>
  <c r="Y136" i="1" s="1"/>
  <c r="A137" i="1"/>
  <c r="Y137" i="1" s="1"/>
  <c r="A139" i="1"/>
  <c r="Y139" i="1" s="1"/>
  <c r="A214" i="1"/>
  <c r="Y214" i="1" s="1"/>
  <c r="A170" i="1"/>
  <c r="Y170" i="1" s="1"/>
  <c r="A15" i="1"/>
  <c r="Y15" i="1" s="1"/>
  <c r="A27" i="1"/>
  <c r="Y27" i="1" s="1"/>
  <c r="AD208" i="1" l="1"/>
  <c r="W208" i="1"/>
  <c r="X208" i="1"/>
  <c r="AC208" i="1"/>
  <c r="AB208" i="1"/>
  <c r="AA208" i="1"/>
  <c r="Z208" i="1"/>
  <c r="Z217" i="1"/>
  <c r="AB217" i="1"/>
  <c r="W217" i="1"/>
  <c r="AD217" i="1"/>
  <c r="AC217" i="1"/>
  <c r="AA217" i="1"/>
  <c r="X217" i="1"/>
  <c r="W7" i="1"/>
  <c r="Z7" i="1"/>
  <c r="AA7" i="1"/>
  <c r="X7" i="1"/>
  <c r="AC7" i="1"/>
  <c r="AD7" i="1"/>
  <c r="AB7" i="1"/>
  <c r="AD199" i="1"/>
  <c r="W199" i="1"/>
  <c r="X199" i="1"/>
  <c r="Z199" i="1"/>
  <c r="AA199" i="1"/>
  <c r="AC199" i="1"/>
  <c r="AB199" i="1"/>
  <c r="A184" i="1"/>
  <c r="Y184" i="1" s="1"/>
  <c r="A213" i="1"/>
  <c r="Y213" i="1" s="1"/>
  <c r="A203" i="1"/>
  <c r="Y203" i="1" s="1"/>
  <c r="A13" i="1"/>
  <c r="Y13" i="1" s="1"/>
  <c r="A89" i="1"/>
  <c r="Y89" i="1" s="1"/>
  <c r="A68" i="1"/>
  <c r="Y68" i="1" s="1"/>
  <c r="A216" i="1"/>
  <c r="A169" i="1"/>
  <c r="Y169" i="1" s="1"/>
  <c r="A138" i="1"/>
  <c r="Y138" i="1" s="1"/>
  <c r="A66" i="1"/>
  <c r="Y66" i="1" s="1"/>
  <c r="A177" i="1"/>
  <c r="Y177" i="1" s="1"/>
  <c r="A51" i="1"/>
  <c r="Y51" i="1" s="1"/>
  <c r="A39" i="1"/>
  <c r="Y39" i="1" s="1"/>
  <c r="A80" i="1"/>
  <c r="Y80" i="1" s="1"/>
  <c r="A47" i="1"/>
  <c r="Y47" i="1" s="1"/>
  <c r="A134" i="1"/>
  <c r="Y134" i="1" s="1"/>
  <c r="A49" i="1"/>
  <c r="Y49" i="1" s="1"/>
  <c r="A53" i="1"/>
  <c r="Y53" i="1" s="1"/>
  <c r="A200" i="1"/>
  <c r="Y200" i="1" s="1"/>
  <c r="A111" i="1"/>
  <c r="Y111" i="1" s="1"/>
  <c r="A143" i="1"/>
  <c r="Y143" i="1" s="1"/>
  <c r="A82" i="1"/>
  <c r="Y82" i="1" s="1"/>
  <c r="A25" i="1"/>
  <c r="Y25" i="1" s="1"/>
  <c r="A31" i="1"/>
  <c r="Y31" i="1" s="1"/>
  <c r="A33" i="1"/>
  <c r="Y33" i="1" s="1"/>
  <c r="A149" i="1"/>
  <c r="Y149" i="1" s="1"/>
  <c r="A22" i="1"/>
  <c r="Y22" i="1" s="1"/>
  <c r="V81" i="3"/>
  <c r="F81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B111" i="1" l="1"/>
  <c r="C22" i="1"/>
  <c r="C33" i="1"/>
  <c r="B53" i="1"/>
  <c r="C25" i="1"/>
  <c r="B82" i="1"/>
  <c r="C31" i="1"/>
  <c r="B49" i="1"/>
  <c r="C143" i="1"/>
  <c r="B149" i="1"/>
  <c r="B200" i="1"/>
  <c r="B134" i="1"/>
  <c r="Z200" i="1" l="1"/>
  <c r="AB200" i="1"/>
  <c r="AA200" i="1"/>
  <c r="W200" i="1"/>
  <c r="X200" i="1" s="1"/>
  <c r="AA49" i="1"/>
  <c r="Z49" i="1"/>
  <c r="W49" i="1"/>
  <c r="X49" i="1" s="1"/>
  <c r="AB49" i="1"/>
  <c r="W82" i="1"/>
  <c r="X82" i="1" s="1"/>
  <c r="Z82" i="1"/>
  <c r="AA82" i="1"/>
  <c r="AB82" i="1"/>
  <c r="AB149" i="1"/>
  <c r="W149" i="1"/>
  <c r="X149" i="1" s="1"/>
  <c r="AA149" i="1"/>
  <c r="Z149" i="1"/>
  <c r="W53" i="1"/>
  <c r="X53" i="1" s="1"/>
  <c r="AA53" i="1"/>
  <c r="Z53" i="1"/>
  <c r="AB53" i="1"/>
  <c r="AA134" i="1"/>
  <c r="AB134" i="1"/>
  <c r="Z134" i="1"/>
  <c r="W134" i="1"/>
  <c r="X134" i="1" s="1"/>
  <c r="W111" i="1"/>
  <c r="X111" i="1" s="1"/>
  <c r="Z111" i="1"/>
  <c r="AA111" i="1"/>
  <c r="AB111" i="1"/>
  <c r="B185" i="1"/>
  <c r="B22" i="1"/>
  <c r="C149" i="1"/>
  <c r="C200" i="1"/>
  <c r="B31" i="1"/>
  <c r="B33" i="1"/>
  <c r="C111" i="1"/>
  <c r="C134" i="1"/>
  <c r="C82" i="1"/>
  <c r="C94" i="1"/>
  <c r="B94" i="1"/>
  <c r="B20" i="1"/>
  <c r="C20" i="1"/>
  <c r="B158" i="1"/>
  <c r="C158" i="1"/>
  <c r="B211" i="1"/>
  <c r="C211" i="1"/>
  <c r="B16" i="1"/>
  <c r="C16" i="1"/>
  <c r="B204" i="1"/>
  <c r="C204" i="1"/>
  <c r="B44" i="1"/>
  <c r="C44" i="1"/>
  <c r="B109" i="1"/>
  <c r="C109" i="1"/>
  <c r="B19" i="1"/>
  <c r="C19" i="1"/>
  <c r="B50" i="1"/>
  <c r="C50" i="1"/>
  <c r="B181" i="1"/>
  <c r="C181" i="1"/>
  <c r="C66" i="1"/>
  <c r="B66" i="1"/>
  <c r="B89" i="1"/>
  <c r="C89" i="1"/>
  <c r="B142" i="1"/>
  <c r="C142" i="1"/>
  <c r="C41" i="1"/>
  <c r="B41" i="1"/>
  <c r="C98" i="1"/>
  <c r="B98" i="1"/>
  <c r="B141" i="1"/>
  <c r="C141" i="1"/>
  <c r="C115" i="1"/>
  <c r="B115" i="1"/>
  <c r="B46" i="1"/>
  <c r="C46" i="1"/>
  <c r="C65" i="1"/>
  <c r="B65" i="1"/>
  <c r="C12" i="1"/>
  <c r="B12" i="1"/>
  <c r="C87" i="1"/>
  <c r="B87" i="1"/>
  <c r="B201" i="1"/>
  <c r="C201" i="1"/>
  <c r="B177" i="1"/>
  <c r="C177" i="1"/>
  <c r="C150" i="1"/>
  <c r="B150" i="1"/>
  <c r="C184" i="1"/>
  <c r="B184" i="1"/>
  <c r="C138" i="1"/>
  <c r="B138" i="1"/>
  <c r="C83" i="1"/>
  <c r="B83" i="1"/>
  <c r="B78" i="1"/>
  <c r="C78" i="1"/>
  <c r="B63" i="1"/>
  <c r="C63" i="1"/>
  <c r="B139" i="1"/>
  <c r="C139" i="1"/>
  <c r="B92" i="1"/>
  <c r="C92" i="1"/>
  <c r="C53" i="1"/>
  <c r="B207" i="1"/>
  <c r="C207" i="1"/>
  <c r="B214" i="1"/>
  <c r="C214" i="1"/>
  <c r="B174" i="1"/>
  <c r="C174" i="1"/>
  <c r="B122" i="1"/>
  <c r="C122" i="1"/>
  <c r="B29" i="1"/>
  <c r="C29" i="1"/>
  <c r="B106" i="1"/>
  <c r="C106" i="1"/>
  <c r="B43" i="1"/>
  <c r="C43" i="1"/>
  <c r="B107" i="1"/>
  <c r="C107" i="1"/>
  <c r="B13" i="1"/>
  <c r="C13" i="1"/>
  <c r="B155" i="1"/>
  <c r="C155" i="1"/>
  <c r="C144" i="1"/>
  <c r="B144" i="1"/>
  <c r="C80" i="1"/>
  <c r="B80" i="1"/>
  <c r="B136" i="1"/>
  <c r="C136" i="1"/>
  <c r="B81" i="1"/>
  <c r="C81" i="1"/>
  <c r="B103" i="1"/>
  <c r="C103" i="1"/>
  <c r="C49" i="1"/>
  <c r="B25" i="1"/>
  <c r="B143" i="1"/>
  <c r="C68" i="1"/>
  <c r="B68" i="1"/>
  <c r="B186" i="1"/>
  <c r="C186" i="1"/>
  <c r="B208" i="1"/>
  <c r="C208" i="1"/>
  <c r="B17" i="1"/>
  <c r="C17" i="1"/>
  <c r="B40" i="1"/>
  <c r="C40" i="1"/>
  <c r="B191" i="1"/>
  <c r="C191" i="1"/>
  <c r="B198" i="1"/>
  <c r="C198" i="1"/>
  <c r="C11" i="1"/>
  <c r="B11" i="1"/>
  <c r="B168" i="1"/>
  <c r="C168" i="1"/>
  <c r="B159" i="1"/>
  <c r="C159" i="1"/>
  <c r="B188" i="1"/>
  <c r="C188" i="1"/>
  <c r="C86" i="1"/>
  <c r="B86" i="1"/>
  <c r="B73" i="1"/>
  <c r="C73" i="1"/>
  <c r="C114" i="1"/>
  <c r="B114" i="1"/>
  <c r="B35" i="1"/>
  <c r="C35" i="1"/>
  <c r="C27" i="1"/>
  <c r="B27" i="1"/>
  <c r="C21" i="1"/>
  <c r="B21" i="1"/>
  <c r="C61" i="1"/>
  <c r="B61" i="1"/>
  <c r="C58" i="1"/>
  <c r="B58" i="1"/>
  <c r="B60" i="1"/>
  <c r="C60" i="1"/>
  <c r="B218" i="1"/>
  <c r="C218" i="1"/>
  <c r="B217" i="1"/>
  <c r="C217" i="1"/>
  <c r="C71" i="1"/>
  <c r="B71" i="1"/>
  <c r="B113" i="1"/>
  <c r="C113" i="1"/>
  <c r="C127" i="1"/>
  <c r="B127" i="1"/>
  <c r="B108" i="1"/>
  <c r="C108" i="1"/>
  <c r="B202" i="1"/>
  <c r="C202" i="1"/>
  <c r="B199" i="1"/>
  <c r="C199" i="1"/>
  <c r="C210" i="1"/>
  <c r="B210" i="1"/>
  <c r="C59" i="1"/>
  <c r="B59" i="1"/>
  <c r="B69" i="1"/>
  <c r="C69" i="1"/>
  <c r="C179" i="1"/>
  <c r="B179" i="1"/>
  <c r="B72" i="1"/>
  <c r="C72" i="1"/>
  <c r="B130" i="1"/>
  <c r="C130" i="1"/>
  <c r="B104" i="1"/>
  <c r="C104" i="1"/>
  <c r="B128" i="1"/>
  <c r="C128" i="1"/>
  <c r="B131" i="1"/>
  <c r="C131" i="1"/>
  <c r="B124" i="1"/>
  <c r="C124" i="1"/>
  <c r="C112" i="1"/>
  <c r="B112" i="1"/>
  <c r="B152" i="1"/>
  <c r="C152" i="1"/>
  <c r="C37" i="1"/>
  <c r="B37" i="1"/>
  <c r="B209" i="1"/>
  <c r="C209" i="1"/>
  <c r="C9" i="1"/>
  <c r="B9" i="1"/>
  <c r="B62" i="1"/>
  <c r="C62" i="1"/>
  <c r="B36" i="1"/>
  <c r="C36" i="1"/>
  <c r="B140" i="1"/>
  <c r="C140" i="1"/>
  <c r="B220" i="1"/>
  <c r="C220" i="1"/>
  <c r="B123" i="1"/>
  <c r="C123" i="1"/>
  <c r="B56" i="1"/>
  <c r="C56" i="1"/>
  <c r="C84" i="1"/>
  <c r="B84" i="1"/>
  <c r="C173" i="1"/>
  <c r="B173" i="1"/>
  <c r="B32" i="1"/>
  <c r="C32" i="1"/>
  <c r="C153" i="1"/>
  <c r="B153" i="1"/>
  <c r="C93" i="1"/>
  <c r="B93" i="1"/>
  <c r="C193" i="1"/>
  <c r="B193" i="1"/>
  <c r="B151" i="1"/>
  <c r="C151" i="1"/>
  <c r="C39" i="1"/>
  <c r="B39" i="1"/>
  <c r="C212" i="1"/>
  <c r="B212" i="1"/>
  <c r="B205" i="1"/>
  <c r="C205" i="1"/>
  <c r="B30" i="1"/>
  <c r="C30" i="1"/>
  <c r="C75" i="1"/>
  <c r="B75" i="1"/>
  <c r="B18" i="1"/>
  <c r="C18" i="1"/>
  <c r="C26" i="1"/>
  <c r="B26" i="1"/>
  <c r="C206" i="1"/>
  <c r="B206" i="1"/>
  <c r="B14" i="1"/>
  <c r="C14" i="1"/>
  <c r="B194" i="1"/>
  <c r="C194" i="1"/>
  <c r="C55" i="1"/>
  <c r="B55" i="1"/>
  <c r="C77" i="1"/>
  <c r="B77" i="1"/>
  <c r="B129" i="1"/>
  <c r="C129" i="1"/>
  <c r="B176" i="1"/>
  <c r="C176" i="1"/>
  <c r="B91" i="1"/>
  <c r="C91" i="1"/>
  <c r="B120" i="1"/>
  <c r="C120" i="1"/>
  <c r="B160" i="1"/>
  <c r="C160" i="1"/>
  <c r="B118" i="1"/>
  <c r="C118" i="1"/>
  <c r="B203" i="1"/>
  <c r="C203" i="1"/>
  <c r="B125" i="1"/>
  <c r="C125" i="1"/>
  <c r="B70" i="1"/>
  <c r="C70" i="1"/>
  <c r="B76" i="1"/>
  <c r="C76" i="1"/>
  <c r="B28" i="1"/>
  <c r="C28" i="1"/>
  <c r="B8" i="1"/>
  <c r="C8" i="1"/>
  <c r="B23" i="1"/>
  <c r="C23" i="1"/>
  <c r="B5" i="1"/>
  <c r="C5" i="1"/>
  <c r="B219" i="1"/>
  <c r="C219" i="1"/>
  <c r="B170" i="1"/>
  <c r="C170" i="1"/>
  <c r="B100" i="1"/>
  <c r="C100" i="1"/>
  <c r="B175" i="1"/>
  <c r="C175" i="1"/>
  <c r="B165" i="1"/>
  <c r="C165" i="1"/>
  <c r="C166" i="1"/>
  <c r="B166" i="1"/>
  <c r="C154" i="1"/>
  <c r="B154" i="1"/>
  <c r="B178" i="1"/>
  <c r="C178" i="1"/>
  <c r="C117" i="1"/>
  <c r="B117" i="1"/>
  <c r="B145" i="1"/>
  <c r="C145" i="1"/>
  <c r="B135" i="1"/>
  <c r="C135" i="1"/>
  <c r="C110" i="1"/>
  <c r="B110" i="1"/>
  <c r="B147" i="1"/>
  <c r="C147" i="1"/>
  <c r="B171" i="1"/>
  <c r="C171" i="1"/>
  <c r="B34" i="1"/>
  <c r="C34" i="1"/>
  <c r="C216" i="1"/>
  <c r="B216" i="1"/>
  <c r="C45" i="1"/>
  <c r="B45" i="1"/>
  <c r="C185" i="1"/>
  <c r="B47" i="1"/>
  <c r="C47" i="1"/>
  <c r="B192" i="1"/>
  <c r="C192" i="1"/>
  <c r="B119" i="1"/>
  <c r="C119" i="1"/>
  <c r="B10" i="1"/>
  <c r="C10" i="1"/>
  <c r="B15" i="1"/>
  <c r="C15" i="1"/>
  <c r="C190" i="1"/>
  <c r="B190" i="1"/>
  <c r="C187" i="1"/>
  <c r="B187" i="1"/>
  <c r="B85" i="1"/>
  <c r="C85" i="1"/>
  <c r="B52" i="1"/>
  <c r="C52" i="1"/>
  <c r="B197" i="1"/>
  <c r="C197" i="1"/>
  <c r="B48" i="1"/>
  <c r="C48" i="1"/>
  <c r="B38" i="1"/>
  <c r="C38" i="1"/>
  <c r="C95" i="1"/>
  <c r="B95" i="1"/>
  <c r="B121" i="1"/>
  <c r="C121" i="1"/>
  <c r="B169" i="1"/>
  <c r="C169" i="1"/>
  <c r="B42" i="1"/>
  <c r="C42" i="1"/>
  <c r="B180" i="1"/>
  <c r="C180" i="1"/>
  <c r="C54" i="1"/>
  <c r="B54" i="1"/>
  <c r="B196" i="1"/>
  <c r="C196" i="1"/>
  <c r="B183" i="1"/>
  <c r="C183" i="1"/>
  <c r="C101" i="1"/>
  <c r="B101" i="1"/>
  <c r="B162" i="1"/>
  <c r="C162" i="1"/>
  <c r="B88" i="1"/>
  <c r="C88" i="1"/>
  <c r="B57" i="1"/>
  <c r="C57" i="1"/>
  <c r="B163" i="1"/>
  <c r="C163" i="1"/>
  <c r="B195" i="1"/>
  <c r="C195" i="1"/>
  <c r="C167" i="1"/>
  <c r="B167" i="1"/>
  <c r="B64" i="1"/>
  <c r="C64" i="1"/>
  <c r="B51" i="1"/>
  <c r="C51" i="1"/>
  <c r="B215" i="1"/>
  <c r="C215" i="1"/>
  <c r="B133" i="1"/>
  <c r="C133" i="1"/>
  <c r="B67" i="1"/>
  <c r="C67" i="1"/>
  <c r="C74" i="1"/>
  <c r="B74" i="1"/>
  <c r="C221" i="1"/>
  <c r="B221" i="1"/>
  <c r="C90" i="1"/>
  <c r="B90" i="1"/>
  <c r="B126" i="1"/>
  <c r="C126" i="1"/>
  <c r="C99" i="1"/>
  <c r="B99" i="1"/>
  <c r="C148" i="1"/>
  <c r="B148" i="1"/>
  <c r="B7" i="1"/>
  <c r="C7" i="1"/>
  <c r="B105" i="1"/>
  <c r="C105" i="1"/>
  <c r="B156" i="1"/>
  <c r="C156" i="1"/>
  <c r="B24" i="1"/>
  <c r="C24" i="1"/>
  <c r="B189" i="1"/>
  <c r="C189" i="1"/>
  <c r="C132" i="1"/>
  <c r="B132" i="1"/>
  <c r="B182" i="1"/>
  <c r="C182" i="1"/>
  <c r="B172" i="1"/>
  <c r="C172" i="1"/>
  <c r="C116" i="1"/>
  <c r="B116" i="1"/>
  <c r="B6" i="1"/>
  <c r="C6" i="1"/>
  <c r="C97" i="1"/>
  <c r="B97" i="1"/>
  <c r="C213" i="1"/>
  <c r="B213" i="1"/>
  <c r="B164" i="1"/>
  <c r="C164" i="1"/>
  <c r="B146" i="1"/>
  <c r="C146" i="1"/>
  <c r="C96" i="1"/>
  <c r="B96" i="1"/>
  <c r="B79" i="1"/>
  <c r="C79" i="1"/>
  <c r="B102" i="1"/>
  <c r="C102" i="1"/>
  <c r="B161" i="1"/>
  <c r="C161" i="1"/>
  <c r="B137" i="1"/>
  <c r="C137" i="1"/>
  <c r="A5" i="2"/>
  <c r="AC179" i="1" l="1"/>
  <c r="X179" i="1"/>
  <c r="AB15" i="1"/>
  <c r="Z15" i="1"/>
  <c r="AA15" i="1"/>
  <c r="W15" i="1"/>
  <c r="X15" i="1" s="1"/>
  <c r="W17" i="1"/>
  <c r="X17" i="1" s="1"/>
  <c r="Z17" i="1"/>
  <c r="AA17" i="1"/>
  <c r="AB17" i="1"/>
  <c r="AC20" i="1"/>
  <c r="X20" i="1"/>
  <c r="AC149" i="1"/>
  <c r="AC111" i="1"/>
  <c r="AD111" i="1" s="1"/>
  <c r="AC82" i="1"/>
  <c r="AC53" i="1"/>
  <c r="AC200" i="1"/>
  <c r="AD200" i="1" s="1"/>
  <c r="AB36" i="1"/>
  <c r="W36" i="1"/>
  <c r="X36" i="1" s="1"/>
  <c r="Z36" i="1"/>
  <c r="AA36" i="1"/>
  <c r="AA172" i="1"/>
  <c r="Z172" i="1"/>
  <c r="AB172" i="1"/>
  <c r="W172" i="1"/>
  <c r="X172" i="1" s="1"/>
  <c r="W132" i="1"/>
  <c r="X132" i="1" s="1"/>
  <c r="Z132" i="1"/>
  <c r="AB132" i="1"/>
  <c r="AA132" i="1"/>
  <c r="Z34" i="1"/>
  <c r="W34" i="1"/>
  <c r="X34" i="1" s="1"/>
  <c r="AA34" i="1"/>
  <c r="AB34" i="1"/>
  <c r="Z14" i="1"/>
  <c r="AA14" i="1"/>
  <c r="AB14" i="1"/>
  <c r="W14" i="1"/>
  <c r="X14" i="1" s="1"/>
  <c r="Z69" i="1"/>
  <c r="AA69" i="1"/>
  <c r="AB69" i="1"/>
  <c r="W69" i="1"/>
  <c r="X69" i="1" s="1"/>
  <c r="AB16" i="1"/>
  <c r="AA16" i="1"/>
  <c r="W16" i="1"/>
  <c r="X16" i="1" s="1"/>
  <c r="Z16" i="1"/>
  <c r="AA102" i="1"/>
  <c r="Z102" i="1"/>
  <c r="AB102" i="1"/>
  <c r="W102" i="1"/>
  <c r="X102" i="1" s="1"/>
  <c r="Z64" i="1"/>
  <c r="AB64" i="1"/>
  <c r="W64" i="1"/>
  <c r="X64" i="1" s="1"/>
  <c r="AA64" i="1"/>
  <c r="Z162" i="1"/>
  <c r="W162" i="1"/>
  <c r="X162" i="1" s="1"/>
  <c r="AB162" i="1"/>
  <c r="AA162" i="1"/>
  <c r="W42" i="1"/>
  <c r="X42" i="1" s="1"/>
  <c r="Z42" i="1"/>
  <c r="AA42" i="1"/>
  <c r="AB42" i="1"/>
  <c r="W197" i="1"/>
  <c r="X197" i="1" s="1"/>
  <c r="Z197" i="1"/>
  <c r="AA197" i="1"/>
  <c r="AB197" i="1"/>
  <c r="AA206" i="1"/>
  <c r="AB206" i="1"/>
  <c r="W206" i="1"/>
  <c r="X206" i="1" s="1"/>
  <c r="Z206" i="1"/>
  <c r="Z212" i="1"/>
  <c r="AB212" i="1"/>
  <c r="W212" i="1"/>
  <c r="X212" i="1" s="1"/>
  <c r="AA212" i="1"/>
  <c r="W153" i="1"/>
  <c r="X153" i="1" s="1"/>
  <c r="AA153" i="1"/>
  <c r="AB153" i="1"/>
  <c r="Z153" i="1"/>
  <c r="AA59" i="1"/>
  <c r="Z59" i="1"/>
  <c r="AB59" i="1"/>
  <c r="W59" i="1"/>
  <c r="X59" i="1" s="1"/>
  <c r="AA58" i="1"/>
  <c r="AB58" i="1"/>
  <c r="W58" i="1"/>
  <c r="X58" i="1" s="1"/>
  <c r="Z58" i="1"/>
  <c r="AB155" i="1"/>
  <c r="Z155" i="1"/>
  <c r="AA155" i="1"/>
  <c r="W155" i="1"/>
  <c r="X155" i="1" s="1"/>
  <c r="AA29" i="1"/>
  <c r="AB29" i="1"/>
  <c r="W29" i="1"/>
  <c r="X29" i="1" s="1"/>
  <c r="Z29" i="1"/>
  <c r="Z65" i="1"/>
  <c r="AA65" i="1"/>
  <c r="W65" i="1"/>
  <c r="X65" i="1" s="1"/>
  <c r="AB65" i="1"/>
  <c r="AD82" i="1"/>
  <c r="W76" i="1"/>
  <c r="X76" i="1" s="1"/>
  <c r="AA76" i="1"/>
  <c r="AB76" i="1"/>
  <c r="Z76" i="1"/>
  <c r="AB186" i="1"/>
  <c r="Z186" i="1"/>
  <c r="AA186" i="1"/>
  <c r="W186" i="1"/>
  <c r="X186" i="1" s="1"/>
  <c r="AB137" i="1"/>
  <c r="Z137" i="1"/>
  <c r="W137" i="1"/>
  <c r="X137" i="1" s="1"/>
  <c r="AA137" i="1"/>
  <c r="AA56" i="1"/>
  <c r="W56" i="1"/>
  <c r="X56" i="1" s="1"/>
  <c r="Z56" i="1"/>
  <c r="AB56" i="1"/>
  <c r="W159" i="1"/>
  <c r="X159" i="1" s="1"/>
  <c r="Z159" i="1"/>
  <c r="AA159" i="1"/>
  <c r="AB159" i="1"/>
  <c r="W97" i="1"/>
  <c r="X97" i="1" s="1"/>
  <c r="AB97" i="1"/>
  <c r="Z97" i="1"/>
  <c r="AA97" i="1"/>
  <c r="AB148" i="1"/>
  <c r="W148" i="1"/>
  <c r="X148" i="1" s="1"/>
  <c r="Z148" i="1"/>
  <c r="AA148" i="1"/>
  <c r="W74" i="1"/>
  <c r="X74" i="1" s="1"/>
  <c r="AA74" i="1"/>
  <c r="Z74" i="1"/>
  <c r="AB74" i="1"/>
  <c r="Z167" i="1"/>
  <c r="W167" i="1"/>
  <c r="X167" i="1" s="1"/>
  <c r="AA167" i="1"/>
  <c r="AB167" i="1"/>
  <c r="W101" i="1"/>
  <c r="X101" i="1" s="1"/>
  <c r="AB101" i="1"/>
  <c r="AA101" i="1"/>
  <c r="Z101" i="1"/>
  <c r="W171" i="1"/>
  <c r="X171" i="1" s="1"/>
  <c r="Z171" i="1"/>
  <c r="AA171" i="1"/>
  <c r="AB171" i="1"/>
  <c r="AB23" i="1"/>
  <c r="Z23" i="1"/>
  <c r="W23" i="1"/>
  <c r="X23" i="1" s="1"/>
  <c r="AA23" i="1"/>
  <c r="W203" i="1"/>
  <c r="X203" i="1" s="1"/>
  <c r="AA203" i="1"/>
  <c r="AB203" i="1"/>
  <c r="Z203" i="1"/>
  <c r="W176" i="1"/>
  <c r="X176" i="1" s="1"/>
  <c r="Z176" i="1"/>
  <c r="AA176" i="1"/>
  <c r="AB176" i="1"/>
  <c r="AA123" i="1"/>
  <c r="AB123" i="1"/>
  <c r="Z123" i="1"/>
  <c r="W123" i="1"/>
  <c r="X123" i="1" s="1"/>
  <c r="W209" i="1"/>
  <c r="X209" i="1" s="1"/>
  <c r="AB209" i="1"/>
  <c r="AA209" i="1"/>
  <c r="Z209" i="1"/>
  <c r="AA128" i="1"/>
  <c r="AB128" i="1"/>
  <c r="Z128" i="1"/>
  <c r="W128" i="1"/>
  <c r="X128" i="1" s="1"/>
  <c r="AB113" i="1"/>
  <c r="Z113" i="1"/>
  <c r="W113" i="1"/>
  <c r="X113" i="1" s="1"/>
  <c r="AA113" i="1"/>
  <c r="AA35" i="1"/>
  <c r="Z35" i="1"/>
  <c r="AB35" i="1"/>
  <c r="W35" i="1"/>
  <c r="X35" i="1" s="1"/>
  <c r="AA168" i="1"/>
  <c r="W168" i="1"/>
  <c r="X168" i="1" s="1"/>
  <c r="Z168" i="1"/>
  <c r="AB168" i="1"/>
  <c r="AA139" i="1"/>
  <c r="W139" i="1"/>
  <c r="X139" i="1" s="1"/>
  <c r="Z139" i="1"/>
  <c r="AB139" i="1"/>
  <c r="Z142" i="1"/>
  <c r="W142" i="1"/>
  <c r="X142" i="1" s="1"/>
  <c r="AA142" i="1"/>
  <c r="AB142" i="1"/>
  <c r="AA211" i="1"/>
  <c r="W211" i="1"/>
  <c r="X211" i="1" s="1"/>
  <c r="Z211" i="1"/>
  <c r="AB211" i="1"/>
  <c r="Z33" i="1"/>
  <c r="AA33" i="1"/>
  <c r="AB33" i="1"/>
  <c r="W33" i="1"/>
  <c r="X33" i="1" s="1"/>
  <c r="AC134" i="1"/>
  <c r="Z170" i="1"/>
  <c r="AB170" i="1"/>
  <c r="W170" i="1"/>
  <c r="X170" i="1" s="1"/>
  <c r="AA170" i="1"/>
  <c r="W72" i="1"/>
  <c r="X72" i="1" s="1"/>
  <c r="AA72" i="1"/>
  <c r="AB72" i="1"/>
  <c r="Z72" i="1"/>
  <c r="AB215" i="1"/>
  <c r="Z215" i="1"/>
  <c r="AA215" i="1"/>
  <c r="W215" i="1"/>
  <c r="X215" i="1" s="1"/>
  <c r="Z189" i="1"/>
  <c r="AB189" i="1"/>
  <c r="AA189" i="1"/>
  <c r="W189" i="1"/>
  <c r="X189" i="1" s="1"/>
  <c r="AB169" i="1"/>
  <c r="W169" i="1"/>
  <c r="X169" i="1" s="1"/>
  <c r="AA169" i="1"/>
  <c r="Z169" i="1"/>
  <c r="W39" i="1"/>
  <c r="X39" i="1" s="1"/>
  <c r="AB39" i="1"/>
  <c r="AA39" i="1"/>
  <c r="Z39" i="1"/>
  <c r="W37" i="1"/>
  <c r="X37" i="1" s="1"/>
  <c r="Z37" i="1"/>
  <c r="AB37" i="1"/>
  <c r="AA37" i="1"/>
  <c r="AA210" i="1"/>
  <c r="AB210" i="1"/>
  <c r="W210" i="1"/>
  <c r="X210" i="1" s="1"/>
  <c r="Z210" i="1"/>
  <c r="W61" i="1"/>
  <c r="X61" i="1" s="1"/>
  <c r="Z61" i="1"/>
  <c r="AA61" i="1"/>
  <c r="AB61" i="1"/>
  <c r="W114" i="1"/>
  <c r="X114" i="1" s="1"/>
  <c r="AA114" i="1"/>
  <c r="AB114" i="1"/>
  <c r="Z114" i="1"/>
  <c r="AB11" i="1"/>
  <c r="W11" i="1"/>
  <c r="X11" i="1" s="1"/>
  <c r="Z11" i="1"/>
  <c r="AA11" i="1"/>
  <c r="AB103" i="1"/>
  <c r="AA103" i="1"/>
  <c r="W103" i="1"/>
  <c r="X103" i="1" s="1"/>
  <c r="Z103" i="1"/>
  <c r="Z13" i="1"/>
  <c r="AA13" i="1"/>
  <c r="W13" i="1"/>
  <c r="X13" i="1" s="1"/>
  <c r="AB13" i="1"/>
  <c r="AA122" i="1"/>
  <c r="AB122" i="1"/>
  <c r="W122" i="1"/>
  <c r="X122" i="1" s="1"/>
  <c r="Z122" i="1"/>
  <c r="Z150" i="1"/>
  <c r="AB150" i="1"/>
  <c r="W150" i="1"/>
  <c r="X150" i="1" s="1"/>
  <c r="AA150" i="1"/>
  <c r="W31" i="1"/>
  <c r="X31" i="1" s="1"/>
  <c r="AA31" i="1"/>
  <c r="AB31" i="1"/>
  <c r="Z31" i="1"/>
  <c r="AD134" i="1"/>
  <c r="W187" i="1"/>
  <c r="X187" i="1" s="1"/>
  <c r="Z187" i="1"/>
  <c r="AA187" i="1"/>
  <c r="AB187" i="1"/>
  <c r="W201" i="1"/>
  <c r="X201" i="1" s="1"/>
  <c r="AA201" i="1"/>
  <c r="AB201" i="1"/>
  <c r="Z201" i="1"/>
  <c r="AA213" i="1"/>
  <c r="AB213" i="1"/>
  <c r="Z213" i="1"/>
  <c r="W213" i="1"/>
  <c r="X213" i="1" s="1"/>
  <c r="AB79" i="1"/>
  <c r="Z79" i="1"/>
  <c r="AA79" i="1"/>
  <c r="W79" i="1"/>
  <c r="X79" i="1" s="1"/>
  <c r="Z52" i="1"/>
  <c r="AA52" i="1"/>
  <c r="AB52" i="1"/>
  <c r="W52" i="1"/>
  <c r="X52" i="1" s="1"/>
  <c r="Z26" i="1"/>
  <c r="AB26" i="1"/>
  <c r="W26" i="1"/>
  <c r="X26" i="1" s="1"/>
  <c r="AA26" i="1"/>
  <c r="AB96" i="1"/>
  <c r="AA96" i="1"/>
  <c r="W96" i="1"/>
  <c r="X96" i="1" s="1"/>
  <c r="Z96" i="1"/>
  <c r="W99" i="1"/>
  <c r="X99" i="1" s="1"/>
  <c r="Z99" i="1"/>
  <c r="AA99" i="1"/>
  <c r="AB99" i="1"/>
  <c r="W147" i="1"/>
  <c r="X147" i="1" s="1"/>
  <c r="AA147" i="1"/>
  <c r="AB147" i="1"/>
  <c r="Z147" i="1"/>
  <c r="AB178" i="1"/>
  <c r="W178" i="1"/>
  <c r="X178" i="1" s="1"/>
  <c r="Z178" i="1"/>
  <c r="AA178" i="1"/>
  <c r="Z8" i="1"/>
  <c r="AA8" i="1"/>
  <c r="W8" i="1"/>
  <c r="X8" i="1" s="1"/>
  <c r="AB8" i="1"/>
  <c r="AA118" i="1"/>
  <c r="AB118" i="1"/>
  <c r="W118" i="1"/>
  <c r="X118" i="1" s="1"/>
  <c r="Z118" i="1"/>
  <c r="W129" i="1"/>
  <c r="X129" i="1" s="1"/>
  <c r="AA129" i="1"/>
  <c r="Z129" i="1"/>
  <c r="AB129" i="1"/>
  <c r="AA32" i="1"/>
  <c r="W32" i="1"/>
  <c r="X32" i="1" s="1"/>
  <c r="Z32" i="1"/>
  <c r="AB32" i="1"/>
  <c r="Z220" i="1"/>
  <c r="AB220" i="1"/>
  <c r="AA220" i="1"/>
  <c r="W220" i="1"/>
  <c r="X220" i="1" s="1"/>
  <c r="Z104" i="1"/>
  <c r="AA104" i="1"/>
  <c r="W104" i="1"/>
  <c r="X104" i="1" s="1"/>
  <c r="AB104" i="1"/>
  <c r="AB63" i="1"/>
  <c r="W63" i="1"/>
  <c r="X63" i="1" s="1"/>
  <c r="Z63" i="1"/>
  <c r="AA63" i="1"/>
  <c r="W46" i="1"/>
  <c r="X46" i="1" s="1"/>
  <c r="Z46" i="1"/>
  <c r="AA46" i="1"/>
  <c r="AB46" i="1"/>
  <c r="W19" i="1"/>
  <c r="X19" i="1" s="1"/>
  <c r="AB19" i="1"/>
  <c r="AA19" i="1"/>
  <c r="Z19" i="1"/>
  <c r="AB158" i="1"/>
  <c r="W158" i="1"/>
  <c r="X158" i="1" s="1"/>
  <c r="Z158" i="1"/>
  <c r="AA158" i="1"/>
  <c r="AA93" i="1"/>
  <c r="W93" i="1"/>
  <c r="X93" i="1" s="1"/>
  <c r="Z93" i="1"/>
  <c r="AB93" i="1"/>
  <c r="W221" i="1"/>
  <c r="X221" i="1" s="1"/>
  <c r="Z221" i="1"/>
  <c r="AA221" i="1"/>
  <c r="AB221" i="1"/>
  <c r="AB5" i="1"/>
  <c r="Z5" i="1"/>
  <c r="AA5" i="1"/>
  <c r="W5" i="1"/>
  <c r="X5" i="1" s="1"/>
  <c r="W47" i="1"/>
  <c r="X47" i="1" s="1"/>
  <c r="AA47" i="1"/>
  <c r="Z47" i="1"/>
  <c r="AB47" i="1"/>
  <c r="AB6" i="1"/>
  <c r="AA6" i="1"/>
  <c r="W6" i="1"/>
  <c r="X6" i="1" s="1"/>
  <c r="Z6" i="1"/>
  <c r="W24" i="1"/>
  <c r="X24" i="1" s="1"/>
  <c r="AB24" i="1"/>
  <c r="Z24" i="1"/>
  <c r="AA24" i="1"/>
  <c r="AA67" i="1"/>
  <c r="AB67" i="1"/>
  <c r="Z67" i="1"/>
  <c r="W67" i="1"/>
  <c r="X67" i="1" s="1"/>
  <c r="W195" i="1"/>
  <c r="X195" i="1" s="1"/>
  <c r="AA195" i="1"/>
  <c r="AB195" i="1"/>
  <c r="Z195" i="1"/>
  <c r="Z183" i="1"/>
  <c r="AA183" i="1"/>
  <c r="AB183" i="1"/>
  <c r="W183" i="1"/>
  <c r="X183" i="1" s="1"/>
  <c r="W121" i="1"/>
  <c r="X121" i="1" s="1"/>
  <c r="Z121" i="1"/>
  <c r="AB121" i="1"/>
  <c r="AA121" i="1"/>
  <c r="W85" i="1"/>
  <c r="X85" i="1" s="1"/>
  <c r="Z85" i="1"/>
  <c r="AB85" i="1"/>
  <c r="AA85" i="1"/>
  <c r="AA119" i="1"/>
  <c r="Z119" i="1"/>
  <c r="W119" i="1"/>
  <c r="X119" i="1" s="1"/>
  <c r="AB119" i="1"/>
  <c r="Z110" i="1"/>
  <c r="AA110" i="1"/>
  <c r="AB110" i="1"/>
  <c r="W110" i="1"/>
  <c r="X110" i="1" s="1"/>
  <c r="AB154" i="1"/>
  <c r="Z154" i="1"/>
  <c r="AA154" i="1"/>
  <c r="W154" i="1"/>
  <c r="X154" i="1" s="1"/>
  <c r="Z77" i="1"/>
  <c r="W77" i="1"/>
  <c r="X77" i="1" s="1"/>
  <c r="AA77" i="1"/>
  <c r="AB77" i="1"/>
  <c r="W71" i="1"/>
  <c r="X71" i="1" s="1"/>
  <c r="Z71" i="1"/>
  <c r="AB71" i="1"/>
  <c r="AA71" i="1"/>
  <c r="Z81" i="1"/>
  <c r="W81" i="1"/>
  <c r="X81" i="1" s="1"/>
  <c r="AB81" i="1"/>
  <c r="AA81" i="1"/>
  <c r="AA107" i="1"/>
  <c r="W107" i="1"/>
  <c r="X107" i="1" s="1"/>
  <c r="AB107" i="1"/>
  <c r="Z107" i="1"/>
  <c r="Z174" i="1"/>
  <c r="W174" i="1"/>
  <c r="X174" i="1" s="1"/>
  <c r="AA174" i="1"/>
  <c r="AB174" i="1"/>
  <c r="Z115" i="1"/>
  <c r="AA115" i="1"/>
  <c r="AB115" i="1"/>
  <c r="W115" i="1"/>
  <c r="X115" i="1" s="1"/>
  <c r="AD53" i="1"/>
  <c r="AA80" i="1"/>
  <c r="Z80" i="1"/>
  <c r="W80" i="1"/>
  <c r="X80" i="1" s="1"/>
  <c r="AB80" i="1"/>
  <c r="Z105" i="1"/>
  <c r="W105" i="1"/>
  <c r="X105" i="1" s="1"/>
  <c r="AA105" i="1"/>
  <c r="AB105" i="1"/>
  <c r="W164" i="1"/>
  <c r="X164" i="1" s="1"/>
  <c r="AA164" i="1"/>
  <c r="Z164" i="1"/>
  <c r="AB164" i="1"/>
  <c r="AB175" i="1"/>
  <c r="AA175" i="1"/>
  <c r="W175" i="1"/>
  <c r="X175" i="1" s="1"/>
  <c r="Z175" i="1"/>
  <c r="AA100" i="1"/>
  <c r="Z100" i="1"/>
  <c r="AB100" i="1"/>
  <c r="W100" i="1"/>
  <c r="X100" i="1" s="1"/>
  <c r="Z160" i="1"/>
  <c r="AA160" i="1"/>
  <c r="AB160" i="1"/>
  <c r="W160" i="1"/>
  <c r="X160" i="1" s="1"/>
  <c r="AB18" i="1"/>
  <c r="W18" i="1"/>
  <c r="X18" i="1" s="1"/>
  <c r="Z18" i="1"/>
  <c r="AA18" i="1"/>
  <c r="Z151" i="1"/>
  <c r="W151" i="1"/>
  <c r="X151" i="1" s="1"/>
  <c r="AB151" i="1"/>
  <c r="AA151" i="1"/>
  <c r="W140" i="1"/>
  <c r="X140" i="1" s="1"/>
  <c r="Z140" i="1"/>
  <c r="AA140" i="1"/>
  <c r="AB140" i="1"/>
  <c r="AA152" i="1"/>
  <c r="W152" i="1"/>
  <c r="X152" i="1" s="1"/>
  <c r="AB152" i="1"/>
  <c r="Z152" i="1"/>
  <c r="W130" i="1"/>
  <c r="X130" i="1" s="1"/>
  <c r="AB130" i="1"/>
  <c r="AA130" i="1"/>
  <c r="Z130" i="1"/>
  <c r="W73" i="1"/>
  <c r="X73" i="1" s="1"/>
  <c r="Z73" i="1"/>
  <c r="AA73" i="1"/>
  <c r="AB73" i="1"/>
  <c r="AB198" i="1"/>
  <c r="Z198" i="1"/>
  <c r="AA198" i="1"/>
  <c r="W198" i="1"/>
  <c r="X198" i="1" s="1"/>
  <c r="Z78" i="1"/>
  <c r="AB78" i="1"/>
  <c r="W78" i="1"/>
  <c r="X78" i="1" s="1"/>
  <c r="AA78" i="1"/>
  <c r="Z177" i="1"/>
  <c r="AA177" i="1"/>
  <c r="W177" i="1"/>
  <c r="X177" i="1" s="1"/>
  <c r="AB177" i="1"/>
  <c r="Z89" i="1"/>
  <c r="AB89" i="1"/>
  <c r="AA89" i="1"/>
  <c r="W89" i="1"/>
  <c r="X89" i="1" s="1"/>
  <c r="AA109" i="1"/>
  <c r="Z109" i="1"/>
  <c r="W109" i="1"/>
  <c r="X109" i="1" s="1"/>
  <c r="AB109" i="1"/>
  <c r="W120" i="1"/>
  <c r="X120" i="1" s="1"/>
  <c r="AA120" i="1"/>
  <c r="AB120" i="1"/>
  <c r="Z120" i="1"/>
  <c r="W185" i="1"/>
  <c r="X185" i="1" s="1"/>
  <c r="Z185" i="1"/>
  <c r="AA185" i="1"/>
  <c r="AB185" i="1"/>
  <c r="W192" i="1"/>
  <c r="X192" i="1" s="1"/>
  <c r="Z192" i="1"/>
  <c r="AA192" i="1"/>
  <c r="AB192" i="1"/>
  <c r="W161" i="1"/>
  <c r="X161" i="1" s="1"/>
  <c r="Z161" i="1"/>
  <c r="AA161" i="1"/>
  <c r="AB161" i="1"/>
  <c r="AB10" i="1"/>
  <c r="W10" i="1"/>
  <c r="X10" i="1" s="1"/>
  <c r="Z10" i="1"/>
  <c r="AA10" i="1"/>
  <c r="Z116" i="1"/>
  <c r="AA116" i="1"/>
  <c r="AB116" i="1"/>
  <c r="W116" i="1"/>
  <c r="X116" i="1" s="1"/>
  <c r="Z95" i="1"/>
  <c r="AA95" i="1"/>
  <c r="AB95" i="1"/>
  <c r="W95" i="1"/>
  <c r="X95" i="1" s="1"/>
  <c r="AB28" i="1"/>
  <c r="AA28" i="1"/>
  <c r="Z28" i="1"/>
  <c r="W28" i="1"/>
  <c r="X28" i="1" s="1"/>
  <c r="AA146" i="1"/>
  <c r="Z146" i="1"/>
  <c r="AB146" i="1"/>
  <c r="W146" i="1"/>
  <c r="X146" i="1" s="1"/>
  <c r="W156" i="1"/>
  <c r="X156" i="1" s="1"/>
  <c r="Z156" i="1"/>
  <c r="AB156" i="1"/>
  <c r="AA156" i="1"/>
  <c r="AA126" i="1"/>
  <c r="Z126" i="1"/>
  <c r="AB126" i="1"/>
  <c r="W126" i="1"/>
  <c r="X126" i="1" s="1"/>
  <c r="W133" i="1"/>
  <c r="X133" i="1" s="1"/>
  <c r="AA133" i="1"/>
  <c r="AB133" i="1"/>
  <c r="Z133" i="1"/>
  <c r="Z163" i="1"/>
  <c r="W163" i="1"/>
  <c r="X163" i="1" s="1"/>
  <c r="AB163" i="1"/>
  <c r="AA163" i="1"/>
  <c r="W196" i="1"/>
  <c r="X196" i="1" s="1"/>
  <c r="AA196" i="1"/>
  <c r="Z196" i="1"/>
  <c r="AB196" i="1"/>
  <c r="Z45" i="1"/>
  <c r="AB45" i="1"/>
  <c r="W45" i="1"/>
  <c r="X45" i="1" s="1"/>
  <c r="AA45" i="1"/>
  <c r="AA166" i="1"/>
  <c r="AB166" i="1"/>
  <c r="Z166" i="1"/>
  <c r="W166" i="1"/>
  <c r="X166" i="1" s="1"/>
  <c r="Z55" i="1"/>
  <c r="W55" i="1"/>
  <c r="X55" i="1" s="1"/>
  <c r="AA55" i="1"/>
  <c r="AB55" i="1"/>
  <c r="Z75" i="1"/>
  <c r="W75" i="1"/>
  <c r="X75" i="1" s="1"/>
  <c r="AB75" i="1"/>
  <c r="AA75" i="1"/>
  <c r="W193" i="1"/>
  <c r="X193" i="1" s="1"/>
  <c r="Z193" i="1"/>
  <c r="AA193" i="1"/>
  <c r="AB193" i="1"/>
  <c r="Z173" i="1"/>
  <c r="AB173" i="1"/>
  <c r="AA173" i="1"/>
  <c r="W173" i="1"/>
  <c r="X173" i="1" s="1"/>
  <c r="W112" i="1"/>
  <c r="X112" i="1" s="1"/>
  <c r="AB112" i="1"/>
  <c r="Z112" i="1"/>
  <c r="AA112" i="1"/>
  <c r="Z21" i="1"/>
  <c r="AA21" i="1"/>
  <c r="W21" i="1"/>
  <c r="X21" i="1" s="1"/>
  <c r="AB21" i="1"/>
  <c r="AB86" i="1"/>
  <c r="W86" i="1"/>
  <c r="X86" i="1" s="1"/>
  <c r="AA86" i="1"/>
  <c r="Z86" i="1"/>
  <c r="AA136" i="1"/>
  <c r="Z136" i="1"/>
  <c r="AB136" i="1"/>
  <c r="W136" i="1"/>
  <c r="X136" i="1" s="1"/>
  <c r="W43" i="1"/>
  <c r="X43" i="1" s="1"/>
  <c r="Z43" i="1"/>
  <c r="AA43" i="1"/>
  <c r="AB43" i="1"/>
  <c r="AA214" i="1"/>
  <c r="W214" i="1"/>
  <c r="X214" i="1" s="1"/>
  <c r="AB214" i="1"/>
  <c r="Z214" i="1"/>
  <c r="Z83" i="1"/>
  <c r="AB83" i="1"/>
  <c r="W83" i="1"/>
  <c r="X83" i="1" s="1"/>
  <c r="AA83" i="1"/>
  <c r="AA66" i="1"/>
  <c r="AB66" i="1"/>
  <c r="W66" i="1"/>
  <c r="X66" i="1" s="1"/>
  <c r="Z66" i="1"/>
  <c r="AB22" i="1"/>
  <c r="AA22" i="1"/>
  <c r="W22" i="1"/>
  <c r="X22" i="1" s="1"/>
  <c r="Z22" i="1"/>
  <c r="AC49" i="1"/>
  <c r="AD49" i="1" s="1"/>
  <c r="W90" i="1"/>
  <c r="X90" i="1" s="1"/>
  <c r="AA90" i="1"/>
  <c r="Z90" i="1"/>
  <c r="AB90" i="1"/>
  <c r="AA191" i="1"/>
  <c r="Z191" i="1"/>
  <c r="W191" i="1"/>
  <c r="X191" i="1" s="1"/>
  <c r="AB191" i="1"/>
  <c r="AA57" i="1"/>
  <c r="Z57" i="1"/>
  <c r="AB57" i="1"/>
  <c r="W57" i="1"/>
  <c r="X57" i="1" s="1"/>
  <c r="AB68" i="1"/>
  <c r="W68" i="1"/>
  <c r="X68" i="1" s="1"/>
  <c r="Z68" i="1"/>
  <c r="AA68" i="1"/>
  <c r="Z207" i="1"/>
  <c r="AB207" i="1"/>
  <c r="W207" i="1"/>
  <c r="X207" i="1" s="1"/>
  <c r="AA207" i="1"/>
  <c r="AB138" i="1"/>
  <c r="Z138" i="1"/>
  <c r="AA138" i="1"/>
  <c r="W138" i="1"/>
  <c r="X138" i="1" s="1"/>
  <c r="AB87" i="1"/>
  <c r="Z87" i="1"/>
  <c r="W87" i="1"/>
  <c r="X87" i="1" s="1"/>
  <c r="AA87" i="1"/>
  <c r="AB98" i="1"/>
  <c r="W98" i="1"/>
  <c r="X98" i="1" s="1"/>
  <c r="Z98" i="1"/>
  <c r="AA98" i="1"/>
  <c r="W94" i="1"/>
  <c r="X94" i="1" s="1"/>
  <c r="AB94" i="1"/>
  <c r="Z94" i="1"/>
  <c r="AA94" i="1"/>
  <c r="AA141" i="1"/>
  <c r="AB141" i="1"/>
  <c r="Z141" i="1"/>
  <c r="W141" i="1"/>
  <c r="X141" i="1" s="1"/>
  <c r="AA216" i="1"/>
  <c r="AB216" i="1"/>
  <c r="Z216" i="1"/>
  <c r="W216" i="1"/>
  <c r="X216" i="1" s="1"/>
  <c r="W190" i="1"/>
  <c r="X190" i="1" s="1"/>
  <c r="Z190" i="1"/>
  <c r="AA190" i="1"/>
  <c r="AB190" i="1"/>
  <c r="W145" i="1"/>
  <c r="X145" i="1" s="1"/>
  <c r="Z145" i="1"/>
  <c r="AA145" i="1"/>
  <c r="AB145" i="1"/>
  <c r="AB165" i="1"/>
  <c r="AA165" i="1"/>
  <c r="W165" i="1"/>
  <c r="X165" i="1" s="1"/>
  <c r="Z165" i="1"/>
  <c r="AB219" i="1"/>
  <c r="AA219" i="1"/>
  <c r="Z219" i="1"/>
  <c r="W219" i="1"/>
  <c r="X219" i="1" s="1"/>
  <c r="Z70" i="1"/>
  <c r="W70" i="1"/>
  <c r="X70" i="1" s="1"/>
  <c r="AA70" i="1"/>
  <c r="AB70" i="1"/>
  <c r="W91" i="1"/>
  <c r="X91" i="1" s="1"/>
  <c r="Z91" i="1"/>
  <c r="AB91" i="1"/>
  <c r="AA91" i="1"/>
  <c r="W194" i="1"/>
  <c r="X194" i="1" s="1"/>
  <c r="AA194" i="1"/>
  <c r="AB194" i="1"/>
  <c r="Z194" i="1"/>
  <c r="AA30" i="1"/>
  <c r="AB30" i="1"/>
  <c r="Z30" i="1"/>
  <c r="W30" i="1"/>
  <c r="X30" i="1" s="1"/>
  <c r="AA62" i="1"/>
  <c r="W62" i="1"/>
  <c r="X62" i="1" s="1"/>
  <c r="AB62" i="1"/>
  <c r="Z62" i="1"/>
  <c r="Z124" i="1"/>
  <c r="AB124" i="1"/>
  <c r="AA124" i="1"/>
  <c r="W124" i="1"/>
  <c r="X124" i="1" s="1"/>
  <c r="W108" i="1"/>
  <c r="X108" i="1" s="1"/>
  <c r="AA108" i="1"/>
  <c r="AB108" i="1"/>
  <c r="Z108" i="1"/>
  <c r="AB218" i="1"/>
  <c r="W218" i="1"/>
  <c r="X218" i="1" s="1"/>
  <c r="Z218" i="1"/>
  <c r="AA218" i="1"/>
  <c r="W188" i="1"/>
  <c r="X188" i="1" s="1"/>
  <c r="AA188" i="1"/>
  <c r="AB188" i="1"/>
  <c r="Z188" i="1"/>
  <c r="AA40" i="1"/>
  <c r="W40" i="1"/>
  <c r="X40" i="1" s="1"/>
  <c r="AB40" i="1"/>
  <c r="Z40" i="1"/>
  <c r="W144" i="1"/>
  <c r="X144" i="1" s="1"/>
  <c r="Z144" i="1"/>
  <c r="AA144" i="1"/>
  <c r="AB144" i="1"/>
  <c r="AB181" i="1"/>
  <c r="W181" i="1"/>
  <c r="X181" i="1" s="1"/>
  <c r="Z181" i="1"/>
  <c r="AA181" i="1"/>
  <c r="W204" i="1"/>
  <c r="X204" i="1" s="1"/>
  <c r="Z204" i="1"/>
  <c r="AA204" i="1"/>
  <c r="AB204" i="1"/>
  <c r="AA135" i="1"/>
  <c r="AB135" i="1"/>
  <c r="W135" i="1"/>
  <c r="X135" i="1" s="1"/>
  <c r="Z135" i="1"/>
  <c r="AB202" i="1"/>
  <c r="W202" i="1"/>
  <c r="X202" i="1" s="1"/>
  <c r="Z202" i="1"/>
  <c r="AA202" i="1"/>
  <c r="Z84" i="1"/>
  <c r="AA84" i="1"/>
  <c r="W84" i="1"/>
  <c r="X84" i="1" s="1"/>
  <c r="AB84" i="1"/>
  <c r="Z51" i="1"/>
  <c r="AB51" i="1"/>
  <c r="W51" i="1"/>
  <c r="X51" i="1" s="1"/>
  <c r="AA51" i="1"/>
  <c r="AB88" i="1"/>
  <c r="W88" i="1"/>
  <c r="X88" i="1" s="1"/>
  <c r="Z88" i="1"/>
  <c r="AA88" i="1"/>
  <c r="Z180" i="1"/>
  <c r="AB180" i="1"/>
  <c r="W180" i="1"/>
  <c r="X180" i="1" s="1"/>
  <c r="AA180" i="1"/>
  <c r="Z48" i="1"/>
  <c r="AA48" i="1"/>
  <c r="W48" i="1"/>
  <c r="X48" i="1" s="1"/>
  <c r="AB48" i="1"/>
  <c r="W117" i="1"/>
  <c r="X117" i="1" s="1"/>
  <c r="AA117" i="1"/>
  <c r="AB117" i="1"/>
  <c r="Z117" i="1"/>
  <c r="AB9" i="1"/>
  <c r="AA9" i="1"/>
  <c r="Z9" i="1"/>
  <c r="W9" i="1"/>
  <c r="X9" i="1" s="1"/>
  <c r="Z127" i="1"/>
  <c r="AB127" i="1"/>
  <c r="AA127" i="1"/>
  <c r="W127" i="1"/>
  <c r="X127" i="1" s="1"/>
  <c r="Z27" i="1"/>
  <c r="W27" i="1"/>
  <c r="X27" i="1" s="1"/>
  <c r="AA27" i="1"/>
  <c r="AB27" i="1"/>
  <c r="AB143" i="1"/>
  <c r="W143" i="1"/>
  <c r="X143" i="1" s="1"/>
  <c r="Z143" i="1"/>
  <c r="AA143" i="1"/>
  <c r="AA106" i="1"/>
  <c r="Z106" i="1"/>
  <c r="AB106" i="1"/>
  <c r="W106" i="1"/>
  <c r="X106" i="1" s="1"/>
  <c r="W184" i="1"/>
  <c r="X184" i="1" s="1"/>
  <c r="AA184" i="1"/>
  <c r="AB184" i="1"/>
  <c r="Z184" i="1"/>
  <c r="W12" i="1"/>
  <c r="X12" i="1" s="1"/>
  <c r="Z12" i="1"/>
  <c r="AB12" i="1"/>
  <c r="AA12" i="1"/>
  <c r="W41" i="1"/>
  <c r="X41" i="1" s="1"/>
  <c r="AA41" i="1"/>
  <c r="Z41" i="1"/>
  <c r="AB41" i="1"/>
  <c r="W54" i="1"/>
  <c r="X54" i="1" s="1"/>
  <c r="Z54" i="1"/>
  <c r="AB54" i="1"/>
  <c r="AA54" i="1"/>
  <c r="W44" i="1"/>
  <c r="X44" i="1" s="1"/>
  <c r="AB44" i="1"/>
  <c r="Z44" i="1"/>
  <c r="AA44" i="1"/>
  <c r="W38" i="1"/>
  <c r="X38" i="1" s="1"/>
  <c r="AB38" i="1"/>
  <c r="AA38" i="1"/>
  <c r="Z38" i="1"/>
  <c r="AB182" i="1"/>
  <c r="AA182" i="1"/>
  <c r="Z182" i="1"/>
  <c r="W182" i="1"/>
  <c r="X182" i="1" s="1"/>
  <c r="W125" i="1"/>
  <c r="X125" i="1" s="1"/>
  <c r="AA125" i="1"/>
  <c r="Z125" i="1"/>
  <c r="AB125" i="1"/>
  <c r="AA205" i="1"/>
  <c r="Z205" i="1"/>
  <c r="AB205" i="1"/>
  <c r="W205" i="1"/>
  <c r="X205" i="1" s="1"/>
  <c r="AA131" i="1"/>
  <c r="AB131" i="1"/>
  <c r="W131" i="1"/>
  <c r="X131" i="1" s="1"/>
  <c r="Z131" i="1"/>
  <c r="W60" i="1"/>
  <c r="X60" i="1" s="1"/>
  <c r="AB60" i="1"/>
  <c r="Z60" i="1"/>
  <c r="AA60" i="1"/>
  <c r="AB25" i="1"/>
  <c r="W25" i="1"/>
  <c r="X25" i="1" s="1"/>
  <c r="Z25" i="1"/>
  <c r="AA25" i="1"/>
  <c r="W92" i="1"/>
  <c r="X92" i="1" s="1"/>
  <c r="AA92" i="1"/>
  <c r="Z92" i="1"/>
  <c r="AB92" i="1"/>
  <c r="AB50" i="1"/>
  <c r="Z50" i="1"/>
  <c r="AA50" i="1"/>
  <c r="W50" i="1"/>
  <c r="X50" i="1" s="1"/>
  <c r="AD149" i="1"/>
  <c r="B25" i="4"/>
  <c r="A157" i="1"/>
  <c r="Y157" i="1" s="1"/>
  <c r="B6901" i="4"/>
  <c r="L6901" i="4"/>
  <c r="B6902" i="4"/>
  <c r="L6902" i="4"/>
  <c r="B6903" i="4"/>
  <c r="L6903" i="4"/>
  <c r="B6904" i="4"/>
  <c r="L6904" i="4"/>
  <c r="B6905" i="4"/>
  <c r="L6905" i="4"/>
  <c r="B6906" i="4"/>
  <c r="L6906" i="4"/>
  <c r="B6907" i="4"/>
  <c r="L6907" i="4"/>
  <c r="B6908" i="4"/>
  <c r="L6908" i="4"/>
  <c r="B6909" i="4"/>
  <c r="L6909" i="4"/>
  <c r="B6910" i="4"/>
  <c r="L6910" i="4"/>
  <c r="B6911" i="4"/>
  <c r="L6911" i="4"/>
  <c r="B6912" i="4"/>
  <c r="L6912" i="4"/>
  <c r="B6913" i="4"/>
  <c r="L6913" i="4"/>
  <c r="B6914" i="4"/>
  <c r="L6914" i="4"/>
  <c r="B6915" i="4"/>
  <c r="L6915" i="4"/>
  <c r="B6916" i="4"/>
  <c r="L6916" i="4"/>
  <c r="B6917" i="4"/>
  <c r="L6917" i="4"/>
  <c r="B6918" i="4"/>
  <c r="L6918" i="4"/>
  <c r="B6919" i="4"/>
  <c r="L6919" i="4"/>
  <c r="B6920" i="4"/>
  <c r="L6920" i="4"/>
  <c r="B6921" i="4"/>
  <c r="L6921" i="4"/>
  <c r="B6922" i="4"/>
  <c r="L6922" i="4"/>
  <c r="B6923" i="4"/>
  <c r="L6923" i="4"/>
  <c r="B6924" i="4"/>
  <c r="L6924" i="4"/>
  <c r="B6925" i="4"/>
  <c r="L6925" i="4"/>
  <c r="B6926" i="4"/>
  <c r="L6926" i="4"/>
  <c r="B6927" i="4"/>
  <c r="L6927" i="4"/>
  <c r="B6928" i="4"/>
  <c r="L6928" i="4"/>
  <c r="B6929" i="4"/>
  <c r="L6929" i="4"/>
  <c r="B6930" i="4"/>
  <c r="L6930" i="4"/>
  <c r="B6931" i="4"/>
  <c r="L6931" i="4"/>
  <c r="B6932" i="4"/>
  <c r="L6932" i="4"/>
  <c r="B6933" i="4"/>
  <c r="L6933" i="4"/>
  <c r="B6934" i="4"/>
  <c r="L6934" i="4"/>
  <c r="B6935" i="4"/>
  <c r="L6935" i="4"/>
  <c r="B6936" i="4"/>
  <c r="L6936" i="4"/>
  <c r="B6937" i="4"/>
  <c r="L6937" i="4"/>
  <c r="B6938" i="4"/>
  <c r="L6938" i="4"/>
  <c r="B6939" i="4"/>
  <c r="L6939" i="4"/>
  <c r="B6940" i="4"/>
  <c r="L6940" i="4"/>
  <c r="B6941" i="4"/>
  <c r="L6941" i="4"/>
  <c r="B6942" i="4"/>
  <c r="L6942" i="4"/>
  <c r="B6943" i="4"/>
  <c r="L6943" i="4"/>
  <c r="B6944" i="4"/>
  <c r="L6944" i="4"/>
  <c r="B6945" i="4"/>
  <c r="L6945" i="4"/>
  <c r="B6946" i="4"/>
  <c r="L6946" i="4"/>
  <c r="B6947" i="4"/>
  <c r="L6947" i="4"/>
  <c r="B6948" i="4"/>
  <c r="L6948" i="4"/>
  <c r="B6949" i="4"/>
  <c r="L6949" i="4"/>
  <c r="B6950" i="4"/>
  <c r="L6950" i="4"/>
  <c r="B6951" i="4"/>
  <c r="L6951" i="4"/>
  <c r="B6952" i="4"/>
  <c r="L6952" i="4"/>
  <c r="B6953" i="4"/>
  <c r="L6953" i="4"/>
  <c r="B6954" i="4"/>
  <c r="L6954" i="4"/>
  <c r="B6955" i="4"/>
  <c r="L6955" i="4"/>
  <c r="B6956" i="4"/>
  <c r="L6956" i="4"/>
  <c r="B6957" i="4"/>
  <c r="L6957" i="4"/>
  <c r="B6958" i="4"/>
  <c r="L6958" i="4"/>
  <c r="B6959" i="4"/>
  <c r="L6959" i="4"/>
  <c r="B6960" i="4"/>
  <c r="L6960" i="4"/>
  <c r="B6961" i="4"/>
  <c r="L6961" i="4"/>
  <c r="B6962" i="4"/>
  <c r="L6962" i="4"/>
  <c r="B6963" i="4"/>
  <c r="L6963" i="4"/>
  <c r="B6964" i="4"/>
  <c r="L6964" i="4"/>
  <c r="B6965" i="4"/>
  <c r="L6965" i="4"/>
  <c r="B6966" i="4"/>
  <c r="L6966" i="4"/>
  <c r="B6967" i="4"/>
  <c r="L6967" i="4"/>
  <c r="B6968" i="4"/>
  <c r="L6968" i="4"/>
  <c r="B6969" i="4"/>
  <c r="L6969" i="4"/>
  <c r="B6970" i="4"/>
  <c r="L6970" i="4"/>
  <c r="B6971" i="4"/>
  <c r="L6971" i="4"/>
  <c r="B6972" i="4"/>
  <c r="L6972" i="4"/>
  <c r="B6973" i="4"/>
  <c r="L6973" i="4"/>
  <c r="B6974" i="4"/>
  <c r="L6974" i="4"/>
  <c r="B6975" i="4"/>
  <c r="L6975" i="4"/>
  <c r="B6976" i="4"/>
  <c r="L6976" i="4"/>
  <c r="B6977" i="4"/>
  <c r="L6977" i="4"/>
  <c r="B6978" i="4"/>
  <c r="L6978" i="4"/>
  <c r="B6979" i="4"/>
  <c r="L6979" i="4"/>
  <c r="B6980" i="4"/>
  <c r="L6980" i="4"/>
  <c r="B6981" i="4"/>
  <c r="L6981" i="4"/>
  <c r="B6982" i="4"/>
  <c r="L6982" i="4"/>
  <c r="B6983" i="4"/>
  <c r="L6983" i="4"/>
  <c r="B6984" i="4"/>
  <c r="L6984" i="4"/>
  <c r="B6985" i="4"/>
  <c r="L6985" i="4"/>
  <c r="B6986" i="4"/>
  <c r="L6986" i="4"/>
  <c r="B6987" i="4"/>
  <c r="L6987" i="4"/>
  <c r="B6988" i="4"/>
  <c r="L6988" i="4"/>
  <c r="B6989" i="4"/>
  <c r="L6989" i="4"/>
  <c r="B6990" i="4"/>
  <c r="L6990" i="4"/>
  <c r="B6991" i="4"/>
  <c r="L6991" i="4"/>
  <c r="B6992" i="4"/>
  <c r="L6992" i="4"/>
  <c r="B6993" i="4"/>
  <c r="L6993" i="4"/>
  <c r="B6994" i="4"/>
  <c r="L6994" i="4"/>
  <c r="B6995" i="4"/>
  <c r="L6995" i="4"/>
  <c r="B6996" i="4"/>
  <c r="L6996" i="4"/>
  <c r="B6997" i="4"/>
  <c r="L6997" i="4"/>
  <c r="B6998" i="4"/>
  <c r="L6998" i="4"/>
  <c r="B6999" i="4"/>
  <c r="L6999" i="4"/>
  <c r="B7000" i="4"/>
  <c r="L7000" i="4"/>
  <c r="B7001" i="4"/>
  <c r="L7001" i="4"/>
  <c r="B7002" i="4"/>
  <c r="L7002" i="4"/>
  <c r="B7003" i="4"/>
  <c r="L7003" i="4"/>
  <c r="B7004" i="4"/>
  <c r="L7004" i="4"/>
  <c r="B7005" i="4"/>
  <c r="L7005" i="4"/>
  <c r="B7006" i="4"/>
  <c r="L7006" i="4"/>
  <c r="B7007" i="4"/>
  <c r="L7007" i="4"/>
  <c r="B7008" i="4"/>
  <c r="L7008" i="4"/>
  <c r="B7009" i="4"/>
  <c r="L7009" i="4"/>
  <c r="B7010" i="4"/>
  <c r="L7010" i="4"/>
  <c r="B7011" i="4"/>
  <c r="L7011" i="4"/>
  <c r="B7012" i="4"/>
  <c r="L7012" i="4"/>
  <c r="B7013" i="4"/>
  <c r="L7013" i="4"/>
  <c r="B7014" i="4"/>
  <c r="L7014" i="4"/>
  <c r="B7015" i="4"/>
  <c r="L7015" i="4"/>
  <c r="B7016" i="4"/>
  <c r="L7016" i="4"/>
  <c r="B7017" i="4"/>
  <c r="L7017" i="4"/>
  <c r="B7018" i="4"/>
  <c r="L7018" i="4"/>
  <c r="B7019" i="4"/>
  <c r="L7019" i="4"/>
  <c r="B7020" i="4"/>
  <c r="L7020" i="4"/>
  <c r="B7021" i="4"/>
  <c r="L7021" i="4"/>
  <c r="B7022" i="4"/>
  <c r="L7022" i="4"/>
  <c r="B7023" i="4"/>
  <c r="L7023" i="4"/>
  <c r="B7024" i="4"/>
  <c r="L7024" i="4"/>
  <c r="B7025" i="4"/>
  <c r="L7025" i="4"/>
  <c r="B7026" i="4"/>
  <c r="L7026" i="4"/>
  <c r="B7027" i="4"/>
  <c r="L7027" i="4"/>
  <c r="B7028" i="4"/>
  <c r="L7028" i="4"/>
  <c r="B7029" i="4"/>
  <c r="L7029" i="4"/>
  <c r="B7030" i="4"/>
  <c r="L7030" i="4"/>
  <c r="B7031" i="4"/>
  <c r="L7031" i="4"/>
  <c r="B7032" i="4"/>
  <c r="L7032" i="4"/>
  <c r="B7033" i="4"/>
  <c r="L7033" i="4"/>
  <c r="B7034" i="4"/>
  <c r="L7034" i="4"/>
  <c r="B7035" i="4"/>
  <c r="L7035" i="4"/>
  <c r="B7036" i="4"/>
  <c r="L7036" i="4"/>
  <c r="B7037" i="4"/>
  <c r="L7037" i="4"/>
  <c r="B7038" i="4"/>
  <c r="L7038" i="4"/>
  <c r="B7039" i="4"/>
  <c r="L7039" i="4"/>
  <c r="B7040" i="4"/>
  <c r="L7040" i="4"/>
  <c r="B7041" i="4"/>
  <c r="L7041" i="4"/>
  <c r="B7042" i="4"/>
  <c r="L7042" i="4"/>
  <c r="B7043" i="4"/>
  <c r="L7043" i="4"/>
  <c r="B7044" i="4"/>
  <c r="L7044" i="4"/>
  <c r="B7045" i="4"/>
  <c r="L7045" i="4"/>
  <c r="B7046" i="4"/>
  <c r="L7046" i="4"/>
  <c r="B7047" i="4"/>
  <c r="L7047" i="4"/>
  <c r="B7048" i="4"/>
  <c r="L7048" i="4"/>
  <c r="B7049" i="4"/>
  <c r="L7049" i="4"/>
  <c r="B7050" i="4"/>
  <c r="L7050" i="4"/>
  <c r="B7051" i="4"/>
  <c r="L7051" i="4"/>
  <c r="B7052" i="4"/>
  <c r="L7052" i="4"/>
  <c r="B7053" i="4"/>
  <c r="L7053" i="4"/>
  <c r="B7054" i="4"/>
  <c r="L7054" i="4"/>
  <c r="B7055" i="4"/>
  <c r="L7055" i="4"/>
  <c r="B7056" i="4"/>
  <c r="L7056" i="4"/>
  <c r="B7057" i="4"/>
  <c r="L7057" i="4"/>
  <c r="B7058" i="4"/>
  <c r="L7058" i="4"/>
  <c r="B7059" i="4"/>
  <c r="L7059" i="4"/>
  <c r="B7060" i="4"/>
  <c r="L7060" i="4"/>
  <c r="B7061" i="4"/>
  <c r="L7061" i="4"/>
  <c r="B7062" i="4"/>
  <c r="L7062" i="4"/>
  <c r="B7063" i="4"/>
  <c r="L7063" i="4"/>
  <c r="B7064" i="4"/>
  <c r="L7064" i="4"/>
  <c r="B7065" i="4"/>
  <c r="L7065" i="4"/>
  <c r="B7066" i="4"/>
  <c r="L7066" i="4"/>
  <c r="B7067" i="4"/>
  <c r="L7067" i="4"/>
  <c r="B7068" i="4"/>
  <c r="L7068" i="4"/>
  <c r="B7069" i="4"/>
  <c r="L7069" i="4"/>
  <c r="B7070" i="4"/>
  <c r="L7070" i="4"/>
  <c r="B7071" i="4"/>
  <c r="L7071" i="4"/>
  <c r="B7072" i="4"/>
  <c r="L7072" i="4"/>
  <c r="B7073" i="4"/>
  <c r="L7073" i="4"/>
  <c r="B7074" i="4"/>
  <c r="L7074" i="4"/>
  <c r="B7075" i="4"/>
  <c r="L7075" i="4"/>
  <c r="B7076" i="4"/>
  <c r="L7076" i="4"/>
  <c r="B7077" i="4"/>
  <c r="L7077" i="4"/>
  <c r="B7078" i="4"/>
  <c r="L7078" i="4"/>
  <c r="B7079" i="4"/>
  <c r="L7079" i="4"/>
  <c r="B7080" i="4"/>
  <c r="L7080" i="4"/>
  <c r="B7081" i="4"/>
  <c r="L7081" i="4"/>
  <c r="B7082" i="4"/>
  <c r="L7082" i="4"/>
  <c r="B7083" i="4"/>
  <c r="L7083" i="4"/>
  <c r="B7084" i="4"/>
  <c r="L7084" i="4"/>
  <c r="B7085" i="4"/>
  <c r="L7085" i="4"/>
  <c r="B7086" i="4"/>
  <c r="L7086" i="4"/>
  <c r="B7087" i="4"/>
  <c r="L7087" i="4"/>
  <c r="B7088" i="4"/>
  <c r="L7088" i="4"/>
  <c r="B7089" i="4"/>
  <c r="L7089" i="4"/>
  <c r="B7090" i="4"/>
  <c r="L7090" i="4"/>
  <c r="B7091" i="4"/>
  <c r="L7091" i="4"/>
  <c r="B7092" i="4"/>
  <c r="L7092" i="4"/>
  <c r="B7093" i="4"/>
  <c r="L7093" i="4"/>
  <c r="B7094" i="4"/>
  <c r="L7094" i="4"/>
  <c r="B7095" i="4"/>
  <c r="L7095" i="4"/>
  <c r="B7096" i="4"/>
  <c r="L7096" i="4"/>
  <c r="B7097" i="4"/>
  <c r="L7097" i="4"/>
  <c r="B7098" i="4"/>
  <c r="L7098" i="4"/>
  <c r="B7099" i="4"/>
  <c r="L7099" i="4"/>
  <c r="B7100" i="4"/>
  <c r="L7100" i="4"/>
  <c r="B7101" i="4"/>
  <c r="L7101" i="4"/>
  <c r="B7102" i="4"/>
  <c r="L7102" i="4"/>
  <c r="B7103" i="4"/>
  <c r="L7103" i="4"/>
  <c r="B7104" i="4"/>
  <c r="L7104" i="4"/>
  <c r="B7105" i="4"/>
  <c r="L7105" i="4"/>
  <c r="B7106" i="4"/>
  <c r="L7106" i="4"/>
  <c r="B7107" i="4"/>
  <c r="L7107" i="4"/>
  <c r="B7108" i="4"/>
  <c r="L7108" i="4"/>
  <c r="B7109" i="4"/>
  <c r="L7109" i="4"/>
  <c r="B7110" i="4"/>
  <c r="L7110" i="4"/>
  <c r="B7111" i="4"/>
  <c r="L7111" i="4"/>
  <c r="B7112" i="4"/>
  <c r="L7112" i="4"/>
  <c r="B7113" i="4"/>
  <c r="L7113" i="4"/>
  <c r="B7114" i="4"/>
  <c r="L7114" i="4"/>
  <c r="B7115" i="4"/>
  <c r="L7115" i="4"/>
  <c r="B7116" i="4"/>
  <c r="L7116" i="4"/>
  <c r="B7117" i="4"/>
  <c r="L7117" i="4"/>
  <c r="B7118" i="4"/>
  <c r="L7118" i="4"/>
  <c r="B7119" i="4"/>
  <c r="L7119" i="4"/>
  <c r="B7120" i="4"/>
  <c r="L7120" i="4"/>
  <c r="B7121" i="4"/>
  <c r="L7121" i="4"/>
  <c r="B7122" i="4"/>
  <c r="L7122" i="4"/>
  <c r="B7123" i="4"/>
  <c r="L7123" i="4"/>
  <c r="B7124" i="4"/>
  <c r="L7124" i="4"/>
  <c r="B7125" i="4"/>
  <c r="L7125" i="4"/>
  <c r="B7126" i="4"/>
  <c r="L7126" i="4"/>
  <c r="B7127" i="4"/>
  <c r="L7127" i="4"/>
  <c r="B7128" i="4"/>
  <c r="L7128" i="4"/>
  <c r="B7129" i="4"/>
  <c r="L7129" i="4"/>
  <c r="B7130" i="4"/>
  <c r="L7130" i="4"/>
  <c r="B7131" i="4"/>
  <c r="L7131" i="4"/>
  <c r="B7132" i="4"/>
  <c r="L7132" i="4"/>
  <c r="B7133" i="4"/>
  <c r="L7133" i="4"/>
  <c r="B7134" i="4"/>
  <c r="L7134" i="4"/>
  <c r="B7135" i="4"/>
  <c r="L7135" i="4"/>
  <c r="B7136" i="4"/>
  <c r="L7136" i="4"/>
  <c r="B7137" i="4"/>
  <c r="L7137" i="4"/>
  <c r="B7138" i="4"/>
  <c r="L7138" i="4"/>
  <c r="B7139" i="4"/>
  <c r="L7139" i="4"/>
  <c r="B7140" i="4"/>
  <c r="L7140" i="4"/>
  <c r="B7141" i="4"/>
  <c r="L7141" i="4"/>
  <c r="B7142" i="4"/>
  <c r="L7142" i="4"/>
  <c r="B7143" i="4"/>
  <c r="L7143" i="4"/>
  <c r="B7144" i="4"/>
  <c r="L7144" i="4"/>
  <c r="B7145" i="4"/>
  <c r="L7145" i="4"/>
  <c r="B7146" i="4"/>
  <c r="L7146" i="4"/>
  <c r="B7147" i="4"/>
  <c r="L7147" i="4"/>
  <c r="B7148" i="4"/>
  <c r="L7148" i="4"/>
  <c r="B7149" i="4"/>
  <c r="L7149" i="4"/>
  <c r="B7150" i="4"/>
  <c r="L7150" i="4"/>
  <c r="B7151" i="4"/>
  <c r="L7151" i="4"/>
  <c r="B7152" i="4"/>
  <c r="L7152" i="4"/>
  <c r="B7153" i="4"/>
  <c r="L7153" i="4"/>
  <c r="B7154" i="4"/>
  <c r="L7154" i="4"/>
  <c r="B7155" i="4"/>
  <c r="L7155" i="4"/>
  <c r="B7156" i="4"/>
  <c r="L7156" i="4"/>
  <c r="B7157" i="4"/>
  <c r="L7157" i="4"/>
  <c r="B7158" i="4"/>
  <c r="L7158" i="4"/>
  <c r="B7159" i="4"/>
  <c r="L7159" i="4"/>
  <c r="B7160" i="4"/>
  <c r="L7160" i="4"/>
  <c r="B7161" i="4"/>
  <c r="L7161" i="4"/>
  <c r="B7162" i="4"/>
  <c r="L7162" i="4"/>
  <c r="B7163" i="4"/>
  <c r="L7163" i="4"/>
  <c r="B7164" i="4"/>
  <c r="L7164" i="4"/>
  <c r="B7165" i="4"/>
  <c r="L7165" i="4"/>
  <c r="B7166" i="4"/>
  <c r="L7166" i="4"/>
  <c r="B7167" i="4"/>
  <c r="L7167" i="4"/>
  <c r="B7168" i="4"/>
  <c r="L7168" i="4"/>
  <c r="B7169" i="4"/>
  <c r="L7169" i="4"/>
  <c r="B7170" i="4"/>
  <c r="L7170" i="4"/>
  <c r="B7171" i="4"/>
  <c r="L7171" i="4"/>
  <c r="B7172" i="4"/>
  <c r="L7172" i="4"/>
  <c r="B7173" i="4"/>
  <c r="L7173" i="4"/>
  <c r="B7174" i="4"/>
  <c r="L7174" i="4"/>
  <c r="B7175" i="4"/>
  <c r="L7175" i="4"/>
  <c r="B7176" i="4"/>
  <c r="L7176" i="4"/>
  <c r="B7177" i="4"/>
  <c r="L7177" i="4"/>
  <c r="B7178" i="4"/>
  <c r="L7178" i="4"/>
  <c r="B7179" i="4"/>
  <c r="L7179" i="4"/>
  <c r="B7180" i="4"/>
  <c r="L7180" i="4"/>
  <c r="B7181" i="4"/>
  <c r="L7181" i="4"/>
  <c r="B7182" i="4"/>
  <c r="L7182" i="4"/>
  <c r="B7183" i="4"/>
  <c r="L7183" i="4"/>
  <c r="B7184" i="4"/>
  <c r="L7184" i="4"/>
  <c r="B7185" i="4"/>
  <c r="L7185" i="4"/>
  <c r="B7186" i="4"/>
  <c r="L7186" i="4"/>
  <c r="B7187" i="4"/>
  <c r="L7187" i="4"/>
  <c r="B7188" i="4"/>
  <c r="L7188" i="4"/>
  <c r="B7189" i="4"/>
  <c r="L7189" i="4"/>
  <c r="B7190" i="4"/>
  <c r="L7190" i="4"/>
  <c r="B7191" i="4"/>
  <c r="L7191" i="4"/>
  <c r="B7192" i="4"/>
  <c r="L7192" i="4"/>
  <c r="B7193" i="4"/>
  <c r="L7193" i="4"/>
  <c r="B7194" i="4"/>
  <c r="L7194" i="4"/>
  <c r="B7195" i="4"/>
  <c r="L7195" i="4"/>
  <c r="B7196" i="4"/>
  <c r="L7196" i="4"/>
  <c r="B7197" i="4"/>
  <c r="L7197" i="4"/>
  <c r="B7198" i="4"/>
  <c r="L7198" i="4"/>
  <c r="B7199" i="4"/>
  <c r="L7199" i="4"/>
  <c r="B7200" i="4"/>
  <c r="L7200" i="4"/>
  <c r="B7201" i="4"/>
  <c r="L7201" i="4"/>
  <c r="B7202" i="4"/>
  <c r="L7202" i="4"/>
  <c r="B7203" i="4"/>
  <c r="L7203" i="4"/>
  <c r="B7204" i="4"/>
  <c r="L7204" i="4"/>
  <c r="B7205" i="4"/>
  <c r="L7205" i="4"/>
  <c r="B7206" i="4"/>
  <c r="L7206" i="4"/>
  <c r="B7207" i="4"/>
  <c r="L7207" i="4"/>
  <c r="B7208" i="4"/>
  <c r="L7208" i="4"/>
  <c r="B7209" i="4"/>
  <c r="L7209" i="4"/>
  <c r="B7210" i="4"/>
  <c r="L7210" i="4"/>
  <c r="B7211" i="4"/>
  <c r="L7211" i="4"/>
  <c r="B7212" i="4"/>
  <c r="L7212" i="4"/>
  <c r="B7213" i="4"/>
  <c r="L7213" i="4"/>
  <c r="B7214" i="4"/>
  <c r="L7214" i="4"/>
  <c r="B7215" i="4"/>
  <c r="L7215" i="4"/>
  <c r="B7216" i="4"/>
  <c r="L7216" i="4"/>
  <c r="B7217" i="4"/>
  <c r="L7217" i="4"/>
  <c r="B7218" i="4"/>
  <c r="L7218" i="4"/>
  <c r="B7219" i="4"/>
  <c r="L7219" i="4"/>
  <c r="B7220" i="4"/>
  <c r="L7220" i="4"/>
  <c r="B7221" i="4"/>
  <c r="L7221" i="4"/>
  <c r="B7222" i="4"/>
  <c r="L7222" i="4"/>
  <c r="B7223" i="4"/>
  <c r="L7223" i="4"/>
  <c r="B7224" i="4"/>
  <c r="L7224" i="4"/>
  <c r="B7225" i="4"/>
  <c r="L7225" i="4"/>
  <c r="B7226" i="4"/>
  <c r="L7226" i="4"/>
  <c r="B7227" i="4"/>
  <c r="L7227" i="4"/>
  <c r="B7228" i="4"/>
  <c r="L7228" i="4"/>
  <c r="B7229" i="4"/>
  <c r="L7229" i="4"/>
  <c r="B7230" i="4"/>
  <c r="L7230" i="4"/>
  <c r="B7231" i="4"/>
  <c r="L7231" i="4"/>
  <c r="B7232" i="4"/>
  <c r="L7232" i="4"/>
  <c r="B7233" i="4"/>
  <c r="L7233" i="4"/>
  <c r="B7234" i="4"/>
  <c r="L7234" i="4"/>
  <c r="B7235" i="4"/>
  <c r="L7235" i="4"/>
  <c r="B7236" i="4"/>
  <c r="L7236" i="4"/>
  <c r="B7237" i="4"/>
  <c r="L7237" i="4"/>
  <c r="B7238" i="4"/>
  <c r="L7238" i="4"/>
  <c r="B7239" i="4"/>
  <c r="L7239" i="4"/>
  <c r="B7240" i="4"/>
  <c r="L7240" i="4"/>
  <c r="B7241" i="4"/>
  <c r="L7241" i="4"/>
  <c r="B7242" i="4"/>
  <c r="L7242" i="4"/>
  <c r="B7243" i="4"/>
  <c r="L7243" i="4"/>
  <c r="B7244" i="4"/>
  <c r="L7244" i="4"/>
  <c r="B7245" i="4"/>
  <c r="L7245" i="4"/>
  <c r="B7246" i="4"/>
  <c r="L7246" i="4"/>
  <c r="B7247" i="4"/>
  <c r="L7247" i="4"/>
  <c r="B7248" i="4"/>
  <c r="L7248" i="4"/>
  <c r="B7249" i="4"/>
  <c r="L7249" i="4"/>
  <c r="B7250" i="4"/>
  <c r="L7250" i="4"/>
  <c r="B7251" i="4"/>
  <c r="L7251" i="4"/>
  <c r="B7252" i="4"/>
  <c r="L7252" i="4"/>
  <c r="B7253" i="4"/>
  <c r="L7253" i="4"/>
  <c r="B7254" i="4"/>
  <c r="L7254" i="4"/>
  <c r="B7255" i="4"/>
  <c r="L7255" i="4"/>
  <c r="B7256" i="4"/>
  <c r="L7256" i="4"/>
  <c r="B7257" i="4"/>
  <c r="L7257" i="4"/>
  <c r="B7258" i="4"/>
  <c r="L7258" i="4"/>
  <c r="B7259" i="4"/>
  <c r="L7259" i="4"/>
  <c r="B7260" i="4"/>
  <c r="L7260" i="4"/>
  <c r="B7261" i="4"/>
  <c r="L7261" i="4"/>
  <c r="B7262" i="4"/>
  <c r="L7262" i="4"/>
  <c r="B7263" i="4"/>
  <c r="L7263" i="4"/>
  <c r="B7264" i="4"/>
  <c r="L7264" i="4"/>
  <c r="B7265" i="4"/>
  <c r="L7265" i="4"/>
  <c r="B7266" i="4"/>
  <c r="L7266" i="4"/>
  <c r="B7267" i="4"/>
  <c r="L7267" i="4"/>
  <c r="B7268" i="4"/>
  <c r="L7268" i="4"/>
  <c r="B7269" i="4"/>
  <c r="L7269" i="4"/>
  <c r="B7270" i="4"/>
  <c r="L7270" i="4"/>
  <c r="B7271" i="4"/>
  <c r="L7271" i="4"/>
  <c r="B7272" i="4"/>
  <c r="L7272" i="4"/>
  <c r="B7273" i="4"/>
  <c r="L7273" i="4"/>
  <c r="B7274" i="4"/>
  <c r="L7274" i="4"/>
  <c r="B7275" i="4"/>
  <c r="L7275" i="4"/>
  <c r="B7276" i="4"/>
  <c r="L7276" i="4"/>
  <c r="B7277" i="4"/>
  <c r="L7277" i="4"/>
  <c r="B7278" i="4"/>
  <c r="L7278" i="4"/>
  <c r="B7279" i="4"/>
  <c r="L7279" i="4"/>
  <c r="B7280" i="4"/>
  <c r="L7280" i="4"/>
  <c r="B7281" i="4"/>
  <c r="L7281" i="4"/>
  <c r="B7282" i="4"/>
  <c r="L7282" i="4"/>
  <c r="B7283" i="4"/>
  <c r="L7283" i="4"/>
  <c r="B7284" i="4"/>
  <c r="L7284" i="4"/>
  <c r="B7285" i="4"/>
  <c r="L7285" i="4"/>
  <c r="B7286" i="4"/>
  <c r="L7286" i="4"/>
  <c r="B7287" i="4"/>
  <c r="L7287" i="4"/>
  <c r="B7288" i="4"/>
  <c r="L7288" i="4"/>
  <c r="B7289" i="4"/>
  <c r="L7289" i="4"/>
  <c r="B7290" i="4"/>
  <c r="L7290" i="4"/>
  <c r="B7291" i="4"/>
  <c r="L7291" i="4"/>
  <c r="B7292" i="4"/>
  <c r="L7292" i="4"/>
  <c r="B7293" i="4"/>
  <c r="L7293" i="4"/>
  <c r="B7294" i="4"/>
  <c r="L7294" i="4"/>
  <c r="B7295" i="4"/>
  <c r="L7295" i="4"/>
  <c r="B7296" i="4"/>
  <c r="L7296" i="4"/>
  <c r="B7297" i="4"/>
  <c r="L7297" i="4"/>
  <c r="B7298" i="4"/>
  <c r="L7298" i="4"/>
  <c r="B7299" i="4"/>
  <c r="L7299" i="4"/>
  <c r="B7300" i="4"/>
  <c r="L7300" i="4"/>
  <c r="B7301" i="4"/>
  <c r="L7301" i="4"/>
  <c r="B7302" i="4"/>
  <c r="L7302" i="4"/>
  <c r="B7303" i="4"/>
  <c r="L7303" i="4"/>
  <c r="B7304" i="4"/>
  <c r="L7304" i="4"/>
  <c r="B7305" i="4"/>
  <c r="L7305" i="4"/>
  <c r="B7306" i="4"/>
  <c r="L7306" i="4"/>
  <c r="B7307" i="4"/>
  <c r="L7307" i="4"/>
  <c r="B7308" i="4"/>
  <c r="L7308" i="4"/>
  <c r="B7309" i="4"/>
  <c r="L7309" i="4"/>
  <c r="B7310" i="4"/>
  <c r="L7310" i="4"/>
  <c r="B7311" i="4"/>
  <c r="L7311" i="4"/>
  <c r="B7312" i="4"/>
  <c r="L7312" i="4"/>
  <c r="B7313" i="4"/>
  <c r="L7313" i="4"/>
  <c r="B7314" i="4"/>
  <c r="L7314" i="4"/>
  <c r="B7315" i="4"/>
  <c r="L7315" i="4"/>
  <c r="B7316" i="4"/>
  <c r="L7316" i="4"/>
  <c r="B7317" i="4"/>
  <c r="L7317" i="4"/>
  <c r="B7318" i="4"/>
  <c r="L7318" i="4"/>
  <c r="B7319" i="4"/>
  <c r="L7319" i="4"/>
  <c r="B7320" i="4"/>
  <c r="L7320" i="4"/>
  <c r="B7321" i="4"/>
  <c r="L7321" i="4"/>
  <c r="B7322" i="4"/>
  <c r="L7322" i="4"/>
  <c r="B7323" i="4"/>
  <c r="L7323" i="4"/>
  <c r="B7324" i="4"/>
  <c r="L7324" i="4"/>
  <c r="B7325" i="4"/>
  <c r="L7325" i="4"/>
  <c r="B7326" i="4"/>
  <c r="L7326" i="4"/>
  <c r="B7327" i="4"/>
  <c r="L7327" i="4"/>
  <c r="B7328" i="4"/>
  <c r="L7328" i="4"/>
  <c r="B7329" i="4"/>
  <c r="L7329" i="4"/>
  <c r="B7330" i="4"/>
  <c r="L7330" i="4"/>
  <c r="B7331" i="4"/>
  <c r="L7331" i="4"/>
  <c r="B7332" i="4"/>
  <c r="L7332" i="4"/>
  <c r="B7333" i="4"/>
  <c r="L7333" i="4"/>
  <c r="B7334" i="4"/>
  <c r="L7334" i="4"/>
  <c r="B7335" i="4"/>
  <c r="L7335" i="4"/>
  <c r="B7336" i="4"/>
  <c r="L7336" i="4"/>
  <c r="B7337" i="4"/>
  <c r="L7337" i="4"/>
  <c r="B7338" i="4"/>
  <c r="L7338" i="4"/>
  <c r="B7339" i="4"/>
  <c r="L7339" i="4"/>
  <c r="B7340" i="4"/>
  <c r="L7340" i="4"/>
  <c r="B7341" i="4"/>
  <c r="L7341" i="4"/>
  <c r="B7342" i="4"/>
  <c r="L7342" i="4"/>
  <c r="B7343" i="4"/>
  <c r="L7343" i="4"/>
  <c r="B7344" i="4"/>
  <c r="L7344" i="4"/>
  <c r="B7345" i="4"/>
  <c r="L7345" i="4"/>
  <c r="B7346" i="4"/>
  <c r="L7346" i="4"/>
  <c r="B7347" i="4"/>
  <c r="L7347" i="4"/>
  <c r="B7348" i="4"/>
  <c r="L7348" i="4"/>
  <c r="B7349" i="4"/>
  <c r="L7349" i="4"/>
  <c r="B7350" i="4"/>
  <c r="L7350" i="4"/>
  <c r="B7351" i="4"/>
  <c r="L7351" i="4"/>
  <c r="B7352" i="4"/>
  <c r="L7352" i="4"/>
  <c r="B7353" i="4"/>
  <c r="L7353" i="4"/>
  <c r="B7354" i="4"/>
  <c r="L7354" i="4"/>
  <c r="B7355" i="4"/>
  <c r="L7355" i="4"/>
  <c r="B7356" i="4"/>
  <c r="L7356" i="4"/>
  <c r="B7357" i="4"/>
  <c r="L7357" i="4"/>
  <c r="B7358" i="4"/>
  <c r="L7358" i="4"/>
  <c r="B7359" i="4"/>
  <c r="L7359" i="4"/>
  <c r="B7360" i="4"/>
  <c r="L7360" i="4"/>
  <c r="B7361" i="4"/>
  <c r="L7361" i="4"/>
  <c r="B7362" i="4"/>
  <c r="L7362" i="4"/>
  <c r="B7363" i="4"/>
  <c r="L7363" i="4"/>
  <c r="B7364" i="4"/>
  <c r="L7364" i="4"/>
  <c r="B7365" i="4"/>
  <c r="L7365" i="4"/>
  <c r="B7366" i="4"/>
  <c r="L7366" i="4"/>
  <c r="B7367" i="4"/>
  <c r="L7367" i="4"/>
  <c r="B7368" i="4"/>
  <c r="L7368" i="4"/>
  <c r="B7369" i="4"/>
  <c r="L7369" i="4"/>
  <c r="B7370" i="4"/>
  <c r="L7370" i="4"/>
  <c r="B7371" i="4"/>
  <c r="L7371" i="4"/>
  <c r="B7372" i="4"/>
  <c r="L7372" i="4"/>
  <c r="B7373" i="4"/>
  <c r="L7373" i="4"/>
  <c r="B7374" i="4"/>
  <c r="L7374" i="4"/>
  <c r="B7375" i="4"/>
  <c r="L7375" i="4"/>
  <c r="B7376" i="4"/>
  <c r="L7376" i="4"/>
  <c r="B7377" i="4"/>
  <c r="L7377" i="4"/>
  <c r="B7378" i="4"/>
  <c r="L7378" i="4"/>
  <c r="B7379" i="4"/>
  <c r="L7379" i="4"/>
  <c r="B7380" i="4"/>
  <c r="L7380" i="4"/>
  <c r="B7381" i="4"/>
  <c r="L7381" i="4"/>
  <c r="B7382" i="4"/>
  <c r="L7382" i="4"/>
  <c r="B7383" i="4"/>
  <c r="L7383" i="4"/>
  <c r="B7384" i="4"/>
  <c r="L7384" i="4"/>
  <c r="B7385" i="4"/>
  <c r="L7385" i="4"/>
  <c r="B7386" i="4"/>
  <c r="L7386" i="4"/>
  <c r="B7387" i="4"/>
  <c r="L7387" i="4"/>
  <c r="B7388" i="4"/>
  <c r="L7388" i="4"/>
  <c r="B7389" i="4"/>
  <c r="L7389" i="4"/>
  <c r="B7390" i="4"/>
  <c r="L7390" i="4"/>
  <c r="B7391" i="4"/>
  <c r="L7391" i="4"/>
  <c r="B7392" i="4"/>
  <c r="L7392" i="4"/>
  <c r="B7393" i="4"/>
  <c r="L7393" i="4"/>
  <c r="B7394" i="4"/>
  <c r="L7394" i="4"/>
  <c r="B7395" i="4"/>
  <c r="L7395" i="4"/>
  <c r="B7396" i="4"/>
  <c r="L7396" i="4"/>
  <c r="B7397" i="4"/>
  <c r="L7397" i="4"/>
  <c r="B7398" i="4"/>
  <c r="L7398" i="4"/>
  <c r="B7399" i="4"/>
  <c r="L7399" i="4"/>
  <c r="B7400" i="4"/>
  <c r="L7400" i="4"/>
  <c r="B7401" i="4"/>
  <c r="L7401" i="4"/>
  <c r="B7402" i="4"/>
  <c r="L7402" i="4"/>
  <c r="B7403" i="4"/>
  <c r="L7403" i="4"/>
  <c r="B7404" i="4"/>
  <c r="L7404" i="4"/>
  <c r="B7405" i="4"/>
  <c r="L7405" i="4"/>
  <c r="B7406" i="4"/>
  <c r="L7406" i="4"/>
  <c r="B7407" i="4"/>
  <c r="L7407" i="4"/>
  <c r="B7408" i="4"/>
  <c r="L7408" i="4"/>
  <c r="B7409" i="4"/>
  <c r="L7409" i="4"/>
  <c r="B7410" i="4"/>
  <c r="L7410" i="4"/>
  <c r="B7411" i="4"/>
  <c r="L7411" i="4"/>
  <c r="B7412" i="4"/>
  <c r="L7412" i="4"/>
  <c r="B7413" i="4"/>
  <c r="L7413" i="4"/>
  <c r="B7414" i="4"/>
  <c r="L7414" i="4"/>
  <c r="B7415" i="4"/>
  <c r="L7415" i="4"/>
  <c r="B7416" i="4"/>
  <c r="L7416" i="4"/>
  <c r="B7417" i="4"/>
  <c r="L7417" i="4"/>
  <c r="B7418" i="4"/>
  <c r="L7418" i="4"/>
  <c r="B7419" i="4"/>
  <c r="L7419" i="4"/>
  <c r="B7420" i="4"/>
  <c r="L7420" i="4"/>
  <c r="B7421" i="4"/>
  <c r="L7421" i="4"/>
  <c r="B7422" i="4"/>
  <c r="L7422" i="4"/>
  <c r="B7423" i="4"/>
  <c r="L7423" i="4"/>
  <c r="B7424" i="4"/>
  <c r="L7424" i="4"/>
  <c r="B7425" i="4"/>
  <c r="L7425" i="4"/>
  <c r="B7426" i="4"/>
  <c r="L7426" i="4"/>
  <c r="B7427" i="4"/>
  <c r="L7427" i="4"/>
  <c r="B7428" i="4"/>
  <c r="L7428" i="4"/>
  <c r="B7429" i="4"/>
  <c r="L7429" i="4"/>
  <c r="B7430" i="4"/>
  <c r="L7430" i="4"/>
  <c r="B7431" i="4"/>
  <c r="L7431" i="4"/>
  <c r="B7432" i="4"/>
  <c r="L7432" i="4"/>
  <c r="B7433" i="4"/>
  <c r="L7433" i="4"/>
  <c r="B7434" i="4"/>
  <c r="L7434" i="4"/>
  <c r="B7435" i="4"/>
  <c r="L7435" i="4"/>
  <c r="B7436" i="4"/>
  <c r="L7436" i="4"/>
  <c r="B7437" i="4"/>
  <c r="L7437" i="4"/>
  <c r="B7438" i="4"/>
  <c r="L7438" i="4"/>
  <c r="B7439" i="4"/>
  <c r="L7439" i="4"/>
  <c r="B7440" i="4"/>
  <c r="L7440" i="4"/>
  <c r="B7441" i="4"/>
  <c r="L7441" i="4"/>
  <c r="B7442" i="4"/>
  <c r="L7442" i="4"/>
  <c r="B7443" i="4"/>
  <c r="L7443" i="4"/>
  <c r="B7444" i="4"/>
  <c r="L7444" i="4"/>
  <c r="B7445" i="4"/>
  <c r="L7445" i="4"/>
  <c r="B7446" i="4"/>
  <c r="L7446" i="4"/>
  <c r="B7447" i="4"/>
  <c r="L7447" i="4"/>
  <c r="B7448" i="4"/>
  <c r="L7448" i="4"/>
  <c r="B7449" i="4"/>
  <c r="L7449" i="4"/>
  <c r="B7450" i="4"/>
  <c r="L7450" i="4"/>
  <c r="B7451" i="4"/>
  <c r="L7451" i="4"/>
  <c r="B7452" i="4"/>
  <c r="L7452" i="4"/>
  <c r="B7453" i="4"/>
  <c r="L7453" i="4"/>
  <c r="B7454" i="4"/>
  <c r="L7454" i="4"/>
  <c r="B7455" i="4"/>
  <c r="L7455" i="4"/>
  <c r="B7456" i="4"/>
  <c r="L7456" i="4"/>
  <c r="B7457" i="4"/>
  <c r="L7457" i="4"/>
  <c r="B7458" i="4"/>
  <c r="L7458" i="4"/>
  <c r="B7459" i="4"/>
  <c r="L7459" i="4"/>
  <c r="B7460" i="4"/>
  <c r="L7460" i="4"/>
  <c r="B7461" i="4"/>
  <c r="L7461" i="4"/>
  <c r="B7462" i="4"/>
  <c r="L7462" i="4"/>
  <c r="B7463" i="4"/>
  <c r="L7463" i="4"/>
  <c r="B7464" i="4"/>
  <c r="L7464" i="4"/>
  <c r="B7465" i="4"/>
  <c r="L7465" i="4"/>
  <c r="B7466" i="4"/>
  <c r="L7466" i="4"/>
  <c r="B7467" i="4"/>
  <c r="L7467" i="4"/>
  <c r="B7468" i="4"/>
  <c r="L7468" i="4"/>
  <c r="B7469" i="4"/>
  <c r="L7469" i="4"/>
  <c r="B7470" i="4"/>
  <c r="L7470" i="4"/>
  <c r="B7471" i="4"/>
  <c r="L7471" i="4"/>
  <c r="B7472" i="4"/>
  <c r="L7472" i="4"/>
  <c r="B7473" i="4"/>
  <c r="L7473" i="4"/>
  <c r="B7474" i="4"/>
  <c r="L7474" i="4"/>
  <c r="B7475" i="4"/>
  <c r="L7475" i="4"/>
  <c r="B7476" i="4"/>
  <c r="L7476" i="4"/>
  <c r="B7477" i="4"/>
  <c r="L7477" i="4"/>
  <c r="B7478" i="4"/>
  <c r="L7478" i="4"/>
  <c r="B7479" i="4"/>
  <c r="L7479" i="4"/>
  <c r="B7480" i="4"/>
  <c r="L7480" i="4"/>
  <c r="B7481" i="4"/>
  <c r="L7481" i="4"/>
  <c r="B7482" i="4"/>
  <c r="L7482" i="4"/>
  <c r="B7483" i="4"/>
  <c r="L7483" i="4"/>
  <c r="B7484" i="4"/>
  <c r="L7484" i="4"/>
  <c r="B7485" i="4"/>
  <c r="L7485" i="4"/>
  <c r="B7486" i="4"/>
  <c r="L7486" i="4"/>
  <c r="B7487" i="4"/>
  <c r="L7487" i="4"/>
  <c r="B7488" i="4"/>
  <c r="L7488" i="4"/>
  <c r="B7489" i="4"/>
  <c r="L7489" i="4"/>
  <c r="B7490" i="4"/>
  <c r="L7490" i="4"/>
  <c r="B7491" i="4"/>
  <c r="L7491" i="4"/>
  <c r="B7492" i="4"/>
  <c r="L7492" i="4"/>
  <c r="B7493" i="4"/>
  <c r="L7493" i="4"/>
  <c r="B7494" i="4"/>
  <c r="L7494" i="4"/>
  <c r="B7495" i="4"/>
  <c r="L7495" i="4"/>
  <c r="B7496" i="4"/>
  <c r="L7496" i="4"/>
  <c r="B7497" i="4"/>
  <c r="L7497" i="4"/>
  <c r="B7498" i="4"/>
  <c r="L7498" i="4"/>
  <c r="B7499" i="4"/>
  <c r="L7499" i="4"/>
  <c r="B7500" i="4"/>
  <c r="L7500" i="4"/>
  <c r="B7501" i="4"/>
  <c r="L7501" i="4"/>
  <c r="B7502" i="4"/>
  <c r="L7502" i="4"/>
  <c r="B7503" i="4"/>
  <c r="L7503" i="4"/>
  <c r="B7504" i="4"/>
  <c r="L7504" i="4"/>
  <c r="B7505" i="4"/>
  <c r="L7505" i="4"/>
  <c r="B7506" i="4"/>
  <c r="L7506" i="4"/>
  <c r="B7507" i="4"/>
  <c r="L7507" i="4"/>
  <c r="B7508" i="4"/>
  <c r="L7508" i="4"/>
  <c r="B7509" i="4"/>
  <c r="L7509" i="4"/>
  <c r="B7510" i="4"/>
  <c r="L7510" i="4"/>
  <c r="B7511" i="4"/>
  <c r="L7511" i="4"/>
  <c r="B7512" i="4"/>
  <c r="L7512" i="4"/>
  <c r="B7513" i="4"/>
  <c r="L7513" i="4"/>
  <c r="B7514" i="4"/>
  <c r="L7514" i="4"/>
  <c r="B7515" i="4"/>
  <c r="L7515" i="4"/>
  <c r="B7516" i="4"/>
  <c r="L7516" i="4"/>
  <c r="B7517" i="4"/>
  <c r="L7517" i="4"/>
  <c r="B7518" i="4"/>
  <c r="L7518" i="4"/>
  <c r="B7519" i="4"/>
  <c r="L7519" i="4"/>
  <c r="B7520" i="4"/>
  <c r="L7520" i="4"/>
  <c r="B7521" i="4"/>
  <c r="L7521" i="4"/>
  <c r="B7522" i="4"/>
  <c r="L7522" i="4"/>
  <c r="B7523" i="4"/>
  <c r="L7523" i="4"/>
  <c r="B7524" i="4"/>
  <c r="L7524" i="4"/>
  <c r="B7525" i="4"/>
  <c r="L7525" i="4"/>
  <c r="B7526" i="4"/>
  <c r="L7526" i="4"/>
  <c r="B7527" i="4"/>
  <c r="L7527" i="4"/>
  <c r="B7528" i="4"/>
  <c r="L7528" i="4"/>
  <c r="B7529" i="4"/>
  <c r="L7529" i="4"/>
  <c r="B7530" i="4"/>
  <c r="L7530" i="4"/>
  <c r="B7531" i="4"/>
  <c r="L7531" i="4"/>
  <c r="B7532" i="4"/>
  <c r="L7532" i="4"/>
  <c r="B7533" i="4"/>
  <c r="L7533" i="4"/>
  <c r="B7534" i="4"/>
  <c r="L7534" i="4"/>
  <c r="B7535" i="4"/>
  <c r="L7535" i="4"/>
  <c r="B7536" i="4"/>
  <c r="L7536" i="4"/>
  <c r="B7537" i="4"/>
  <c r="L7537" i="4"/>
  <c r="B7538" i="4"/>
  <c r="L7538" i="4"/>
  <c r="B7539" i="4"/>
  <c r="L7539" i="4"/>
  <c r="B7540" i="4"/>
  <c r="L7540" i="4"/>
  <c r="B7541" i="4"/>
  <c r="L7541" i="4"/>
  <c r="B7542" i="4"/>
  <c r="L7542" i="4"/>
  <c r="B7543" i="4"/>
  <c r="L7543" i="4"/>
  <c r="B7544" i="4"/>
  <c r="L7544" i="4"/>
  <c r="B7545" i="4"/>
  <c r="L7545" i="4"/>
  <c r="B7546" i="4"/>
  <c r="L7546" i="4"/>
  <c r="B7547" i="4"/>
  <c r="L7547" i="4"/>
  <c r="B7548" i="4"/>
  <c r="L7548" i="4"/>
  <c r="B7549" i="4"/>
  <c r="L7549" i="4"/>
  <c r="B7550" i="4"/>
  <c r="L7550" i="4"/>
  <c r="B7551" i="4"/>
  <c r="L7551" i="4"/>
  <c r="B7552" i="4"/>
  <c r="L7552" i="4"/>
  <c r="B7553" i="4"/>
  <c r="L7553" i="4"/>
  <c r="B7554" i="4"/>
  <c r="L7554" i="4"/>
  <c r="B7555" i="4"/>
  <c r="L7555" i="4"/>
  <c r="B7556" i="4"/>
  <c r="L7556" i="4"/>
  <c r="B7557" i="4"/>
  <c r="L7557" i="4"/>
  <c r="B7558" i="4"/>
  <c r="L7558" i="4"/>
  <c r="B7559" i="4"/>
  <c r="L7559" i="4"/>
  <c r="B7560" i="4"/>
  <c r="L7560" i="4"/>
  <c r="B7561" i="4"/>
  <c r="L7561" i="4"/>
  <c r="B7562" i="4"/>
  <c r="L7562" i="4"/>
  <c r="B7563" i="4"/>
  <c r="L7563" i="4"/>
  <c r="B7564" i="4"/>
  <c r="L7564" i="4"/>
  <c r="B7565" i="4"/>
  <c r="L7565" i="4"/>
  <c r="B7566" i="4"/>
  <c r="L7566" i="4"/>
  <c r="B7567" i="4"/>
  <c r="L7567" i="4"/>
  <c r="B7568" i="4"/>
  <c r="L7568" i="4"/>
  <c r="B7569" i="4"/>
  <c r="L7569" i="4"/>
  <c r="B7570" i="4"/>
  <c r="L7570" i="4"/>
  <c r="B7571" i="4"/>
  <c r="L7571" i="4"/>
  <c r="B7572" i="4"/>
  <c r="L7572" i="4"/>
  <c r="B7573" i="4"/>
  <c r="L7573" i="4"/>
  <c r="B7574" i="4"/>
  <c r="L7574" i="4"/>
  <c r="B7575" i="4"/>
  <c r="L7575" i="4"/>
  <c r="B7576" i="4"/>
  <c r="L7576" i="4"/>
  <c r="B7577" i="4"/>
  <c r="L7577" i="4"/>
  <c r="B7578" i="4"/>
  <c r="L7578" i="4"/>
  <c r="B7579" i="4"/>
  <c r="L7579" i="4"/>
  <c r="B7580" i="4"/>
  <c r="L7580" i="4"/>
  <c r="B7581" i="4"/>
  <c r="L7581" i="4"/>
  <c r="B7582" i="4"/>
  <c r="L7582" i="4"/>
  <c r="B7583" i="4"/>
  <c r="L7583" i="4"/>
  <c r="B7584" i="4"/>
  <c r="L7584" i="4"/>
  <c r="B7585" i="4"/>
  <c r="L7585" i="4"/>
  <c r="B7586" i="4"/>
  <c r="L7586" i="4"/>
  <c r="B7587" i="4"/>
  <c r="L7587" i="4"/>
  <c r="B7588" i="4"/>
  <c r="L7588" i="4"/>
  <c r="B7589" i="4"/>
  <c r="L7589" i="4"/>
  <c r="B7590" i="4"/>
  <c r="L7590" i="4"/>
  <c r="B7591" i="4"/>
  <c r="L7591" i="4"/>
  <c r="B7592" i="4"/>
  <c r="L7592" i="4"/>
  <c r="B7593" i="4"/>
  <c r="L7593" i="4"/>
  <c r="B7594" i="4"/>
  <c r="L7594" i="4"/>
  <c r="B7595" i="4"/>
  <c r="L7595" i="4"/>
  <c r="B7596" i="4"/>
  <c r="L7596" i="4"/>
  <c r="B7597" i="4"/>
  <c r="L7597" i="4"/>
  <c r="B7598" i="4"/>
  <c r="L7598" i="4"/>
  <c r="B7599" i="4"/>
  <c r="L7599" i="4"/>
  <c r="B7600" i="4"/>
  <c r="L7600" i="4"/>
  <c r="B7601" i="4"/>
  <c r="L7601" i="4"/>
  <c r="B7602" i="4"/>
  <c r="L7602" i="4"/>
  <c r="B7603" i="4"/>
  <c r="L7603" i="4"/>
  <c r="B7604" i="4"/>
  <c r="L7604" i="4"/>
  <c r="B7605" i="4"/>
  <c r="L7605" i="4"/>
  <c r="B7606" i="4"/>
  <c r="L7606" i="4"/>
  <c r="B7607" i="4"/>
  <c r="L7607" i="4"/>
  <c r="B7608" i="4"/>
  <c r="L7608" i="4"/>
  <c r="B7609" i="4"/>
  <c r="L7609" i="4"/>
  <c r="B7610" i="4"/>
  <c r="L7610" i="4"/>
  <c r="B7611" i="4"/>
  <c r="L7611" i="4"/>
  <c r="B7612" i="4"/>
  <c r="L7612" i="4"/>
  <c r="B7613" i="4"/>
  <c r="L7613" i="4"/>
  <c r="B7614" i="4"/>
  <c r="L7614" i="4"/>
  <c r="B7615" i="4"/>
  <c r="L7615" i="4"/>
  <c r="B7616" i="4"/>
  <c r="L7616" i="4"/>
  <c r="B7617" i="4"/>
  <c r="L7617" i="4"/>
  <c r="B7618" i="4"/>
  <c r="L7618" i="4"/>
  <c r="B7619" i="4"/>
  <c r="L7619" i="4"/>
  <c r="B7620" i="4"/>
  <c r="L7620" i="4"/>
  <c r="B7621" i="4"/>
  <c r="L7621" i="4"/>
  <c r="B7622" i="4"/>
  <c r="L7622" i="4"/>
  <c r="B7623" i="4"/>
  <c r="L7623" i="4"/>
  <c r="B7624" i="4"/>
  <c r="L7624" i="4"/>
  <c r="B7625" i="4"/>
  <c r="L7625" i="4"/>
  <c r="B7626" i="4"/>
  <c r="L7626" i="4"/>
  <c r="B7627" i="4"/>
  <c r="L7627" i="4"/>
  <c r="B7628" i="4"/>
  <c r="L7628" i="4"/>
  <c r="B7629" i="4"/>
  <c r="L7629" i="4"/>
  <c r="B7630" i="4"/>
  <c r="L7630" i="4"/>
  <c r="B7631" i="4"/>
  <c r="L7631" i="4"/>
  <c r="B7632" i="4"/>
  <c r="L7632" i="4"/>
  <c r="B7633" i="4"/>
  <c r="L7633" i="4"/>
  <c r="B7634" i="4"/>
  <c r="L7634" i="4"/>
  <c r="B7635" i="4"/>
  <c r="L7635" i="4"/>
  <c r="B7636" i="4"/>
  <c r="L7636" i="4"/>
  <c r="B7637" i="4"/>
  <c r="L7637" i="4"/>
  <c r="B7638" i="4"/>
  <c r="L7638" i="4"/>
  <c r="B7639" i="4"/>
  <c r="L7639" i="4"/>
  <c r="B7640" i="4"/>
  <c r="L7640" i="4"/>
  <c r="B7641" i="4"/>
  <c r="L7641" i="4"/>
  <c r="B7642" i="4"/>
  <c r="L7642" i="4"/>
  <c r="B7643" i="4"/>
  <c r="L7643" i="4"/>
  <c r="B7644" i="4"/>
  <c r="L7644" i="4"/>
  <c r="B7645" i="4"/>
  <c r="L7645" i="4"/>
  <c r="B7646" i="4"/>
  <c r="L7646" i="4"/>
  <c r="B7647" i="4"/>
  <c r="L7647" i="4"/>
  <c r="B7648" i="4"/>
  <c r="L7648" i="4"/>
  <c r="B7649" i="4"/>
  <c r="L7649" i="4"/>
  <c r="B7650" i="4"/>
  <c r="L7650" i="4"/>
  <c r="B7651" i="4"/>
  <c r="L7651" i="4"/>
  <c r="B7652" i="4"/>
  <c r="L7652" i="4"/>
  <c r="B7653" i="4"/>
  <c r="L7653" i="4"/>
  <c r="B7654" i="4"/>
  <c r="L7654" i="4"/>
  <c r="B7655" i="4"/>
  <c r="L7655" i="4"/>
  <c r="B7656" i="4"/>
  <c r="L7656" i="4"/>
  <c r="B7657" i="4"/>
  <c r="L7657" i="4"/>
  <c r="B7658" i="4"/>
  <c r="L7658" i="4"/>
  <c r="B7659" i="4"/>
  <c r="L7659" i="4"/>
  <c r="B7660" i="4"/>
  <c r="L7660" i="4"/>
  <c r="B7661" i="4"/>
  <c r="L7661" i="4"/>
  <c r="B7662" i="4"/>
  <c r="L7662" i="4"/>
  <c r="B7663" i="4"/>
  <c r="L7663" i="4"/>
  <c r="B7664" i="4"/>
  <c r="L7664" i="4"/>
  <c r="B7665" i="4"/>
  <c r="L7665" i="4"/>
  <c r="B7666" i="4"/>
  <c r="L7666" i="4"/>
  <c r="B7667" i="4"/>
  <c r="L7667" i="4"/>
  <c r="B7668" i="4"/>
  <c r="L7668" i="4"/>
  <c r="B7669" i="4"/>
  <c r="L7669" i="4"/>
  <c r="B7670" i="4"/>
  <c r="L7670" i="4"/>
  <c r="B7671" i="4"/>
  <c r="L7671" i="4"/>
  <c r="B7672" i="4"/>
  <c r="L7672" i="4"/>
  <c r="B7673" i="4"/>
  <c r="L7673" i="4"/>
  <c r="B7674" i="4"/>
  <c r="L7674" i="4"/>
  <c r="B7675" i="4"/>
  <c r="L7675" i="4"/>
  <c r="B7676" i="4"/>
  <c r="L7676" i="4"/>
  <c r="B7677" i="4"/>
  <c r="L7677" i="4"/>
  <c r="B7678" i="4"/>
  <c r="L7678" i="4"/>
  <c r="B7679" i="4"/>
  <c r="L7679" i="4"/>
  <c r="B7680" i="4"/>
  <c r="L7680" i="4"/>
  <c r="B7681" i="4"/>
  <c r="L7681" i="4"/>
  <c r="B7682" i="4"/>
  <c r="L7682" i="4"/>
  <c r="B7683" i="4"/>
  <c r="L7683" i="4"/>
  <c r="B7684" i="4"/>
  <c r="L7684" i="4"/>
  <c r="B7685" i="4"/>
  <c r="L7685" i="4"/>
  <c r="B7686" i="4"/>
  <c r="L7686" i="4"/>
  <c r="B7687" i="4"/>
  <c r="L7687" i="4"/>
  <c r="B7688" i="4"/>
  <c r="L7688" i="4"/>
  <c r="B7689" i="4"/>
  <c r="L7689" i="4"/>
  <c r="B7690" i="4"/>
  <c r="L7690" i="4"/>
  <c r="B7691" i="4"/>
  <c r="L7691" i="4"/>
  <c r="B7692" i="4"/>
  <c r="L7692" i="4"/>
  <c r="B7693" i="4"/>
  <c r="L7693" i="4"/>
  <c r="B7694" i="4"/>
  <c r="L7694" i="4"/>
  <c r="B7695" i="4"/>
  <c r="L7695" i="4"/>
  <c r="B7696" i="4"/>
  <c r="L7696" i="4"/>
  <c r="B7697" i="4"/>
  <c r="L7697" i="4"/>
  <c r="B7698" i="4"/>
  <c r="L7698" i="4"/>
  <c r="B7699" i="4"/>
  <c r="L7699" i="4"/>
  <c r="B7700" i="4"/>
  <c r="L7700" i="4"/>
  <c r="B7701" i="4"/>
  <c r="L7701" i="4"/>
  <c r="B7702" i="4"/>
  <c r="L7702" i="4"/>
  <c r="B7703" i="4"/>
  <c r="L7703" i="4"/>
  <c r="B7704" i="4"/>
  <c r="L7704" i="4"/>
  <c r="B7705" i="4"/>
  <c r="L7705" i="4"/>
  <c r="B7706" i="4"/>
  <c r="L7706" i="4"/>
  <c r="B7707" i="4"/>
  <c r="L7707" i="4"/>
  <c r="B7708" i="4"/>
  <c r="L7708" i="4"/>
  <c r="B7709" i="4"/>
  <c r="L7709" i="4"/>
  <c r="B7710" i="4"/>
  <c r="L7710" i="4"/>
  <c r="B7711" i="4"/>
  <c r="L7711" i="4"/>
  <c r="B7712" i="4"/>
  <c r="L7712" i="4"/>
  <c r="B7713" i="4"/>
  <c r="L7713" i="4"/>
  <c r="B7714" i="4"/>
  <c r="L7714" i="4"/>
  <c r="B7715" i="4"/>
  <c r="L7715" i="4"/>
  <c r="B7716" i="4"/>
  <c r="L7716" i="4"/>
  <c r="B7717" i="4"/>
  <c r="L7717" i="4"/>
  <c r="B7718" i="4"/>
  <c r="L7718" i="4"/>
  <c r="B7719" i="4"/>
  <c r="L7719" i="4"/>
  <c r="B7720" i="4"/>
  <c r="L7720" i="4"/>
  <c r="B7721" i="4"/>
  <c r="L7721" i="4"/>
  <c r="B7722" i="4"/>
  <c r="L7722" i="4"/>
  <c r="B7723" i="4"/>
  <c r="L7723" i="4"/>
  <c r="B7724" i="4"/>
  <c r="L7724" i="4"/>
  <c r="B7725" i="4"/>
  <c r="L7725" i="4"/>
  <c r="B7726" i="4"/>
  <c r="L7726" i="4"/>
  <c r="B7727" i="4"/>
  <c r="L7727" i="4"/>
  <c r="B7728" i="4"/>
  <c r="L7728" i="4"/>
  <c r="B7729" i="4"/>
  <c r="L7729" i="4"/>
  <c r="B7730" i="4"/>
  <c r="L7730" i="4"/>
  <c r="B7731" i="4"/>
  <c r="L7731" i="4"/>
  <c r="B7732" i="4"/>
  <c r="L7732" i="4"/>
  <c r="B7733" i="4"/>
  <c r="L7733" i="4"/>
  <c r="B7734" i="4"/>
  <c r="L7734" i="4"/>
  <c r="B7735" i="4"/>
  <c r="L7735" i="4"/>
  <c r="B7736" i="4"/>
  <c r="L7736" i="4"/>
  <c r="B7737" i="4"/>
  <c r="L7737" i="4"/>
  <c r="B7738" i="4"/>
  <c r="L7738" i="4"/>
  <c r="B7739" i="4"/>
  <c r="L7739" i="4"/>
  <c r="B7740" i="4"/>
  <c r="L7740" i="4"/>
  <c r="B7741" i="4"/>
  <c r="L7741" i="4"/>
  <c r="B7742" i="4"/>
  <c r="L7742" i="4"/>
  <c r="B7743" i="4"/>
  <c r="L7743" i="4"/>
  <c r="B7744" i="4"/>
  <c r="L7744" i="4"/>
  <c r="B7745" i="4"/>
  <c r="L7745" i="4"/>
  <c r="B7746" i="4"/>
  <c r="L7746" i="4"/>
  <c r="B7747" i="4"/>
  <c r="L7747" i="4"/>
  <c r="B7748" i="4"/>
  <c r="L7748" i="4"/>
  <c r="B7749" i="4"/>
  <c r="L7749" i="4"/>
  <c r="B7750" i="4"/>
  <c r="L7750" i="4"/>
  <c r="B7751" i="4"/>
  <c r="L7751" i="4"/>
  <c r="B7752" i="4"/>
  <c r="L7752" i="4"/>
  <c r="B7753" i="4"/>
  <c r="L7753" i="4"/>
  <c r="B7754" i="4"/>
  <c r="L7754" i="4"/>
  <c r="B7755" i="4"/>
  <c r="L7755" i="4"/>
  <c r="B7756" i="4"/>
  <c r="L7756" i="4"/>
  <c r="B7757" i="4"/>
  <c r="L7757" i="4"/>
  <c r="B7758" i="4"/>
  <c r="L7758" i="4"/>
  <c r="B7759" i="4"/>
  <c r="L7759" i="4"/>
  <c r="B7760" i="4"/>
  <c r="L7760" i="4"/>
  <c r="B7761" i="4"/>
  <c r="L7761" i="4"/>
  <c r="B7762" i="4"/>
  <c r="L7762" i="4"/>
  <c r="B7763" i="4"/>
  <c r="L7763" i="4"/>
  <c r="B7764" i="4"/>
  <c r="L7764" i="4"/>
  <c r="B7765" i="4"/>
  <c r="L7765" i="4"/>
  <c r="B7766" i="4"/>
  <c r="L7766" i="4"/>
  <c r="B7767" i="4"/>
  <c r="L7767" i="4"/>
  <c r="B7768" i="4"/>
  <c r="L7768" i="4"/>
  <c r="B7769" i="4"/>
  <c r="L7769" i="4"/>
  <c r="B7770" i="4"/>
  <c r="L7770" i="4"/>
  <c r="B7771" i="4"/>
  <c r="L7771" i="4"/>
  <c r="B7772" i="4"/>
  <c r="L7772" i="4"/>
  <c r="B7773" i="4"/>
  <c r="L7773" i="4"/>
  <c r="B7774" i="4"/>
  <c r="L7774" i="4"/>
  <c r="B7775" i="4"/>
  <c r="L7775" i="4"/>
  <c r="B7776" i="4"/>
  <c r="L7776" i="4"/>
  <c r="B7777" i="4"/>
  <c r="L7777" i="4"/>
  <c r="B7778" i="4"/>
  <c r="L7778" i="4"/>
  <c r="B7779" i="4"/>
  <c r="L7779" i="4"/>
  <c r="B7780" i="4"/>
  <c r="L7780" i="4"/>
  <c r="B7781" i="4"/>
  <c r="L7781" i="4"/>
  <c r="B7782" i="4"/>
  <c r="L7782" i="4"/>
  <c r="B7783" i="4"/>
  <c r="L7783" i="4"/>
  <c r="B7784" i="4"/>
  <c r="L7784" i="4"/>
  <c r="B7785" i="4"/>
  <c r="L7785" i="4"/>
  <c r="B7786" i="4"/>
  <c r="L7786" i="4"/>
  <c r="B7787" i="4"/>
  <c r="L7787" i="4"/>
  <c r="B7788" i="4"/>
  <c r="L7788" i="4"/>
  <c r="B7789" i="4"/>
  <c r="L7789" i="4"/>
  <c r="B7790" i="4"/>
  <c r="L7790" i="4"/>
  <c r="B7791" i="4"/>
  <c r="L7791" i="4"/>
  <c r="B7792" i="4"/>
  <c r="L7792" i="4"/>
  <c r="B7793" i="4"/>
  <c r="L7793" i="4"/>
  <c r="B7794" i="4"/>
  <c r="L7794" i="4"/>
  <c r="B7795" i="4"/>
  <c r="L7795" i="4"/>
  <c r="B7796" i="4"/>
  <c r="L7796" i="4"/>
  <c r="B7797" i="4"/>
  <c r="L7797" i="4"/>
  <c r="B7798" i="4"/>
  <c r="L7798" i="4"/>
  <c r="B7799" i="4"/>
  <c r="L7799" i="4"/>
  <c r="B7800" i="4"/>
  <c r="L7800" i="4"/>
  <c r="B7801" i="4"/>
  <c r="L7801" i="4"/>
  <c r="B7802" i="4"/>
  <c r="L7802" i="4"/>
  <c r="B7803" i="4"/>
  <c r="L7803" i="4"/>
  <c r="B7804" i="4"/>
  <c r="L7804" i="4"/>
  <c r="B7805" i="4"/>
  <c r="L7805" i="4"/>
  <c r="B7806" i="4"/>
  <c r="L7806" i="4"/>
  <c r="B7807" i="4"/>
  <c r="L7807" i="4"/>
  <c r="B7808" i="4"/>
  <c r="L7808" i="4"/>
  <c r="B7809" i="4"/>
  <c r="L7809" i="4"/>
  <c r="B7810" i="4"/>
  <c r="L7810" i="4"/>
  <c r="B7811" i="4"/>
  <c r="L7811" i="4"/>
  <c r="B7812" i="4"/>
  <c r="L7812" i="4"/>
  <c r="B7813" i="4"/>
  <c r="L7813" i="4"/>
  <c r="B7814" i="4"/>
  <c r="L7814" i="4"/>
  <c r="B7815" i="4"/>
  <c r="L7815" i="4"/>
  <c r="B7816" i="4"/>
  <c r="L7816" i="4"/>
  <c r="B7817" i="4"/>
  <c r="L7817" i="4"/>
  <c r="B7818" i="4"/>
  <c r="L7818" i="4"/>
  <c r="B7819" i="4"/>
  <c r="L7819" i="4"/>
  <c r="B7820" i="4"/>
  <c r="L7820" i="4"/>
  <c r="B7821" i="4"/>
  <c r="L7821" i="4"/>
  <c r="B7822" i="4"/>
  <c r="L7822" i="4"/>
  <c r="B7823" i="4"/>
  <c r="L7823" i="4"/>
  <c r="B7824" i="4"/>
  <c r="L7824" i="4"/>
  <c r="B7825" i="4"/>
  <c r="L7825" i="4"/>
  <c r="B7826" i="4"/>
  <c r="L7826" i="4"/>
  <c r="B7827" i="4"/>
  <c r="L7827" i="4"/>
  <c r="B7828" i="4"/>
  <c r="L7828" i="4"/>
  <c r="B7829" i="4"/>
  <c r="L7829" i="4"/>
  <c r="B7830" i="4"/>
  <c r="L7830" i="4"/>
  <c r="B7831" i="4"/>
  <c r="L7831" i="4"/>
  <c r="B7832" i="4"/>
  <c r="L7832" i="4"/>
  <c r="B7833" i="4"/>
  <c r="L7833" i="4"/>
  <c r="B7834" i="4"/>
  <c r="L7834" i="4"/>
  <c r="B7835" i="4"/>
  <c r="L7835" i="4"/>
  <c r="B7836" i="4"/>
  <c r="L7836" i="4"/>
  <c r="B7837" i="4"/>
  <c r="L7837" i="4"/>
  <c r="B7838" i="4"/>
  <c r="L7838" i="4"/>
  <c r="B7839" i="4"/>
  <c r="L7839" i="4"/>
  <c r="B7840" i="4"/>
  <c r="L7840" i="4"/>
  <c r="B7841" i="4"/>
  <c r="L7841" i="4"/>
  <c r="B7842" i="4"/>
  <c r="L7842" i="4"/>
  <c r="B7843" i="4"/>
  <c r="L7843" i="4"/>
  <c r="B7844" i="4"/>
  <c r="L7844" i="4"/>
  <c r="B7845" i="4"/>
  <c r="L7845" i="4"/>
  <c r="B7846" i="4"/>
  <c r="L7846" i="4"/>
  <c r="B7847" i="4"/>
  <c r="L7847" i="4"/>
  <c r="B7848" i="4"/>
  <c r="L7848" i="4"/>
  <c r="B7849" i="4"/>
  <c r="L7849" i="4"/>
  <c r="B7850" i="4"/>
  <c r="L7850" i="4"/>
  <c r="B7851" i="4"/>
  <c r="L7851" i="4"/>
  <c r="B7852" i="4"/>
  <c r="L7852" i="4"/>
  <c r="B7853" i="4"/>
  <c r="L7853" i="4"/>
  <c r="B7854" i="4"/>
  <c r="L7854" i="4"/>
  <c r="B7855" i="4"/>
  <c r="L7855" i="4"/>
  <c r="B7856" i="4"/>
  <c r="L7856" i="4"/>
  <c r="B7857" i="4"/>
  <c r="L7857" i="4"/>
  <c r="B7858" i="4"/>
  <c r="L7858" i="4"/>
  <c r="B7859" i="4"/>
  <c r="L7859" i="4"/>
  <c r="B7860" i="4"/>
  <c r="L7860" i="4"/>
  <c r="B7861" i="4"/>
  <c r="L7861" i="4"/>
  <c r="B7862" i="4"/>
  <c r="L7862" i="4"/>
  <c r="B7863" i="4"/>
  <c r="L7863" i="4"/>
  <c r="B7864" i="4"/>
  <c r="L7864" i="4"/>
  <c r="B7865" i="4"/>
  <c r="L7865" i="4"/>
  <c r="B7866" i="4"/>
  <c r="L7866" i="4"/>
  <c r="B7867" i="4"/>
  <c r="L7867" i="4"/>
  <c r="B7868" i="4"/>
  <c r="L7868" i="4"/>
  <c r="B7869" i="4"/>
  <c r="L7869" i="4"/>
  <c r="B7870" i="4"/>
  <c r="L7870" i="4"/>
  <c r="B7871" i="4"/>
  <c r="L7871" i="4"/>
  <c r="B7872" i="4"/>
  <c r="L7872" i="4"/>
  <c r="B7873" i="4"/>
  <c r="L7873" i="4"/>
  <c r="B7874" i="4"/>
  <c r="L7874" i="4"/>
  <c r="B7875" i="4"/>
  <c r="L7875" i="4"/>
  <c r="B7876" i="4"/>
  <c r="L7876" i="4"/>
  <c r="B7877" i="4"/>
  <c r="L7877" i="4"/>
  <c r="B7878" i="4"/>
  <c r="L7878" i="4"/>
  <c r="B7879" i="4"/>
  <c r="L7879" i="4"/>
  <c r="B7880" i="4"/>
  <c r="L7880" i="4"/>
  <c r="B7881" i="4"/>
  <c r="L7881" i="4"/>
  <c r="B7882" i="4"/>
  <c r="L7882" i="4"/>
  <c r="B7883" i="4"/>
  <c r="L7883" i="4"/>
  <c r="B7884" i="4"/>
  <c r="L7884" i="4"/>
  <c r="B7885" i="4"/>
  <c r="L7885" i="4"/>
  <c r="B7886" i="4"/>
  <c r="L7886" i="4"/>
  <c r="B7887" i="4"/>
  <c r="L7887" i="4"/>
  <c r="B7888" i="4"/>
  <c r="L7888" i="4"/>
  <c r="B7889" i="4"/>
  <c r="L7889" i="4"/>
  <c r="B7890" i="4"/>
  <c r="L7890" i="4"/>
  <c r="B7891" i="4"/>
  <c r="L7891" i="4"/>
  <c r="B7892" i="4"/>
  <c r="L7892" i="4"/>
  <c r="B7893" i="4"/>
  <c r="L7893" i="4"/>
  <c r="B7894" i="4"/>
  <c r="L7894" i="4"/>
  <c r="B7895" i="4"/>
  <c r="L7895" i="4"/>
  <c r="B7896" i="4"/>
  <c r="L7896" i="4"/>
  <c r="B7897" i="4"/>
  <c r="L7897" i="4"/>
  <c r="B7898" i="4"/>
  <c r="L7898" i="4"/>
  <c r="B7899" i="4"/>
  <c r="L7899" i="4"/>
  <c r="B7900" i="4"/>
  <c r="L7900" i="4"/>
  <c r="B7901" i="4"/>
  <c r="L7901" i="4"/>
  <c r="B7902" i="4"/>
  <c r="L7902" i="4"/>
  <c r="B7903" i="4"/>
  <c r="L7903" i="4"/>
  <c r="B7904" i="4"/>
  <c r="L7904" i="4"/>
  <c r="B7905" i="4"/>
  <c r="L7905" i="4"/>
  <c r="B7906" i="4"/>
  <c r="L7906" i="4"/>
  <c r="B7907" i="4"/>
  <c r="L7907" i="4"/>
  <c r="B7908" i="4"/>
  <c r="L7908" i="4"/>
  <c r="B7909" i="4"/>
  <c r="L7909" i="4"/>
  <c r="B7910" i="4"/>
  <c r="L7910" i="4"/>
  <c r="B7911" i="4"/>
  <c r="L7911" i="4"/>
  <c r="B7912" i="4"/>
  <c r="L7912" i="4"/>
  <c r="B7913" i="4"/>
  <c r="L7913" i="4"/>
  <c r="B7914" i="4"/>
  <c r="L7914" i="4"/>
  <c r="B7915" i="4"/>
  <c r="L7915" i="4"/>
  <c r="B7916" i="4"/>
  <c r="L7916" i="4"/>
  <c r="B7917" i="4"/>
  <c r="L7917" i="4"/>
  <c r="B7918" i="4"/>
  <c r="L7918" i="4"/>
  <c r="B7919" i="4"/>
  <c r="L7919" i="4"/>
  <c r="B7920" i="4"/>
  <c r="L7920" i="4"/>
  <c r="B7921" i="4"/>
  <c r="L7921" i="4"/>
  <c r="B7922" i="4"/>
  <c r="L7922" i="4"/>
  <c r="B7923" i="4"/>
  <c r="L7923" i="4"/>
  <c r="B7924" i="4"/>
  <c r="L7924" i="4"/>
  <c r="B7925" i="4"/>
  <c r="L7925" i="4"/>
  <c r="B7926" i="4"/>
  <c r="L7926" i="4"/>
  <c r="B7927" i="4"/>
  <c r="L7927" i="4"/>
  <c r="B7928" i="4"/>
  <c r="L7928" i="4"/>
  <c r="B7929" i="4"/>
  <c r="L7929" i="4"/>
  <c r="B7930" i="4"/>
  <c r="L7930" i="4"/>
  <c r="B7931" i="4"/>
  <c r="L7931" i="4"/>
  <c r="B7932" i="4"/>
  <c r="L7932" i="4"/>
  <c r="B7933" i="4"/>
  <c r="L7933" i="4"/>
  <c r="B7934" i="4"/>
  <c r="L7934" i="4"/>
  <c r="B7935" i="4"/>
  <c r="L7935" i="4"/>
  <c r="B7936" i="4"/>
  <c r="L7936" i="4"/>
  <c r="B7937" i="4"/>
  <c r="L7937" i="4"/>
  <c r="B7938" i="4"/>
  <c r="L7938" i="4"/>
  <c r="B7939" i="4"/>
  <c r="L7939" i="4"/>
  <c r="B7940" i="4"/>
  <c r="L7940" i="4"/>
  <c r="B7941" i="4"/>
  <c r="L7941" i="4"/>
  <c r="B7942" i="4"/>
  <c r="L7942" i="4"/>
  <c r="B7943" i="4"/>
  <c r="L7943" i="4"/>
  <c r="B7944" i="4"/>
  <c r="L7944" i="4"/>
  <c r="B7945" i="4"/>
  <c r="L7945" i="4"/>
  <c r="B7946" i="4"/>
  <c r="L7946" i="4"/>
  <c r="B7947" i="4"/>
  <c r="L7947" i="4"/>
  <c r="B7948" i="4"/>
  <c r="L7948" i="4"/>
  <c r="B7949" i="4"/>
  <c r="L7949" i="4"/>
  <c r="B7950" i="4"/>
  <c r="L7950" i="4"/>
  <c r="B7951" i="4"/>
  <c r="L7951" i="4"/>
  <c r="B7952" i="4"/>
  <c r="L7952" i="4"/>
  <c r="B7953" i="4"/>
  <c r="L7953" i="4"/>
  <c r="B7954" i="4"/>
  <c r="L7954" i="4"/>
  <c r="B7955" i="4"/>
  <c r="L7955" i="4"/>
  <c r="B7956" i="4"/>
  <c r="L7956" i="4"/>
  <c r="B7957" i="4"/>
  <c r="L7957" i="4"/>
  <c r="B7958" i="4"/>
  <c r="L7958" i="4"/>
  <c r="B7959" i="4"/>
  <c r="L7959" i="4"/>
  <c r="B7960" i="4"/>
  <c r="L7960" i="4"/>
  <c r="B7961" i="4"/>
  <c r="L7961" i="4"/>
  <c r="B7962" i="4"/>
  <c r="L7962" i="4"/>
  <c r="B7963" i="4"/>
  <c r="L7963" i="4"/>
  <c r="B7964" i="4"/>
  <c r="L7964" i="4"/>
  <c r="B7965" i="4"/>
  <c r="L7965" i="4"/>
  <c r="B7966" i="4"/>
  <c r="L7966" i="4"/>
  <c r="B7967" i="4"/>
  <c r="L7967" i="4"/>
  <c r="B7968" i="4"/>
  <c r="L7968" i="4"/>
  <c r="B7969" i="4"/>
  <c r="L7969" i="4"/>
  <c r="B7970" i="4"/>
  <c r="L7970" i="4"/>
  <c r="B7971" i="4"/>
  <c r="L7971" i="4"/>
  <c r="B7972" i="4"/>
  <c r="L7972" i="4"/>
  <c r="B7973" i="4"/>
  <c r="L7973" i="4"/>
  <c r="B7974" i="4"/>
  <c r="L7974" i="4"/>
  <c r="B7975" i="4"/>
  <c r="L7975" i="4"/>
  <c r="B7976" i="4"/>
  <c r="L7976" i="4"/>
  <c r="B7977" i="4"/>
  <c r="L7977" i="4"/>
  <c r="B7978" i="4"/>
  <c r="L7978" i="4"/>
  <c r="B7979" i="4"/>
  <c r="L7979" i="4"/>
  <c r="B7980" i="4"/>
  <c r="L7980" i="4"/>
  <c r="B7981" i="4"/>
  <c r="L7981" i="4"/>
  <c r="B7982" i="4"/>
  <c r="L7982" i="4"/>
  <c r="B7983" i="4"/>
  <c r="L7983" i="4"/>
  <c r="B7984" i="4"/>
  <c r="L7984" i="4"/>
  <c r="B7985" i="4"/>
  <c r="L7985" i="4"/>
  <c r="B7986" i="4"/>
  <c r="L7986" i="4"/>
  <c r="B7987" i="4"/>
  <c r="L7987" i="4"/>
  <c r="B7988" i="4"/>
  <c r="L7988" i="4"/>
  <c r="B7989" i="4"/>
  <c r="L7989" i="4"/>
  <c r="B7990" i="4"/>
  <c r="L7990" i="4"/>
  <c r="B7991" i="4"/>
  <c r="L7991" i="4"/>
  <c r="B7992" i="4"/>
  <c r="L7992" i="4"/>
  <c r="B7993" i="4"/>
  <c r="L7993" i="4"/>
  <c r="B7994" i="4"/>
  <c r="L7994" i="4"/>
  <c r="B7995" i="4"/>
  <c r="L7995" i="4"/>
  <c r="B7996" i="4"/>
  <c r="L7996" i="4"/>
  <c r="B7997" i="4"/>
  <c r="L7997" i="4"/>
  <c r="B7998" i="4"/>
  <c r="L7998" i="4"/>
  <c r="B7999" i="4"/>
  <c r="L7999" i="4"/>
  <c r="B8000" i="4"/>
  <c r="L8000" i="4"/>
  <c r="B8001" i="4"/>
  <c r="L8001" i="4"/>
  <c r="B8002" i="4"/>
  <c r="L8002" i="4"/>
  <c r="B8003" i="4"/>
  <c r="L8003" i="4"/>
  <c r="B8004" i="4"/>
  <c r="L8004" i="4"/>
  <c r="B8005" i="4"/>
  <c r="L8005" i="4"/>
  <c r="B8006" i="4"/>
  <c r="L8006" i="4"/>
  <c r="B8007" i="4"/>
  <c r="L8007" i="4"/>
  <c r="B8008" i="4"/>
  <c r="L8008" i="4"/>
  <c r="B8009" i="4"/>
  <c r="L8009" i="4"/>
  <c r="B8010" i="4"/>
  <c r="L8010" i="4"/>
  <c r="B8011" i="4"/>
  <c r="L8011" i="4"/>
  <c r="B8012" i="4"/>
  <c r="L8012" i="4"/>
  <c r="B8013" i="4"/>
  <c r="L8013" i="4"/>
  <c r="B8014" i="4"/>
  <c r="L8014" i="4"/>
  <c r="B8015" i="4"/>
  <c r="L8015" i="4"/>
  <c r="B8016" i="4"/>
  <c r="L8016" i="4"/>
  <c r="B8017" i="4"/>
  <c r="L8017" i="4"/>
  <c r="B8018" i="4"/>
  <c r="L8018" i="4"/>
  <c r="B8019" i="4"/>
  <c r="L8019" i="4"/>
  <c r="B8020" i="4"/>
  <c r="L8020" i="4"/>
  <c r="B8021" i="4"/>
  <c r="L8021" i="4"/>
  <c r="B8022" i="4"/>
  <c r="L8022" i="4"/>
  <c r="B8023" i="4"/>
  <c r="L8023" i="4"/>
  <c r="B8024" i="4"/>
  <c r="L8024" i="4"/>
  <c r="B8025" i="4"/>
  <c r="L8025" i="4"/>
  <c r="B8026" i="4"/>
  <c r="L8026" i="4"/>
  <c r="B8027" i="4"/>
  <c r="L8027" i="4"/>
  <c r="B8028" i="4"/>
  <c r="L8028" i="4"/>
  <c r="B8029" i="4"/>
  <c r="L8029" i="4"/>
  <c r="B8030" i="4"/>
  <c r="L8030" i="4"/>
  <c r="B8031" i="4"/>
  <c r="L8031" i="4"/>
  <c r="B8032" i="4"/>
  <c r="L8032" i="4"/>
  <c r="B8033" i="4"/>
  <c r="L8033" i="4"/>
  <c r="B8034" i="4"/>
  <c r="L8034" i="4"/>
  <c r="B8035" i="4"/>
  <c r="L8035" i="4"/>
  <c r="B8036" i="4"/>
  <c r="L8036" i="4"/>
  <c r="B8037" i="4"/>
  <c r="L8037" i="4"/>
  <c r="B8038" i="4"/>
  <c r="L8038" i="4"/>
  <c r="B8039" i="4"/>
  <c r="L8039" i="4"/>
  <c r="B8040" i="4"/>
  <c r="L8040" i="4"/>
  <c r="B8041" i="4"/>
  <c r="L8041" i="4"/>
  <c r="B8042" i="4"/>
  <c r="L8042" i="4"/>
  <c r="B8043" i="4"/>
  <c r="L8043" i="4"/>
  <c r="B8044" i="4"/>
  <c r="L8044" i="4"/>
  <c r="B8045" i="4"/>
  <c r="L8045" i="4"/>
  <c r="B8046" i="4"/>
  <c r="L8046" i="4"/>
  <c r="B8047" i="4"/>
  <c r="L8047" i="4"/>
  <c r="B8048" i="4"/>
  <c r="L8048" i="4"/>
  <c r="B8049" i="4"/>
  <c r="L8049" i="4"/>
  <c r="B8050" i="4"/>
  <c r="L8050" i="4"/>
  <c r="B8051" i="4"/>
  <c r="L8051" i="4"/>
  <c r="B8052" i="4"/>
  <c r="L8052" i="4"/>
  <c r="B8053" i="4"/>
  <c r="L8053" i="4"/>
  <c r="B8054" i="4"/>
  <c r="L8054" i="4"/>
  <c r="B8055" i="4"/>
  <c r="L8055" i="4"/>
  <c r="B8056" i="4"/>
  <c r="L8056" i="4"/>
  <c r="B8057" i="4"/>
  <c r="L8057" i="4"/>
  <c r="B8058" i="4"/>
  <c r="L8058" i="4"/>
  <c r="B8059" i="4"/>
  <c r="L8059" i="4"/>
  <c r="B8060" i="4"/>
  <c r="L8060" i="4"/>
  <c r="B8061" i="4"/>
  <c r="L8061" i="4"/>
  <c r="B8062" i="4"/>
  <c r="L8062" i="4"/>
  <c r="B8063" i="4"/>
  <c r="L8063" i="4"/>
  <c r="B8064" i="4"/>
  <c r="L8064" i="4"/>
  <c r="B8065" i="4"/>
  <c r="L8065" i="4"/>
  <c r="B8066" i="4"/>
  <c r="L8066" i="4"/>
  <c r="B8067" i="4"/>
  <c r="L8067" i="4"/>
  <c r="B8068" i="4"/>
  <c r="L8068" i="4"/>
  <c r="B8069" i="4"/>
  <c r="L8069" i="4"/>
  <c r="B8070" i="4"/>
  <c r="L8070" i="4"/>
  <c r="B8071" i="4"/>
  <c r="L8071" i="4"/>
  <c r="B8072" i="4"/>
  <c r="L8072" i="4"/>
  <c r="B8073" i="4"/>
  <c r="L8073" i="4"/>
  <c r="B8074" i="4"/>
  <c r="L8074" i="4"/>
  <c r="B8075" i="4"/>
  <c r="L8075" i="4"/>
  <c r="B8076" i="4"/>
  <c r="L8076" i="4"/>
  <c r="B8077" i="4"/>
  <c r="L8077" i="4"/>
  <c r="B8078" i="4"/>
  <c r="L8078" i="4"/>
  <c r="B8079" i="4"/>
  <c r="L8079" i="4"/>
  <c r="B8080" i="4"/>
  <c r="L8080" i="4"/>
  <c r="B8081" i="4"/>
  <c r="L8081" i="4"/>
  <c r="B8082" i="4"/>
  <c r="L8082" i="4"/>
  <c r="B8083" i="4"/>
  <c r="L8083" i="4"/>
  <c r="B8084" i="4"/>
  <c r="L8084" i="4"/>
  <c r="B8085" i="4"/>
  <c r="L8085" i="4"/>
  <c r="B8086" i="4"/>
  <c r="L8086" i="4"/>
  <c r="B8087" i="4"/>
  <c r="L8087" i="4"/>
  <c r="B8088" i="4"/>
  <c r="L8088" i="4"/>
  <c r="B8089" i="4"/>
  <c r="L8089" i="4"/>
  <c r="B8090" i="4"/>
  <c r="L8090" i="4"/>
  <c r="B8091" i="4"/>
  <c r="L8091" i="4"/>
  <c r="B8092" i="4"/>
  <c r="L8092" i="4"/>
  <c r="B8093" i="4"/>
  <c r="L8093" i="4"/>
  <c r="B8094" i="4"/>
  <c r="L8094" i="4"/>
  <c r="B8095" i="4"/>
  <c r="L8095" i="4"/>
  <c r="B8096" i="4"/>
  <c r="L8096" i="4"/>
  <c r="B8097" i="4"/>
  <c r="L8097" i="4"/>
  <c r="B8098" i="4"/>
  <c r="L8098" i="4"/>
  <c r="B8099" i="4"/>
  <c r="L8099" i="4"/>
  <c r="B8100" i="4"/>
  <c r="L8100" i="4"/>
  <c r="B8101" i="4"/>
  <c r="L8101" i="4"/>
  <c r="B8102" i="4"/>
  <c r="L8102" i="4"/>
  <c r="B8103" i="4"/>
  <c r="L8103" i="4"/>
  <c r="B8104" i="4"/>
  <c r="L8104" i="4"/>
  <c r="B8105" i="4"/>
  <c r="L8105" i="4"/>
  <c r="B8106" i="4"/>
  <c r="L8106" i="4"/>
  <c r="B8107" i="4"/>
  <c r="L8107" i="4"/>
  <c r="B8108" i="4"/>
  <c r="L8108" i="4"/>
  <c r="B8109" i="4"/>
  <c r="L8109" i="4"/>
  <c r="B8110" i="4"/>
  <c r="L8110" i="4"/>
  <c r="B8111" i="4"/>
  <c r="L8111" i="4"/>
  <c r="B8112" i="4"/>
  <c r="L8112" i="4"/>
  <c r="B8113" i="4"/>
  <c r="L8113" i="4"/>
  <c r="B8114" i="4"/>
  <c r="L8114" i="4"/>
  <c r="B8115" i="4"/>
  <c r="L8115" i="4"/>
  <c r="B8116" i="4"/>
  <c r="L8116" i="4"/>
  <c r="B8117" i="4"/>
  <c r="L8117" i="4"/>
  <c r="B8118" i="4"/>
  <c r="L8118" i="4"/>
  <c r="B8119" i="4"/>
  <c r="L8119" i="4"/>
  <c r="B8120" i="4"/>
  <c r="L8120" i="4"/>
  <c r="B8121" i="4"/>
  <c r="L8121" i="4"/>
  <c r="B8122" i="4"/>
  <c r="L8122" i="4"/>
  <c r="B8123" i="4"/>
  <c r="L8123" i="4"/>
  <c r="B8124" i="4"/>
  <c r="L8124" i="4"/>
  <c r="B8125" i="4"/>
  <c r="L8125" i="4"/>
  <c r="B8126" i="4"/>
  <c r="L8126" i="4"/>
  <c r="B8127" i="4"/>
  <c r="L8127" i="4"/>
  <c r="B8128" i="4"/>
  <c r="L8128" i="4"/>
  <c r="B8129" i="4"/>
  <c r="L8129" i="4"/>
  <c r="B8130" i="4"/>
  <c r="L8130" i="4"/>
  <c r="B8131" i="4"/>
  <c r="L8131" i="4"/>
  <c r="B8132" i="4"/>
  <c r="L8132" i="4"/>
  <c r="B8133" i="4"/>
  <c r="L8133" i="4"/>
  <c r="B8134" i="4"/>
  <c r="L8134" i="4"/>
  <c r="B8135" i="4"/>
  <c r="L8135" i="4"/>
  <c r="B8136" i="4"/>
  <c r="L8136" i="4"/>
  <c r="B8137" i="4"/>
  <c r="L8137" i="4"/>
  <c r="B8138" i="4"/>
  <c r="L8138" i="4"/>
  <c r="B8139" i="4"/>
  <c r="L8139" i="4"/>
  <c r="B8140" i="4"/>
  <c r="L8140" i="4"/>
  <c r="B8141" i="4"/>
  <c r="L8141" i="4"/>
  <c r="B8142" i="4"/>
  <c r="L8142" i="4"/>
  <c r="B8143" i="4"/>
  <c r="L8143" i="4"/>
  <c r="B8144" i="4"/>
  <c r="L8144" i="4"/>
  <c r="B8145" i="4"/>
  <c r="L8145" i="4"/>
  <c r="B8146" i="4"/>
  <c r="L8146" i="4"/>
  <c r="B8147" i="4"/>
  <c r="L8147" i="4"/>
  <c r="B8148" i="4"/>
  <c r="L8148" i="4"/>
  <c r="B8149" i="4"/>
  <c r="L8149" i="4"/>
  <c r="B8150" i="4"/>
  <c r="L8150" i="4"/>
  <c r="B8151" i="4"/>
  <c r="L8151" i="4"/>
  <c r="B8152" i="4"/>
  <c r="L8152" i="4"/>
  <c r="B8153" i="4"/>
  <c r="L8153" i="4"/>
  <c r="B8154" i="4"/>
  <c r="L8154" i="4"/>
  <c r="B8155" i="4"/>
  <c r="L8155" i="4"/>
  <c r="B8156" i="4"/>
  <c r="L8156" i="4"/>
  <c r="B8157" i="4"/>
  <c r="L8157" i="4"/>
  <c r="B8158" i="4"/>
  <c r="L8158" i="4"/>
  <c r="B8159" i="4"/>
  <c r="L8159" i="4"/>
  <c r="B8160" i="4"/>
  <c r="L8160" i="4"/>
  <c r="B8161" i="4"/>
  <c r="L8161" i="4"/>
  <c r="B8162" i="4"/>
  <c r="L8162" i="4"/>
  <c r="B8163" i="4"/>
  <c r="L8163" i="4"/>
  <c r="B8164" i="4"/>
  <c r="L8164" i="4"/>
  <c r="B8165" i="4"/>
  <c r="L8165" i="4"/>
  <c r="B8166" i="4"/>
  <c r="L8166" i="4"/>
  <c r="B8167" i="4"/>
  <c r="L8167" i="4"/>
  <c r="B8168" i="4"/>
  <c r="L8168" i="4"/>
  <c r="B8169" i="4"/>
  <c r="L8169" i="4"/>
  <c r="B8170" i="4"/>
  <c r="L8170" i="4"/>
  <c r="B8171" i="4"/>
  <c r="L8171" i="4"/>
  <c r="B8172" i="4"/>
  <c r="L8172" i="4"/>
  <c r="B8173" i="4"/>
  <c r="L8173" i="4"/>
  <c r="B8174" i="4"/>
  <c r="L8174" i="4"/>
  <c r="B8175" i="4"/>
  <c r="L8175" i="4"/>
  <c r="B8176" i="4"/>
  <c r="L8176" i="4"/>
  <c r="B8177" i="4"/>
  <c r="L8177" i="4"/>
  <c r="B8178" i="4"/>
  <c r="L8178" i="4"/>
  <c r="B8179" i="4"/>
  <c r="L8179" i="4"/>
  <c r="B8180" i="4"/>
  <c r="L8180" i="4"/>
  <c r="B8181" i="4"/>
  <c r="L8181" i="4"/>
  <c r="B8182" i="4"/>
  <c r="L8182" i="4"/>
  <c r="B8183" i="4"/>
  <c r="L8183" i="4"/>
  <c r="B8184" i="4"/>
  <c r="L8184" i="4"/>
  <c r="B8185" i="4"/>
  <c r="L8185" i="4"/>
  <c r="B8186" i="4"/>
  <c r="L8186" i="4"/>
  <c r="B8187" i="4"/>
  <c r="L8187" i="4"/>
  <c r="B8188" i="4"/>
  <c r="L8188" i="4"/>
  <c r="B8189" i="4"/>
  <c r="L8189" i="4"/>
  <c r="B8190" i="4"/>
  <c r="L8190" i="4"/>
  <c r="B8191" i="4"/>
  <c r="L8191" i="4"/>
  <c r="B8192" i="4"/>
  <c r="L8192" i="4"/>
  <c r="B8193" i="4"/>
  <c r="L8193" i="4"/>
  <c r="B8194" i="4"/>
  <c r="L8194" i="4"/>
  <c r="B8195" i="4"/>
  <c r="L8195" i="4"/>
  <c r="B8196" i="4"/>
  <c r="L8196" i="4"/>
  <c r="B8197" i="4"/>
  <c r="L8197" i="4"/>
  <c r="B8198" i="4"/>
  <c r="L8198" i="4"/>
  <c r="B8199" i="4"/>
  <c r="L8199" i="4"/>
  <c r="B8200" i="4"/>
  <c r="L8200" i="4"/>
  <c r="B8201" i="4"/>
  <c r="L8201" i="4"/>
  <c r="B8202" i="4"/>
  <c r="L8202" i="4"/>
  <c r="B8203" i="4"/>
  <c r="L8203" i="4"/>
  <c r="B8204" i="4"/>
  <c r="L8204" i="4"/>
  <c r="B8205" i="4"/>
  <c r="L8205" i="4"/>
  <c r="B8206" i="4"/>
  <c r="L8206" i="4"/>
  <c r="B8207" i="4"/>
  <c r="L8207" i="4"/>
  <c r="B8208" i="4"/>
  <c r="L8208" i="4"/>
  <c r="B8209" i="4"/>
  <c r="L8209" i="4"/>
  <c r="B8210" i="4"/>
  <c r="L8210" i="4"/>
  <c r="B8211" i="4"/>
  <c r="L8211" i="4"/>
  <c r="B8212" i="4"/>
  <c r="L8212" i="4"/>
  <c r="B8213" i="4"/>
  <c r="L8213" i="4"/>
  <c r="B8214" i="4"/>
  <c r="L8214" i="4"/>
  <c r="B8215" i="4"/>
  <c r="L8215" i="4"/>
  <c r="B8216" i="4"/>
  <c r="L8216" i="4"/>
  <c r="B8217" i="4"/>
  <c r="L8217" i="4"/>
  <c r="B8218" i="4"/>
  <c r="L8218" i="4"/>
  <c r="B8219" i="4"/>
  <c r="L8219" i="4"/>
  <c r="B8220" i="4"/>
  <c r="L8220" i="4"/>
  <c r="B8221" i="4"/>
  <c r="L8221" i="4"/>
  <c r="B8222" i="4"/>
  <c r="L8222" i="4"/>
  <c r="B8223" i="4"/>
  <c r="L8223" i="4"/>
  <c r="B8224" i="4"/>
  <c r="L8224" i="4"/>
  <c r="B8225" i="4"/>
  <c r="L8225" i="4"/>
  <c r="B8226" i="4"/>
  <c r="L8226" i="4"/>
  <c r="B8227" i="4"/>
  <c r="L8227" i="4"/>
  <c r="B8228" i="4"/>
  <c r="L8228" i="4"/>
  <c r="B8229" i="4"/>
  <c r="L8229" i="4"/>
  <c r="B8230" i="4"/>
  <c r="L8230" i="4"/>
  <c r="B8231" i="4"/>
  <c r="L8231" i="4"/>
  <c r="B8232" i="4"/>
  <c r="L8232" i="4"/>
  <c r="B8233" i="4"/>
  <c r="L8233" i="4"/>
  <c r="B8234" i="4"/>
  <c r="L8234" i="4"/>
  <c r="B8235" i="4"/>
  <c r="L8235" i="4"/>
  <c r="B8236" i="4"/>
  <c r="L8236" i="4"/>
  <c r="B8237" i="4"/>
  <c r="L8237" i="4"/>
  <c r="B8238" i="4"/>
  <c r="L8238" i="4"/>
  <c r="B8239" i="4"/>
  <c r="L8239" i="4"/>
  <c r="B8240" i="4"/>
  <c r="L8240" i="4"/>
  <c r="B8241" i="4"/>
  <c r="L8241" i="4"/>
  <c r="B8242" i="4"/>
  <c r="L8242" i="4"/>
  <c r="B8243" i="4"/>
  <c r="L8243" i="4"/>
  <c r="B8244" i="4"/>
  <c r="L8244" i="4"/>
  <c r="B8245" i="4"/>
  <c r="L8245" i="4"/>
  <c r="B8246" i="4"/>
  <c r="L8246" i="4"/>
  <c r="B8247" i="4"/>
  <c r="L8247" i="4"/>
  <c r="B8248" i="4"/>
  <c r="L8248" i="4"/>
  <c r="B8249" i="4"/>
  <c r="L8249" i="4"/>
  <c r="B8250" i="4"/>
  <c r="L8250" i="4"/>
  <c r="B8251" i="4"/>
  <c r="L8251" i="4"/>
  <c r="B8252" i="4"/>
  <c r="L8252" i="4"/>
  <c r="B8253" i="4"/>
  <c r="L8253" i="4"/>
  <c r="B8254" i="4"/>
  <c r="L8254" i="4"/>
  <c r="B8255" i="4"/>
  <c r="L8255" i="4"/>
  <c r="B8256" i="4"/>
  <c r="L8256" i="4"/>
  <c r="B8257" i="4"/>
  <c r="L8257" i="4"/>
  <c r="B8258" i="4"/>
  <c r="L8258" i="4"/>
  <c r="B8259" i="4"/>
  <c r="L8259" i="4"/>
  <c r="B8260" i="4"/>
  <c r="L8260" i="4"/>
  <c r="B8261" i="4"/>
  <c r="L8261" i="4"/>
  <c r="B8262" i="4"/>
  <c r="L8262" i="4"/>
  <c r="B8263" i="4"/>
  <c r="L8263" i="4"/>
  <c r="B8264" i="4"/>
  <c r="L8264" i="4"/>
  <c r="B8265" i="4"/>
  <c r="L8265" i="4"/>
  <c r="B8266" i="4"/>
  <c r="L8266" i="4"/>
  <c r="B8267" i="4"/>
  <c r="L8267" i="4"/>
  <c r="B8268" i="4"/>
  <c r="L8268" i="4"/>
  <c r="B8269" i="4"/>
  <c r="L8269" i="4"/>
  <c r="B8270" i="4"/>
  <c r="L8270" i="4"/>
  <c r="B8271" i="4"/>
  <c r="L8271" i="4"/>
  <c r="B8272" i="4"/>
  <c r="L8272" i="4"/>
  <c r="B8273" i="4"/>
  <c r="L8273" i="4"/>
  <c r="B8274" i="4"/>
  <c r="L8274" i="4"/>
  <c r="B8275" i="4"/>
  <c r="L8275" i="4"/>
  <c r="B8276" i="4"/>
  <c r="L8276" i="4"/>
  <c r="B8277" i="4"/>
  <c r="L8277" i="4"/>
  <c r="B8278" i="4"/>
  <c r="L8278" i="4"/>
  <c r="B8279" i="4"/>
  <c r="L8279" i="4"/>
  <c r="B8280" i="4"/>
  <c r="L8280" i="4"/>
  <c r="B8281" i="4"/>
  <c r="L8281" i="4"/>
  <c r="B8282" i="4"/>
  <c r="L8282" i="4"/>
  <c r="B8283" i="4"/>
  <c r="L8283" i="4"/>
  <c r="B8284" i="4"/>
  <c r="L8284" i="4"/>
  <c r="B8285" i="4"/>
  <c r="L8285" i="4"/>
  <c r="B8286" i="4"/>
  <c r="L8286" i="4"/>
  <c r="B8287" i="4"/>
  <c r="L8287" i="4"/>
  <c r="B8288" i="4"/>
  <c r="L8288" i="4"/>
  <c r="B8289" i="4"/>
  <c r="L8289" i="4"/>
  <c r="B8290" i="4"/>
  <c r="L8290" i="4"/>
  <c r="B8291" i="4"/>
  <c r="L8291" i="4"/>
  <c r="B8292" i="4"/>
  <c r="L8292" i="4"/>
  <c r="B8293" i="4"/>
  <c r="L8293" i="4"/>
  <c r="B8294" i="4"/>
  <c r="L8294" i="4"/>
  <c r="B8295" i="4"/>
  <c r="L8295" i="4"/>
  <c r="B8296" i="4"/>
  <c r="L8296" i="4"/>
  <c r="B8297" i="4"/>
  <c r="L8297" i="4"/>
  <c r="B8298" i="4"/>
  <c r="L8298" i="4"/>
  <c r="B8299" i="4"/>
  <c r="L8299" i="4"/>
  <c r="B8300" i="4"/>
  <c r="L8300" i="4"/>
  <c r="B8301" i="4"/>
  <c r="L8301" i="4"/>
  <c r="B8302" i="4"/>
  <c r="L8302" i="4"/>
  <c r="B8303" i="4"/>
  <c r="L8303" i="4"/>
  <c r="B8304" i="4"/>
  <c r="L8304" i="4"/>
  <c r="B8305" i="4"/>
  <c r="L8305" i="4"/>
  <c r="B8306" i="4"/>
  <c r="L8306" i="4"/>
  <c r="B8307" i="4"/>
  <c r="L8307" i="4"/>
  <c r="B8308" i="4"/>
  <c r="L8308" i="4"/>
  <c r="B8309" i="4"/>
  <c r="L8309" i="4"/>
  <c r="B8310" i="4"/>
  <c r="L8310" i="4"/>
  <c r="B8311" i="4"/>
  <c r="L8311" i="4"/>
  <c r="B8312" i="4"/>
  <c r="L8312" i="4"/>
  <c r="B8313" i="4"/>
  <c r="L8313" i="4"/>
  <c r="B8314" i="4"/>
  <c r="L8314" i="4"/>
  <c r="B8315" i="4"/>
  <c r="L8315" i="4"/>
  <c r="B8316" i="4"/>
  <c r="L8316" i="4"/>
  <c r="B8317" i="4"/>
  <c r="L8317" i="4"/>
  <c r="B8318" i="4"/>
  <c r="L8318" i="4"/>
  <c r="B8319" i="4"/>
  <c r="L8319" i="4"/>
  <c r="B8320" i="4"/>
  <c r="L8320" i="4"/>
  <c r="B8321" i="4"/>
  <c r="L8321" i="4"/>
  <c r="B8322" i="4"/>
  <c r="L8322" i="4"/>
  <c r="B8323" i="4"/>
  <c r="L8323" i="4"/>
  <c r="B8324" i="4"/>
  <c r="L8324" i="4"/>
  <c r="B8325" i="4"/>
  <c r="L8325" i="4"/>
  <c r="B8326" i="4"/>
  <c r="L8326" i="4"/>
  <c r="B8327" i="4"/>
  <c r="L8327" i="4"/>
  <c r="B8328" i="4"/>
  <c r="L8328" i="4"/>
  <c r="B8329" i="4"/>
  <c r="L8329" i="4"/>
  <c r="B8330" i="4"/>
  <c r="L8330" i="4"/>
  <c r="B8331" i="4"/>
  <c r="L8331" i="4"/>
  <c r="B8332" i="4"/>
  <c r="L8332" i="4"/>
  <c r="B8333" i="4"/>
  <c r="L8333" i="4"/>
  <c r="B8334" i="4"/>
  <c r="L8334" i="4"/>
  <c r="B8335" i="4"/>
  <c r="L8335" i="4"/>
  <c r="B8336" i="4"/>
  <c r="L8336" i="4"/>
  <c r="B8337" i="4"/>
  <c r="L8337" i="4"/>
  <c r="B8338" i="4"/>
  <c r="L8338" i="4"/>
  <c r="B8339" i="4"/>
  <c r="L8339" i="4"/>
  <c r="B8340" i="4"/>
  <c r="L8340" i="4"/>
  <c r="B8341" i="4"/>
  <c r="L8341" i="4"/>
  <c r="B8342" i="4"/>
  <c r="L8342" i="4"/>
  <c r="B8343" i="4"/>
  <c r="L8343" i="4"/>
  <c r="B8344" i="4"/>
  <c r="L8344" i="4"/>
  <c r="B8345" i="4"/>
  <c r="L8345" i="4"/>
  <c r="B8346" i="4"/>
  <c r="L8346" i="4"/>
  <c r="B8347" i="4"/>
  <c r="L8347" i="4"/>
  <c r="B8348" i="4"/>
  <c r="L8348" i="4"/>
  <c r="B8349" i="4"/>
  <c r="L8349" i="4"/>
  <c r="B8350" i="4"/>
  <c r="L8350" i="4"/>
  <c r="B8351" i="4"/>
  <c r="L8351" i="4"/>
  <c r="B8352" i="4"/>
  <c r="L8352" i="4"/>
  <c r="B8353" i="4"/>
  <c r="L8353" i="4"/>
  <c r="B8354" i="4"/>
  <c r="L8354" i="4"/>
  <c r="B8355" i="4"/>
  <c r="L8355" i="4"/>
  <c r="B8356" i="4"/>
  <c r="L8356" i="4"/>
  <c r="B8357" i="4"/>
  <c r="L8357" i="4"/>
  <c r="B8358" i="4"/>
  <c r="L8358" i="4"/>
  <c r="B8359" i="4"/>
  <c r="L8359" i="4"/>
  <c r="B8360" i="4"/>
  <c r="L8360" i="4"/>
  <c r="B8361" i="4"/>
  <c r="L8361" i="4"/>
  <c r="B8362" i="4"/>
  <c r="L8362" i="4"/>
  <c r="B8363" i="4"/>
  <c r="L8363" i="4"/>
  <c r="B8364" i="4"/>
  <c r="L8364" i="4"/>
  <c r="B8365" i="4"/>
  <c r="L8365" i="4"/>
  <c r="B8366" i="4"/>
  <c r="L8366" i="4"/>
  <c r="B8367" i="4"/>
  <c r="L8367" i="4"/>
  <c r="B8368" i="4"/>
  <c r="L8368" i="4"/>
  <c r="B8369" i="4"/>
  <c r="L8369" i="4"/>
  <c r="B8370" i="4"/>
  <c r="L8370" i="4"/>
  <c r="B8371" i="4"/>
  <c r="L8371" i="4"/>
  <c r="B8372" i="4"/>
  <c r="L8372" i="4"/>
  <c r="B8373" i="4"/>
  <c r="L8373" i="4"/>
  <c r="B8374" i="4"/>
  <c r="L8374" i="4"/>
  <c r="B8375" i="4"/>
  <c r="L8375" i="4"/>
  <c r="B8376" i="4"/>
  <c r="L8376" i="4"/>
  <c r="B8377" i="4"/>
  <c r="L8377" i="4"/>
  <c r="B8378" i="4"/>
  <c r="L8378" i="4"/>
  <c r="B8379" i="4"/>
  <c r="L8379" i="4"/>
  <c r="B8380" i="4"/>
  <c r="L8380" i="4"/>
  <c r="B8381" i="4"/>
  <c r="L8381" i="4"/>
  <c r="B8382" i="4"/>
  <c r="L8382" i="4"/>
  <c r="B8383" i="4"/>
  <c r="L8383" i="4"/>
  <c r="B8384" i="4"/>
  <c r="L8384" i="4"/>
  <c r="B8385" i="4"/>
  <c r="L8385" i="4"/>
  <c r="B8386" i="4"/>
  <c r="L8386" i="4"/>
  <c r="B8387" i="4"/>
  <c r="L8387" i="4"/>
  <c r="B8388" i="4"/>
  <c r="L8388" i="4"/>
  <c r="B8389" i="4"/>
  <c r="L8389" i="4"/>
  <c r="B8390" i="4"/>
  <c r="L8390" i="4"/>
  <c r="B8391" i="4"/>
  <c r="L8391" i="4"/>
  <c r="B8392" i="4"/>
  <c r="L8392" i="4"/>
  <c r="B8393" i="4"/>
  <c r="L8393" i="4"/>
  <c r="B8394" i="4"/>
  <c r="L8394" i="4"/>
  <c r="B8395" i="4"/>
  <c r="L8395" i="4"/>
  <c r="B8396" i="4"/>
  <c r="L8396" i="4"/>
  <c r="B8397" i="4"/>
  <c r="L8397" i="4"/>
  <c r="B8398" i="4"/>
  <c r="L8398" i="4"/>
  <c r="B8399" i="4"/>
  <c r="L8399" i="4"/>
  <c r="B8400" i="4"/>
  <c r="L8400" i="4"/>
  <c r="B8401" i="4"/>
  <c r="L8401" i="4"/>
  <c r="B8402" i="4"/>
  <c r="L8402" i="4"/>
  <c r="B8403" i="4"/>
  <c r="L8403" i="4"/>
  <c r="B8404" i="4"/>
  <c r="L8404" i="4"/>
  <c r="B8405" i="4"/>
  <c r="L8405" i="4"/>
  <c r="B8406" i="4"/>
  <c r="L8406" i="4"/>
  <c r="B8407" i="4"/>
  <c r="L8407" i="4"/>
  <c r="B8408" i="4"/>
  <c r="L8408" i="4"/>
  <c r="B8409" i="4"/>
  <c r="L8409" i="4"/>
  <c r="B8410" i="4"/>
  <c r="L8410" i="4"/>
  <c r="B8411" i="4"/>
  <c r="L8411" i="4"/>
  <c r="B8412" i="4"/>
  <c r="L8412" i="4"/>
  <c r="B8413" i="4"/>
  <c r="L8413" i="4"/>
  <c r="B8414" i="4"/>
  <c r="L8414" i="4"/>
  <c r="B8415" i="4"/>
  <c r="L8415" i="4"/>
  <c r="B8416" i="4"/>
  <c r="L8416" i="4"/>
  <c r="B8417" i="4"/>
  <c r="L8417" i="4"/>
  <c r="B8418" i="4"/>
  <c r="L8418" i="4"/>
  <c r="B8419" i="4"/>
  <c r="L8419" i="4"/>
  <c r="B8420" i="4"/>
  <c r="L8420" i="4"/>
  <c r="B8421" i="4"/>
  <c r="L8421" i="4"/>
  <c r="B8422" i="4"/>
  <c r="L8422" i="4"/>
  <c r="B8423" i="4"/>
  <c r="L8423" i="4"/>
  <c r="B8424" i="4"/>
  <c r="L8424" i="4"/>
  <c r="B8425" i="4"/>
  <c r="L8425" i="4"/>
  <c r="B8426" i="4"/>
  <c r="L8426" i="4"/>
  <c r="B8427" i="4"/>
  <c r="L8427" i="4"/>
  <c r="B8428" i="4"/>
  <c r="L8428" i="4"/>
  <c r="B8429" i="4"/>
  <c r="L8429" i="4"/>
  <c r="B8430" i="4"/>
  <c r="L8430" i="4"/>
  <c r="B8431" i="4"/>
  <c r="L8431" i="4"/>
  <c r="B8432" i="4"/>
  <c r="L8432" i="4"/>
  <c r="B8433" i="4"/>
  <c r="L8433" i="4"/>
  <c r="B8434" i="4"/>
  <c r="L8434" i="4"/>
  <c r="B8435" i="4"/>
  <c r="L8435" i="4"/>
  <c r="B8436" i="4"/>
  <c r="L8436" i="4"/>
  <c r="B8437" i="4"/>
  <c r="L8437" i="4"/>
  <c r="B8438" i="4"/>
  <c r="L8438" i="4"/>
  <c r="B8439" i="4"/>
  <c r="L8439" i="4"/>
  <c r="B8440" i="4"/>
  <c r="L8440" i="4"/>
  <c r="B8441" i="4"/>
  <c r="L8441" i="4"/>
  <c r="B8442" i="4"/>
  <c r="L8442" i="4"/>
  <c r="B8443" i="4"/>
  <c r="L8443" i="4"/>
  <c r="B8444" i="4"/>
  <c r="L8444" i="4"/>
  <c r="B8445" i="4"/>
  <c r="L8445" i="4"/>
  <c r="B8446" i="4"/>
  <c r="L8446" i="4"/>
  <c r="B8447" i="4"/>
  <c r="L8447" i="4"/>
  <c r="B8448" i="4"/>
  <c r="L8448" i="4"/>
  <c r="B8449" i="4"/>
  <c r="L8449" i="4"/>
  <c r="B8450" i="4"/>
  <c r="L8450" i="4"/>
  <c r="B8451" i="4"/>
  <c r="L8451" i="4"/>
  <c r="B8452" i="4"/>
  <c r="L8452" i="4"/>
  <c r="B8453" i="4"/>
  <c r="L8453" i="4"/>
  <c r="B8454" i="4"/>
  <c r="L8454" i="4"/>
  <c r="B8455" i="4"/>
  <c r="L8455" i="4"/>
  <c r="B8456" i="4"/>
  <c r="L8456" i="4"/>
  <c r="B8457" i="4"/>
  <c r="L8457" i="4"/>
  <c r="B8458" i="4"/>
  <c r="L8458" i="4"/>
  <c r="B8459" i="4"/>
  <c r="L8459" i="4"/>
  <c r="B8460" i="4"/>
  <c r="L8460" i="4"/>
  <c r="B8461" i="4"/>
  <c r="L8461" i="4"/>
  <c r="B8462" i="4"/>
  <c r="L8462" i="4"/>
  <c r="B8463" i="4"/>
  <c r="L8463" i="4"/>
  <c r="B8464" i="4"/>
  <c r="L8464" i="4"/>
  <c r="B8465" i="4"/>
  <c r="L8465" i="4"/>
  <c r="B8466" i="4"/>
  <c r="L8466" i="4"/>
  <c r="B8467" i="4"/>
  <c r="L8467" i="4"/>
  <c r="B8468" i="4"/>
  <c r="L8468" i="4"/>
  <c r="B8469" i="4"/>
  <c r="L8469" i="4"/>
  <c r="B8470" i="4"/>
  <c r="L8470" i="4"/>
  <c r="B8471" i="4"/>
  <c r="L8471" i="4"/>
  <c r="B8472" i="4"/>
  <c r="L8472" i="4"/>
  <c r="B8473" i="4"/>
  <c r="L8473" i="4"/>
  <c r="B8474" i="4"/>
  <c r="L8474" i="4"/>
  <c r="B8475" i="4"/>
  <c r="L8475" i="4"/>
  <c r="B8476" i="4"/>
  <c r="L8476" i="4"/>
  <c r="B8477" i="4"/>
  <c r="L8477" i="4"/>
  <c r="B8478" i="4"/>
  <c r="L8478" i="4"/>
  <c r="B8479" i="4"/>
  <c r="L8479" i="4"/>
  <c r="B8480" i="4"/>
  <c r="L8480" i="4"/>
  <c r="B8481" i="4"/>
  <c r="L8481" i="4"/>
  <c r="B8482" i="4"/>
  <c r="L8482" i="4"/>
  <c r="B8483" i="4"/>
  <c r="L8483" i="4"/>
  <c r="B8484" i="4"/>
  <c r="L8484" i="4"/>
  <c r="B8485" i="4"/>
  <c r="L8485" i="4"/>
  <c r="B8486" i="4"/>
  <c r="L8486" i="4"/>
  <c r="B8487" i="4"/>
  <c r="L8487" i="4"/>
  <c r="B8488" i="4"/>
  <c r="L8488" i="4"/>
  <c r="B8489" i="4"/>
  <c r="L8489" i="4"/>
  <c r="B8490" i="4"/>
  <c r="L8490" i="4"/>
  <c r="B8491" i="4"/>
  <c r="L8491" i="4"/>
  <c r="B8492" i="4"/>
  <c r="L8492" i="4"/>
  <c r="B8493" i="4"/>
  <c r="L8493" i="4"/>
  <c r="B8494" i="4"/>
  <c r="L8494" i="4"/>
  <c r="B8495" i="4"/>
  <c r="L8495" i="4"/>
  <c r="B8496" i="4"/>
  <c r="L8496" i="4"/>
  <c r="B8497" i="4"/>
  <c r="L8497" i="4"/>
  <c r="B8498" i="4"/>
  <c r="L8498" i="4"/>
  <c r="B8499" i="4"/>
  <c r="L8499" i="4"/>
  <c r="B8500" i="4"/>
  <c r="L8500" i="4"/>
  <c r="B8501" i="4"/>
  <c r="L8501" i="4"/>
  <c r="B8502" i="4"/>
  <c r="L8502" i="4"/>
  <c r="B8503" i="4"/>
  <c r="L8503" i="4"/>
  <c r="B8504" i="4"/>
  <c r="L8504" i="4"/>
  <c r="B8505" i="4"/>
  <c r="L8505" i="4"/>
  <c r="B8506" i="4"/>
  <c r="L8506" i="4"/>
  <c r="B8507" i="4"/>
  <c r="L8507" i="4"/>
  <c r="B8508" i="4"/>
  <c r="L8508" i="4"/>
  <c r="B8509" i="4"/>
  <c r="L8509" i="4"/>
  <c r="B8510" i="4"/>
  <c r="L8510" i="4"/>
  <c r="B8511" i="4"/>
  <c r="L8511" i="4"/>
  <c r="B8512" i="4"/>
  <c r="L8512" i="4"/>
  <c r="B8513" i="4"/>
  <c r="L8513" i="4"/>
  <c r="B8514" i="4"/>
  <c r="L8514" i="4"/>
  <c r="B8515" i="4"/>
  <c r="L8515" i="4"/>
  <c r="B8516" i="4"/>
  <c r="L8516" i="4"/>
  <c r="B8517" i="4"/>
  <c r="L8517" i="4"/>
  <c r="B8518" i="4"/>
  <c r="L8518" i="4"/>
  <c r="B8519" i="4"/>
  <c r="L8519" i="4"/>
  <c r="B8520" i="4"/>
  <c r="L8520" i="4"/>
  <c r="B8521" i="4"/>
  <c r="L8521" i="4"/>
  <c r="B8522" i="4"/>
  <c r="L8522" i="4"/>
  <c r="B8523" i="4"/>
  <c r="L8523" i="4"/>
  <c r="B8524" i="4"/>
  <c r="L8524" i="4"/>
  <c r="B8525" i="4"/>
  <c r="L8525" i="4"/>
  <c r="B8526" i="4"/>
  <c r="L8526" i="4"/>
  <c r="B8527" i="4"/>
  <c r="L8527" i="4"/>
  <c r="B8528" i="4"/>
  <c r="L8528" i="4"/>
  <c r="B8529" i="4"/>
  <c r="L8529" i="4"/>
  <c r="B8530" i="4"/>
  <c r="L8530" i="4"/>
  <c r="B8531" i="4"/>
  <c r="L8531" i="4"/>
  <c r="B8532" i="4"/>
  <c r="L8532" i="4"/>
  <c r="B8533" i="4"/>
  <c r="L8533" i="4"/>
  <c r="B8534" i="4"/>
  <c r="L8534" i="4"/>
  <c r="B8535" i="4"/>
  <c r="L8535" i="4"/>
  <c r="B8536" i="4"/>
  <c r="L8536" i="4"/>
  <c r="B8537" i="4"/>
  <c r="L8537" i="4"/>
  <c r="B8538" i="4"/>
  <c r="L8538" i="4"/>
  <c r="B8539" i="4"/>
  <c r="L8539" i="4"/>
  <c r="B8540" i="4"/>
  <c r="L8540" i="4"/>
  <c r="B8541" i="4"/>
  <c r="L8541" i="4"/>
  <c r="B8542" i="4"/>
  <c r="L8542" i="4"/>
  <c r="B8543" i="4"/>
  <c r="L8543" i="4"/>
  <c r="B8544" i="4"/>
  <c r="L8544" i="4"/>
  <c r="B8545" i="4"/>
  <c r="L8545" i="4"/>
  <c r="B8546" i="4"/>
  <c r="L8546" i="4"/>
  <c r="B8547" i="4"/>
  <c r="L8547" i="4"/>
  <c r="B8548" i="4"/>
  <c r="L8548" i="4"/>
  <c r="B8549" i="4"/>
  <c r="L8549" i="4"/>
  <c r="B8550" i="4"/>
  <c r="L8550" i="4"/>
  <c r="B8551" i="4"/>
  <c r="L8551" i="4"/>
  <c r="B8552" i="4"/>
  <c r="L8552" i="4"/>
  <c r="B8553" i="4"/>
  <c r="L8553" i="4"/>
  <c r="B8554" i="4"/>
  <c r="L8554" i="4"/>
  <c r="B8555" i="4"/>
  <c r="L8555" i="4"/>
  <c r="B8556" i="4"/>
  <c r="L8556" i="4"/>
  <c r="B8557" i="4"/>
  <c r="L8557" i="4"/>
  <c r="B8558" i="4"/>
  <c r="L8558" i="4"/>
  <c r="B8559" i="4"/>
  <c r="L8559" i="4"/>
  <c r="B8560" i="4"/>
  <c r="L8560" i="4"/>
  <c r="B8561" i="4"/>
  <c r="L8561" i="4"/>
  <c r="B8562" i="4"/>
  <c r="L8562" i="4"/>
  <c r="B8563" i="4"/>
  <c r="L8563" i="4"/>
  <c r="B8564" i="4"/>
  <c r="L8564" i="4"/>
  <c r="B8565" i="4"/>
  <c r="L8565" i="4"/>
  <c r="B8566" i="4"/>
  <c r="L8566" i="4"/>
  <c r="B8567" i="4"/>
  <c r="L8567" i="4"/>
  <c r="B8568" i="4"/>
  <c r="L8568" i="4"/>
  <c r="B8569" i="4"/>
  <c r="L8569" i="4"/>
  <c r="B8570" i="4"/>
  <c r="L8570" i="4"/>
  <c r="B8571" i="4"/>
  <c r="L8571" i="4"/>
  <c r="B8572" i="4"/>
  <c r="L8572" i="4"/>
  <c r="B8573" i="4"/>
  <c r="L8573" i="4"/>
  <c r="B8574" i="4"/>
  <c r="L8574" i="4"/>
  <c r="B8575" i="4"/>
  <c r="L8575" i="4"/>
  <c r="B8576" i="4"/>
  <c r="L8576" i="4"/>
  <c r="B8577" i="4"/>
  <c r="L8577" i="4"/>
  <c r="B8578" i="4"/>
  <c r="L8578" i="4"/>
  <c r="B8579" i="4"/>
  <c r="L8579" i="4"/>
  <c r="B8580" i="4"/>
  <c r="L8580" i="4"/>
  <c r="B8581" i="4"/>
  <c r="L8581" i="4"/>
  <c r="B8582" i="4"/>
  <c r="L8582" i="4"/>
  <c r="B8583" i="4"/>
  <c r="L8583" i="4"/>
  <c r="B8584" i="4"/>
  <c r="L8584" i="4"/>
  <c r="B8585" i="4"/>
  <c r="L8585" i="4"/>
  <c r="B8586" i="4"/>
  <c r="L8586" i="4"/>
  <c r="B8587" i="4"/>
  <c r="L8587" i="4"/>
  <c r="B8588" i="4"/>
  <c r="L8588" i="4"/>
  <c r="B8589" i="4"/>
  <c r="L8589" i="4"/>
  <c r="B8590" i="4"/>
  <c r="L8590" i="4"/>
  <c r="B8591" i="4"/>
  <c r="L8591" i="4"/>
  <c r="B8592" i="4"/>
  <c r="L8592" i="4"/>
  <c r="B8593" i="4"/>
  <c r="L8593" i="4"/>
  <c r="B8594" i="4"/>
  <c r="L8594" i="4"/>
  <c r="B8595" i="4"/>
  <c r="L8595" i="4"/>
  <c r="B8596" i="4"/>
  <c r="L8596" i="4"/>
  <c r="B8597" i="4"/>
  <c r="L8597" i="4"/>
  <c r="B8598" i="4"/>
  <c r="L8598" i="4"/>
  <c r="B8599" i="4"/>
  <c r="L8599" i="4"/>
  <c r="B8600" i="4"/>
  <c r="L8600" i="4"/>
  <c r="B8601" i="4"/>
  <c r="L8601" i="4"/>
  <c r="B8602" i="4"/>
  <c r="L8602" i="4"/>
  <c r="B8603" i="4"/>
  <c r="L8603" i="4"/>
  <c r="B8604" i="4"/>
  <c r="L8604" i="4"/>
  <c r="B8605" i="4"/>
  <c r="L8605" i="4"/>
  <c r="B8606" i="4"/>
  <c r="L8606" i="4"/>
  <c r="B8607" i="4"/>
  <c r="L8607" i="4"/>
  <c r="B8608" i="4"/>
  <c r="L8608" i="4"/>
  <c r="B8609" i="4"/>
  <c r="L8609" i="4"/>
  <c r="B8610" i="4"/>
  <c r="L8610" i="4"/>
  <c r="B8611" i="4"/>
  <c r="L8611" i="4"/>
  <c r="B8612" i="4"/>
  <c r="L8612" i="4"/>
  <c r="B8613" i="4"/>
  <c r="L8613" i="4"/>
  <c r="B8614" i="4"/>
  <c r="L8614" i="4"/>
  <c r="B8615" i="4"/>
  <c r="L8615" i="4"/>
  <c r="B8616" i="4"/>
  <c r="L8616" i="4"/>
  <c r="B8617" i="4"/>
  <c r="L8617" i="4"/>
  <c r="B8618" i="4"/>
  <c r="L8618" i="4"/>
  <c r="B8619" i="4"/>
  <c r="L8619" i="4"/>
  <c r="B8620" i="4"/>
  <c r="L8620" i="4"/>
  <c r="B8621" i="4"/>
  <c r="L8621" i="4"/>
  <c r="B8622" i="4"/>
  <c r="L8622" i="4"/>
  <c r="B8623" i="4"/>
  <c r="L8623" i="4"/>
  <c r="B8624" i="4"/>
  <c r="L8624" i="4"/>
  <c r="B8625" i="4"/>
  <c r="L8625" i="4"/>
  <c r="B8626" i="4"/>
  <c r="L8626" i="4"/>
  <c r="B8627" i="4"/>
  <c r="L8627" i="4"/>
  <c r="B8628" i="4"/>
  <c r="L8628" i="4"/>
  <c r="B8629" i="4"/>
  <c r="L8629" i="4"/>
  <c r="B8630" i="4"/>
  <c r="L8630" i="4"/>
  <c r="B8631" i="4"/>
  <c r="L8631" i="4"/>
  <c r="B8632" i="4"/>
  <c r="L8632" i="4"/>
  <c r="B8633" i="4"/>
  <c r="L8633" i="4"/>
  <c r="B8634" i="4"/>
  <c r="L8634" i="4"/>
  <c r="B8635" i="4"/>
  <c r="L8635" i="4"/>
  <c r="B8636" i="4"/>
  <c r="L8636" i="4"/>
  <c r="B8637" i="4"/>
  <c r="L8637" i="4"/>
  <c r="B8638" i="4"/>
  <c r="L8638" i="4"/>
  <c r="B8639" i="4"/>
  <c r="L8639" i="4"/>
  <c r="B8640" i="4"/>
  <c r="L8640" i="4"/>
  <c r="B8641" i="4"/>
  <c r="L8641" i="4"/>
  <c r="B8642" i="4"/>
  <c r="L8642" i="4"/>
  <c r="B8643" i="4"/>
  <c r="L8643" i="4"/>
  <c r="B8644" i="4"/>
  <c r="L8644" i="4"/>
  <c r="B8645" i="4"/>
  <c r="L8645" i="4"/>
  <c r="B8646" i="4"/>
  <c r="L8646" i="4"/>
  <c r="B8647" i="4"/>
  <c r="L8647" i="4"/>
  <c r="B8648" i="4"/>
  <c r="L8648" i="4"/>
  <c r="B8649" i="4"/>
  <c r="L8649" i="4"/>
  <c r="B8650" i="4"/>
  <c r="L8650" i="4"/>
  <c r="B8651" i="4"/>
  <c r="L8651" i="4"/>
  <c r="B8652" i="4"/>
  <c r="L8652" i="4"/>
  <c r="B8653" i="4"/>
  <c r="L8653" i="4"/>
  <c r="B8654" i="4"/>
  <c r="L8654" i="4"/>
  <c r="B8655" i="4"/>
  <c r="L8655" i="4"/>
  <c r="B8656" i="4"/>
  <c r="L8656" i="4"/>
  <c r="B8657" i="4"/>
  <c r="L8657" i="4"/>
  <c r="B8658" i="4"/>
  <c r="L8658" i="4"/>
  <c r="B8659" i="4"/>
  <c r="L8659" i="4"/>
  <c r="B8660" i="4"/>
  <c r="L8660" i="4"/>
  <c r="B8661" i="4"/>
  <c r="L8661" i="4"/>
  <c r="B8662" i="4"/>
  <c r="L8662" i="4"/>
  <c r="B8663" i="4"/>
  <c r="L8663" i="4"/>
  <c r="B8664" i="4"/>
  <c r="L8664" i="4"/>
  <c r="B8665" i="4"/>
  <c r="L8665" i="4"/>
  <c r="B8666" i="4"/>
  <c r="L8666" i="4"/>
  <c r="B8667" i="4"/>
  <c r="L8667" i="4"/>
  <c r="B8668" i="4"/>
  <c r="L8668" i="4"/>
  <c r="B8669" i="4"/>
  <c r="L8669" i="4"/>
  <c r="B8670" i="4"/>
  <c r="L8670" i="4"/>
  <c r="B8671" i="4"/>
  <c r="L8671" i="4"/>
  <c r="B8672" i="4"/>
  <c r="L8672" i="4"/>
  <c r="B8673" i="4"/>
  <c r="L8673" i="4"/>
  <c r="B8674" i="4"/>
  <c r="L8674" i="4"/>
  <c r="B8675" i="4"/>
  <c r="L8675" i="4"/>
  <c r="B8676" i="4"/>
  <c r="L8676" i="4"/>
  <c r="B8677" i="4"/>
  <c r="L8677" i="4"/>
  <c r="B8678" i="4"/>
  <c r="L8678" i="4"/>
  <c r="B8679" i="4"/>
  <c r="L8679" i="4"/>
  <c r="B8680" i="4"/>
  <c r="L8680" i="4"/>
  <c r="B8681" i="4"/>
  <c r="L8681" i="4"/>
  <c r="B8682" i="4"/>
  <c r="L8682" i="4"/>
  <c r="B8683" i="4"/>
  <c r="L8683" i="4"/>
  <c r="B8684" i="4"/>
  <c r="L8684" i="4"/>
  <c r="B8685" i="4"/>
  <c r="L8685" i="4"/>
  <c r="B8686" i="4"/>
  <c r="L8686" i="4"/>
  <c r="B8687" i="4"/>
  <c r="L8687" i="4"/>
  <c r="B8688" i="4"/>
  <c r="L8688" i="4"/>
  <c r="B8689" i="4"/>
  <c r="L8689" i="4"/>
  <c r="B8690" i="4"/>
  <c r="L8690" i="4"/>
  <c r="B8691" i="4"/>
  <c r="L8691" i="4"/>
  <c r="B8692" i="4"/>
  <c r="L8692" i="4"/>
  <c r="B8693" i="4"/>
  <c r="L8693" i="4"/>
  <c r="B8694" i="4"/>
  <c r="L8694" i="4"/>
  <c r="B8695" i="4"/>
  <c r="L8695" i="4"/>
  <c r="B8696" i="4"/>
  <c r="L8696" i="4"/>
  <c r="B8697" i="4"/>
  <c r="L8697" i="4"/>
  <c r="B8698" i="4"/>
  <c r="L8698" i="4"/>
  <c r="B8699" i="4"/>
  <c r="L8699" i="4"/>
  <c r="B8700" i="4"/>
  <c r="L8700" i="4"/>
  <c r="B8701" i="4"/>
  <c r="L8701" i="4"/>
  <c r="B8702" i="4"/>
  <c r="L8702" i="4"/>
  <c r="B8703" i="4"/>
  <c r="L8703" i="4"/>
  <c r="B8704" i="4"/>
  <c r="L8704" i="4"/>
  <c r="B8705" i="4"/>
  <c r="L8705" i="4"/>
  <c r="B8706" i="4"/>
  <c r="L8706" i="4"/>
  <c r="B8707" i="4"/>
  <c r="L8707" i="4"/>
  <c r="B8708" i="4"/>
  <c r="L8708" i="4"/>
  <c r="B8709" i="4"/>
  <c r="L8709" i="4"/>
  <c r="B8710" i="4"/>
  <c r="L8710" i="4"/>
  <c r="B8711" i="4"/>
  <c r="L8711" i="4"/>
  <c r="B8712" i="4"/>
  <c r="L8712" i="4"/>
  <c r="B8713" i="4"/>
  <c r="L8713" i="4"/>
  <c r="B8714" i="4"/>
  <c r="L8714" i="4"/>
  <c r="B8715" i="4"/>
  <c r="L8715" i="4"/>
  <c r="B8716" i="4"/>
  <c r="L8716" i="4"/>
  <c r="B8717" i="4"/>
  <c r="L8717" i="4"/>
  <c r="B8718" i="4"/>
  <c r="L8718" i="4"/>
  <c r="B8719" i="4"/>
  <c r="L8719" i="4"/>
  <c r="B8720" i="4"/>
  <c r="L8720" i="4"/>
  <c r="B8721" i="4"/>
  <c r="L8721" i="4"/>
  <c r="B8722" i="4"/>
  <c r="L8722" i="4"/>
  <c r="B8723" i="4"/>
  <c r="L8723" i="4"/>
  <c r="B8724" i="4"/>
  <c r="L8724" i="4"/>
  <c r="B8725" i="4"/>
  <c r="L8725" i="4"/>
  <c r="B8726" i="4"/>
  <c r="L8726" i="4"/>
  <c r="B8727" i="4"/>
  <c r="L8727" i="4"/>
  <c r="B8728" i="4"/>
  <c r="L8728" i="4"/>
  <c r="B8729" i="4"/>
  <c r="L8729" i="4"/>
  <c r="B8730" i="4"/>
  <c r="L8730" i="4"/>
  <c r="B8731" i="4"/>
  <c r="L8731" i="4"/>
  <c r="B8732" i="4"/>
  <c r="L8732" i="4"/>
  <c r="B8733" i="4"/>
  <c r="L8733" i="4"/>
  <c r="B8734" i="4"/>
  <c r="L8734" i="4"/>
  <c r="B8735" i="4"/>
  <c r="L8735" i="4"/>
  <c r="B8736" i="4"/>
  <c r="L8736" i="4"/>
  <c r="B8737" i="4"/>
  <c r="L8737" i="4"/>
  <c r="B8738" i="4"/>
  <c r="L8738" i="4"/>
  <c r="B8739" i="4"/>
  <c r="L8739" i="4"/>
  <c r="B8740" i="4"/>
  <c r="L8740" i="4"/>
  <c r="B8741" i="4"/>
  <c r="L8741" i="4"/>
  <c r="B8742" i="4"/>
  <c r="L8742" i="4"/>
  <c r="B8743" i="4"/>
  <c r="L8743" i="4"/>
  <c r="B8744" i="4"/>
  <c r="L8744" i="4"/>
  <c r="B8745" i="4"/>
  <c r="L8745" i="4"/>
  <c r="B8746" i="4"/>
  <c r="L8746" i="4"/>
  <c r="B8747" i="4"/>
  <c r="L8747" i="4"/>
  <c r="B8748" i="4"/>
  <c r="L8748" i="4"/>
  <c r="B8749" i="4"/>
  <c r="L8749" i="4"/>
  <c r="B8750" i="4"/>
  <c r="L8750" i="4"/>
  <c r="B8751" i="4"/>
  <c r="L8751" i="4"/>
  <c r="B8752" i="4"/>
  <c r="L8752" i="4"/>
  <c r="B8753" i="4"/>
  <c r="L8753" i="4"/>
  <c r="B8754" i="4"/>
  <c r="L8754" i="4"/>
  <c r="B8755" i="4"/>
  <c r="L8755" i="4"/>
  <c r="B8756" i="4"/>
  <c r="L8756" i="4"/>
  <c r="B8757" i="4"/>
  <c r="L8757" i="4"/>
  <c r="B8758" i="4"/>
  <c r="L8758" i="4"/>
  <c r="B8759" i="4"/>
  <c r="L8759" i="4"/>
  <c r="B8760" i="4"/>
  <c r="L8760" i="4"/>
  <c r="B8761" i="4"/>
  <c r="L8761" i="4"/>
  <c r="B8762" i="4"/>
  <c r="L8762" i="4"/>
  <c r="B8763" i="4"/>
  <c r="L8763" i="4"/>
  <c r="B8764" i="4"/>
  <c r="L8764" i="4"/>
  <c r="B8765" i="4"/>
  <c r="L8765" i="4"/>
  <c r="B8766" i="4"/>
  <c r="L8766" i="4"/>
  <c r="B8767" i="4"/>
  <c r="L8767" i="4"/>
  <c r="B8768" i="4"/>
  <c r="L8768" i="4"/>
  <c r="B8769" i="4"/>
  <c r="L8769" i="4"/>
  <c r="B8770" i="4"/>
  <c r="L8770" i="4"/>
  <c r="B8771" i="4"/>
  <c r="L8771" i="4"/>
  <c r="B8772" i="4"/>
  <c r="L8772" i="4"/>
  <c r="B8773" i="4"/>
  <c r="L8773" i="4"/>
  <c r="B8774" i="4"/>
  <c r="L8774" i="4"/>
  <c r="B8775" i="4"/>
  <c r="L8775" i="4"/>
  <c r="B8776" i="4"/>
  <c r="L8776" i="4"/>
  <c r="B8777" i="4"/>
  <c r="L8777" i="4"/>
  <c r="B8778" i="4"/>
  <c r="L8778" i="4"/>
  <c r="B8779" i="4"/>
  <c r="L8779" i="4"/>
  <c r="B8780" i="4"/>
  <c r="L8780" i="4"/>
  <c r="B8781" i="4"/>
  <c r="L8781" i="4"/>
  <c r="B8782" i="4"/>
  <c r="L8782" i="4"/>
  <c r="B8783" i="4"/>
  <c r="L8783" i="4"/>
  <c r="B8784" i="4"/>
  <c r="L8784" i="4"/>
  <c r="B8785" i="4"/>
  <c r="L8785" i="4"/>
  <c r="B8786" i="4"/>
  <c r="L8786" i="4"/>
  <c r="B8787" i="4"/>
  <c r="L8787" i="4"/>
  <c r="B8788" i="4"/>
  <c r="L8788" i="4"/>
  <c r="B8789" i="4"/>
  <c r="L8789" i="4"/>
  <c r="B8790" i="4"/>
  <c r="L8790" i="4"/>
  <c r="B8791" i="4"/>
  <c r="L8791" i="4"/>
  <c r="B8792" i="4"/>
  <c r="L8792" i="4"/>
  <c r="B8793" i="4"/>
  <c r="L8793" i="4"/>
  <c r="B8794" i="4"/>
  <c r="L8794" i="4"/>
  <c r="B8795" i="4"/>
  <c r="L8795" i="4"/>
  <c r="B8796" i="4"/>
  <c r="L8796" i="4"/>
  <c r="B8797" i="4"/>
  <c r="L8797" i="4"/>
  <c r="B8798" i="4"/>
  <c r="L8798" i="4"/>
  <c r="B8799" i="4"/>
  <c r="L8799" i="4"/>
  <c r="B8800" i="4"/>
  <c r="L8800" i="4"/>
  <c r="B8801" i="4"/>
  <c r="L8801" i="4"/>
  <c r="B8802" i="4"/>
  <c r="L8802" i="4"/>
  <c r="B8803" i="4"/>
  <c r="L8803" i="4"/>
  <c r="B8804" i="4"/>
  <c r="L8804" i="4"/>
  <c r="B8805" i="4"/>
  <c r="L8805" i="4"/>
  <c r="B8806" i="4"/>
  <c r="L8806" i="4"/>
  <c r="B8807" i="4"/>
  <c r="L8807" i="4"/>
  <c r="B8808" i="4"/>
  <c r="L8808" i="4"/>
  <c r="B8809" i="4"/>
  <c r="L8809" i="4"/>
  <c r="B8810" i="4"/>
  <c r="L8810" i="4"/>
  <c r="B8811" i="4"/>
  <c r="L8811" i="4"/>
  <c r="B8812" i="4"/>
  <c r="L8812" i="4"/>
  <c r="B8813" i="4"/>
  <c r="L8813" i="4"/>
  <c r="B8814" i="4"/>
  <c r="L8814" i="4"/>
  <c r="B8815" i="4"/>
  <c r="L8815" i="4"/>
  <c r="B8816" i="4"/>
  <c r="L8816" i="4"/>
  <c r="B8817" i="4"/>
  <c r="L8817" i="4"/>
  <c r="B8818" i="4"/>
  <c r="L8818" i="4"/>
  <c r="B8819" i="4"/>
  <c r="L8819" i="4"/>
  <c r="B8820" i="4"/>
  <c r="L8820" i="4"/>
  <c r="B8821" i="4"/>
  <c r="L8821" i="4"/>
  <c r="B8822" i="4"/>
  <c r="L8822" i="4"/>
  <c r="B8823" i="4"/>
  <c r="L8823" i="4"/>
  <c r="B8824" i="4"/>
  <c r="L8824" i="4"/>
  <c r="B8825" i="4"/>
  <c r="L8825" i="4"/>
  <c r="B8826" i="4"/>
  <c r="L8826" i="4"/>
  <c r="B8827" i="4"/>
  <c r="L8827" i="4"/>
  <c r="B8828" i="4"/>
  <c r="L8828" i="4"/>
  <c r="B8829" i="4"/>
  <c r="L8829" i="4"/>
  <c r="B8830" i="4"/>
  <c r="L8830" i="4"/>
  <c r="B8831" i="4"/>
  <c r="L8831" i="4"/>
  <c r="B8832" i="4"/>
  <c r="L8832" i="4"/>
  <c r="B8833" i="4"/>
  <c r="L8833" i="4"/>
  <c r="B8834" i="4"/>
  <c r="L8834" i="4"/>
  <c r="B8835" i="4"/>
  <c r="L8835" i="4"/>
  <c r="B8836" i="4"/>
  <c r="L8836" i="4"/>
  <c r="B8837" i="4"/>
  <c r="L8837" i="4"/>
  <c r="B8838" i="4"/>
  <c r="L8838" i="4"/>
  <c r="B8839" i="4"/>
  <c r="L8839" i="4"/>
  <c r="B8840" i="4"/>
  <c r="L8840" i="4"/>
  <c r="B8841" i="4"/>
  <c r="L8841" i="4"/>
  <c r="B8842" i="4"/>
  <c r="L8842" i="4"/>
  <c r="B8843" i="4"/>
  <c r="L8843" i="4"/>
  <c r="B8844" i="4"/>
  <c r="L8844" i="4"/>
  <c r="B8845" i="4"/>
  <c r="L8845" i="4"/>
  <c r="B8846" i="4"/>
  <c r="L8846" i="4"/>
  <c r="B8847" i="4"/>
  <c r="L8847" i="4"/>
  <c r="B8848" i="4"/>
  <c r="L8848" i="4"/>
  <c r="B8849" i="4"/>
  <c r="L8849" i="4"/>
  <c r="B8850" i="4"/>
  <c r="L8850" i="4"/>
  <c r="B8851" i="4"/>
  <c r="L8851" i="4"/>
  <c r="B8852" i="4"/>
  <c r="L8852" i="4"/>
  <c r="B8853" i="4"/>
  <c r="L8853" i="4"/>
  <c r="B8854" i="4"/>
  <c r="L8854" i="4"/>
  <c r="B8855" i="4"/>
  <c r="L8855" i="4"/>
  <c r="B8856" i="4"/>
  <c r="L8856" i="4"/>
  <c r="B8857" i="4"/>
  <c r="L8857" i="4"/>
  <c r="B8858" i="4"/>
  <c r="L8858" i="4"/>
  <c r="B8859" i="4"/>
  <c r="L8859" i="4"/>
  <c r="B8860" i="4"/>
  <c r="L8860" i="4"/>
  <c r="B8861" i="4"/>
  <c r="L8861" i="4"/>
  <c r="B8862" i="4"/>
  <c r="L8862" i="4"/>
  <c r="B8863" i="4"/>
  <c r="L8863" i="4"/>
  <c r="B8864" i="4"/>
  <c r="L8864" i="4"/>
  <c r="B8865" i="4"/>
  <c r="L8865" i="4"/>
  <c r="B8866" i="4"/>
  <c r="L8866" i="4"/>
  <c r="B8867" i="4"/>
  <c r="L8867" i="4"/>
  <c r="B8868" i="4"/>
  <c r="L8868" i="4"/>
  <c r="B8869" i="4"/>
  <c r="L8869" i="4"/>
  <c r="B8870" i="4"/>
  <c r="L8870" i="4"/>
  <c r="B8871" i="4"/>
  <c r="L8871" i="4"/>
  <c r="B8872" i="4"/>
  <c r="L8872" i="4"/>
  <c r="B8873" i="4"/>
  <c r="L8873" i="4"/>
  <c r="B8874" i="4"/>
  <c r="L8874" i="4"/>
  <c r="B8875" i="4"/>
  <c r="L8875" i="4"/>
  <c r="B8876" i="4"/>
  <c r="L8876" i="4"/>
  <c r="B8877" i="4"/>
  <c r="L8877" i="4"/>
  <c r="B8878" i="4"/>
  <c r="L8878" i="4"/>
  <c r="B8879" i="4"/>
  <c r="L8879" i="4"/>
  <c r="B8880" i="4"/>
  <c r="L8880" i="4"/>
  <c r="B8881" i="4"/>
  <c r="L8881" i="4"/>
  <c r="B8882" i="4"/>
  <c r="L8882" i="4"/>
  <c r="B8883" i="4"/>
  <c r="L8883" i="4"/>
  <c r="B8884" i="4"/>
  <c r="L8884" i="4"/>
  <c r="B8885" i="4"/>
  <c r="L8885" i="4"/>
  <c r="B8886" i="4"/>
  <c r="L8886" i="4"/>
  <c r="B8887" i="4"/>
  <c r="L8887" i="4"/>
  <c r="B8888" i="4"/>
  <c r="L8888" i="4"/>
  <c r="B8889" i="4"/>
  <c r="L8889" i="4"/>
  <c r="B8890" i="4"/>
  <c r="L8890" i="4"/>
  <c r="B8891" i="4"/>
  <c r="L8891" i="4"/>
  <c r="B8892" i="4"/>
  <c r="L8892" i="4"/>
  <c r="B8893" i="4"/>
  <c r="L8893" i="4"/>
  <c r="B8894" i="4"/>
  <c r="L8894" i="4"/>
  <c r="B8895" i="4"/>
  <c r="L8895" i="4"/>
  <c r="B8896" i="4"/>
  <c r="L8896" i="4"/>
  <c r="B8897" i="4"/>
  <c r="L8897" i="4"/>
  <c r="B8898" i="4"/>
  <c r="L8898" i="4"/>
  <c r="B8899" i="4"/>
  <c r="L8899" i="4"/>
  <c r="B8900" i="4"/>
  <c r="L8900" i="4"/>
  <c r="B8901" i="4"/>
  <c r="L8901" i="4"/>
  <c r="B8902" i="4"/>
  <c r="L8902" i="4"/>
  <c r="B8903" i="4"/>
  <c r="L8903" i="4"/>
  <c r="B8904" i="4"/>
  <c r="L8904" i="4"/>
  <c r="B8905" i="4"/>
  <c r="L8905" i="4"/>
  <c r="B8906" i="4"/>
  <c r="L8906" i="4"/>
  <c r="B8907" i="4"/>
  <c r="L8907" i="4"/>
  <c r="B8908" i="4"/>
  <c r="L8908" i="4"/>
  <c r="B8909" i="4"/>
  <c r="L8909" i="4"/>
  <c r="B8910" i="4"/>
  <c r="L8910" i="4"/>
  <c r="B8911" i="4"/>
  <c r="L8911" i="4"/>
  <c r="B8912" i="4"/>
  <c r="L8912" i="4"/>
  <c r="B8913" i="4"/>
  <c r="L8913" i="4"/>
  <c r="B8914" i="4"/>
  <c r="L8914" i="4"/>
  <c r="B8915" i="4"/>
  <c r="L8915" i="4"/>
  <c r="B8916" i="4"/>
  <c r="L8916" i="4"/>
  <c r="B8917" i="4"/>
  <c r="L8917" i="4"/>
  <c r="B8918" i="4"/>
  <c r="L8918" i="4"/>
  <c r="B8919" i="4"/>
  <c r="L8919" i="4"/>
  <c r="B8920" i="4"/>
  <c r="L8920" i="4"/>
  <c r="B8921" i="4"/>
  <c r="L8921" i="4"/>
  <c r="B8922" i="4"/>
  <c r="L8922" i="4"/>
  <c r="B8923" i="4"/>
  <c r="L8923" i="4"/>
  <c r="B8924" i="4"/>
  <c r="L8924" i="4"/>
  <c r="B8925" i="4"/>
  <c r="L8925" i="4"/>
  <c r="B8926" i="4"/>
  <c r="L8926" i="4"/>
  <c r="B8927" i="4"/>
  <c r="L8927" i="4"/>
  <c r="B8928" i="4"/>
  <c r="L8928" i="4"/>
  <c r="B8929" i="4"/>
  <c r="L8929" i="4"/>
  <c r="B8930" i="4"/>
  <c r="L8930" i="4"/>
  <c r="B8931" i="4"/>
  <c r="L8931" i="4"/>
  <c r="B8932" i="4"/>
  <c r="L8932" i="4"/>
  <c r="B8933" i="4"/>
  <c r="L8933" i="4"/>
  <c r="B8934" i="4"/>
  <c r="L8934" i="4"/>
  <c r="B8935" i="4"/>
  <c r="L8935" i="4"/>
  <c r="B8936" i="4"/>
  <c r="L8936" i="4"/>
  <c r="B8937" i="4"/>
  <c r="L8937" i="4"/>
  <c r="B8938" i="4"/>
  <c r="L8938" i="4"/>
  <c r="B8939" i="4"/>
  <c r="L8939" i="4"/>
  <c r="B8940" i="4"/>
  <c r="L8940" i="4"/>
  <c r="B8941" i="4"/>
  <c r="L8941" i="4"/>
  <c r="B8942" i="4"/>
  <c r="L8942" i="4"/>
  <c r="B8943" i="4"/>
  <c r="L8943" i="4"/>
  <c r="B8944" i="4"/>
  <c r="L8944" i="4"/>
  <c r="B8945" i="4"/>
  <c r="L8945" i="4"/>
  <c r="B8946" i="4"/>
  <c r="L8946" i="4"/>
  <c r="B8947" i="4"/>
  <c r="L8947" i="4"/>
  <c r="B8948" i="4"/>
  <c r="L8948" i="4"/>
  <c r="B8949" i="4"/>
  <c r="L8949" i="4"/>
  <c r="B8950" i="4"/>
  <c r="L8950" i="4"/>
  <c r="B8951" i="4"/>
  <c r="L8951" i="4"/>
  <c r="B8952" i="4"/>
  <c r="L8952" i="4"/>
  <c r="B8953" i="4"/>
  <c r="L8953" i="4"/>
  <c r="B8954" i="4"/>
  <c r="L8954" i="4"/>
  <c r="B8955" i="4"/>
  <c r="L8955" i="4"/>
  <c r="B8956" i="4"/>
  <c r="L8956" i="4"/>
  <c r="B8957" i="4"/>
  <c r="L8957" i="4"/>
  <c r="B8958" i="4"/>
  <c r="L8958" i="4"/>
  <c r="B8959" i="4"/>
  <c r="L8959" i="4"/>
  <c r="B8960" i="4"/>
  <c r="L8960" i="4"/>
  <c r="B8961" i="4"/>
  <c r="L8961" i="4"/>
  <c r="B8962" i="4"/>
  <c r="L8962" i="4"/>
  <c r="B8963" i="4"/>
  <c r="L8963" i="4"/>
  <c r="B8964" i="4"/>
  <c r="L8964" i="4"/>
  <c r="B8965" i="4"/>
  <c r="L8965" i="4"/>
  <c r="B8966" i="4"/>
  <c r="L8966" i="4"/>
  <c r="B8967" i="4"/>
  <c r="L8967" i="4"/>
  <c r="B8968" i="4"/>
  <c r="L8968" i="4"/>
  <c r="B8969" i="4"/>
  <c r="L8969" i="4"/>
  <c r="B8970" i="4"/>
  <c r="L8970" i="4"/>
  <c r="B8971" i="4"/>
  <c r="L8971" i="4"/>
  <c r="B8972" i="4"/>
  <c r="L8972" i="4"/>
  <c r="B8973" i="4"/>
  <c r="L8973" i="4"/>
  <c r="B8974" i="4"/>
  <c r="L8974" i="4"/>
  <c r="B8975" i="4"/>
  <c r="L8975" i="4"/>
  <c r="B8976" i="4"/>
  <c r="L8976" i="4"/>
  <c r="B8977" i="4"/>
  <c r="L8977" i="4"/>
  <c r="B8978" i="4"/>
  <c r="L8978" i="4"/>
  <c r="B8979" i="4"/>
  <c r="L8979" i="4"/>
  <c r="B8980" i="4"/>
  <c r="L8980" i="4"/>
  <c r="B8981" i="4"/>
  <c r="L8981" i="4"/>
  <c r="B8982" i="4"/>
  <c r="L8982" i="4"/>
  <c r="B8983" i="4"/>
  <c r="L8983" i="4"/>
  <c r="B8984" i="4"/>
  <c r="L8984" i="4"/>
  <c r="B8985" i="4"/>
  <c r="L8985" i="4"/>
  <c r="B8986" i="4"/>
  <c r="L8986" i="4"/>
  <c r="B8987" i="4"/>
  <c r="L8987" i="4"/>
  <c r="B8988" i="4"/>
  <c r="L8988" i="4"/>
  <c r="B8989" i="4"/>
  <c r="L8989" i="4"/>
  <c r="B8990" i="4"/>
  <c r="L8990" i="4"/>
  <c r="B8991" i="4"/>
  <c r="L8991" i="4"/>
  <c r="B8992" i="4"/>
  <c r="L8992" i="4"/>
  <c r="B8993" i="4"/>
  <c r="L8993" i="4"/>
  <c r="B8994" i="4"/>
  <c r="L8994" i="4"/>
  <c r="B8995" i="4"/>
  <c r="L8995" i="4"/>
  <c r="B8996" i="4"/>
  <c r="L8996" i="4"/>
  <c r="B8997" i="4"/>
  <c r="L8997" i="4"/>
  <c r="B8998" i="4"/>
  <c r="L8998" i="4"/>
  <c r="B8999" i="4"/>
  <c r="L8999" i="4"/>
  <c r="B9000" i="4"/>
  <c r="L9000" i="4"/>
  <c r="B9001" i="4"/>
  <c r="L9001" i="4"/>
  <c r="B9002" i="4"/>
  <c r="L9002" i="4"/>
  <c r="B9003" i="4"/>
  <c r="L9003" i="4"/>
  <c r="B9004" i="4"/>
  <c r="L9004" i="4"/>
  <c r="B9005" i="4"/>
  <c r="L9005" i="4"/>
  <c r="B9006" i="4"/>
  <c r="L9006" i="4"/>
  <c r="B9007" i="4"/>
  <c r="L9007" i="4"/>
  <c r="B9008" i="4"/>
  <c r="L9008" i="4"/>
  <c r="B9009" i="4"/>
  <c r="L9009" i="4"/>
  <c r="B9010" i="4"/>
  <c r="L9010" i="4"/>
  <c r="B9011" i="4"/>
  <c r="L9011" i="4"/>
  <c r="B9012" i="4"/>
  <c r="L9012" i="4"/>
  <c r="B9013" i="4"/>
  <c r="L9013" i="4"/>
  <c r="B9014" i="4"/>
  <c r="L9014" i="4"/>
  <c r="B9015" i="4"/>
  <c r="L9015" i="4"/>
  <c r="B9016" i="4"/>
  <c r="L9016" i="4"/>
  <c r="B9017" i="4"/>
  <c r="L9017" i="4"/>
  <c r="B9018" i="4"/>
  <c r="L9018" i="4"/>
  <c r="B9019" i="4"/>
  <c r="L9019" i="4"/>
  <c r="B9020" i="4"/>
  <c r="L9020" i="4"/>
  <c r="B9021" i="4"/>
  <c r="L9021" i="4"/>
  <c r="B9022" i="4"/>
  <c r="L9022" i="4"/>
  <c r="B9023" i="4"/>
  <c r="L9023" i="4"/>
  <c r="B9024" i="4"/>
  <c r="L9024" i="4"/>
  <c r="B9025" i="4"/>
  <c r="L9025" i="4"/>
  <c r="B9026" i="4"/>
  <c r="L9026" i="4"/>
  <c r="B9027" i="4"/>
  <c r="L9027" i="4"/>
  <c r="B9028" i="4"/>
  <c r="L9028" i="4"/>
  <c r="B9029" i="4"/>
  <c r="L9029" i="4"/>
  <c r="B9030" i="4"/>
  <c r="L9030" i="4"/>
  <c r="B9031" i="4"/>
  <c r="L9031" i="4"/>
  <c r="B9032" i="4"/>
  <c r="L9032" i="4"/>
  <c r="B9033" i="4"/>
  <c r="L9033" i="4"/>
  <c r="B9034" i="4"/>
  <c r="L9034" i="4"/>
  <c r="B9035" i="4"/>
  <c r="L9035" i="4"/>
  <c r="B9036" i="4"/>
  <c r="L9036" i="4"/>
  <c r="B9037" i="4"/>
  <c r="L9037" i="4"/>
  <c r="B9038" i="4"/>
  <c r="L9038" i="4"/>
  <c r="B9039" i="4"/>
  <c r="L9039" i="4"/>
  <c r="B9040" i="4"/>
  <c r="L9040" i="4"/>
  <c r="B9041" i="4"/>
  <c r="L9041" i="4"/>
  <c r="B9042" i="4"/>
  <c r="L9042" i="4"/>
  <c r="B9043" i="4"/>
  <c r="L9043" i="4"/>
  <c r="B9044" i="4"/>
  <c r="L9044" i="4"/>
  <c r="B9045" i="4"/>
  <c r="L9045" i="4"/>
  <c r="B9046" i="4"/>
  <c r="L9046" i="4"/>
  <c r="B9047" i="4"/>
  <c r="L9047" i="4"/>
  <c r="B9048" i="4"/>
  <c r="L9048" i="4"/>
  <c r="B9049" i="4"/>
  <c r="L9049" i="4"/>
  <c r="B9050" i="4"/>
  <c r="L9050" i="4"/>
  <c r="B9051" i="4"/>
  <c r="L9051" i="4"/>
  <c r="B9052" i="4"/>
  <c r="L9052" i="4"/>
  <c r="B9053" i="4"/>
  <c r="L9053" i="4"/>
  <c r="B9054" i="4"/>
  <c r="L9054" i="4"/>
  <c r="B9055" i="4"/>
  <c r="L9055" i="4"/>
  <c r="B9056" i="4"/>
  <c r="L9056" i="4"/>
  <c r="B9057" i="4"/>
  <c r="L9057" i="4"/>
  <c r="B9058" i="4"/>
  <c r="L9058" i="4"/>
  <c r="B9059" i="4"/>
  <c r="L9059" i="4"/>
  <c r="B9060" i="4"/>
  <c r="L9060" i="4"/>
  <c r="B9061" i="4"/>
  <c r="L9061" i="4"/>
  <c r="B9062" i="4"/>
  <c r="L9062" i="4"/>
  <c r="B9063" i="4"/>
  <c r="L9063" i="4"/>
  <c r="B9064" i="4"/>
  <c r="L9064" i="4"/>
  <c r="B9065" i="4"/>
  <c r="L9065" i="4"/>
  <c r="B9066" i="4"/>
  <c r="L9066" i="4"/>
  <c r="B9067" i="4"/>
  <c r="L9067" i="4"/>
  <c r="B9068" i="4"/>
  <c r="L9068" i="4"/>
  <c r="B9069" i="4"/>
  <c r="L9069" i="4"/>
  <c r="B9070" i="4"/>
  <c r="L9070" i="4"/>
  <c r="B9071" i="4"/>
  <c r="L9071" i="4"/>
  <c r="B9072" i="4"/>
  <c r="L9072" i="4"/>
  <c r="B9073" i="4"/>
  <c r="L9073" i="4"/>
  <c r="B9074" i="4"/>
  <c r="L9074" i="4"/>
  <c r="B9075" i="4"/>
  <c r="L9075" i="4"/>
  <c r="B9076" i="4"/>
  <c r="L9076" i="4"/>
  <c r="B9077" i="4"/>
  <c r="L9077" i="4"/>
  <c r="B9078" i="4"/>
  <c r="L9078" i="4"/>
  <c r="B9079" i="4"/>
  <c r="L9079" i="4"/>
  <c r="B9080" i="4"/>
  <c r="L9080" i="4"/>
  <c r="B9081" i="4"/>
  <c r="L9081" i="4"/>
  <c r="B9082" i="4"/>
  <c r="L9082" i="4"/>
  <c r="B9083" i="4"/>
  <c r="L9083" i="4"/>
  <c r="B9084" i="4"/>
  <c r="L9084" i="4"/>
  <c r="B9085" i="4"/>
  <c r="L9085" i="4"/>
  <c r="B9086" i="4"/>
  <c r="L9086" i="4"/>
  <c r="B9087" i="4"/>
  <c r="L9087" i="4"/>
  <c r="B9088" i="4"/>
  <c r="L9088" i="4"/>
  <c r="B9089" i="4"/>
  <c r="L9089" i="4"/>
  <c r="B9090" i="4"/>
  <c r="L9090" i="4"/>
  <c r="B9091" i="4"/>
  <c r="L9091" i="4"/>
  <c r="B9092" i="4"/>
  <c r="L9092" i="4"/>
  <c r="B9093" i="4"/>
  <c r="L9093" i="4"/>
  <c r="B9094" i="4"/>
  <c r="L9094" i="4"/>
  <c r="B9095" i="4"/>
  <c r="L9095" i="4"/>
  <c r="B9096" i="4"/>
  <c r="L9096" i="4"/>
  <c r="B9097" i="4"/>
  <c r="L9097" i="4"/>
  <c r="B9098" i="4"/>
  <c r="L9098" i="4"/>
  <c r="B9099" i="4"/>
  <c r="L9099" i="4"/>
  <c r="B9100" i="4"/>
  <c r="L9100" i="4"/>
  <c r="B9101" i="4"/>
  <c r="L9101" i="4"/>
  <c r="B9102" i="4"/>
  <c r="L9102" i="4"/>
  <c r="B9103" i="4"/>
  <c r="L9103" i="4"/>
  <c r="B9104" i="4"/>
  <c r="L9104" i="4"/>
  <c r="B9105" i="4"/>
  <c r="L9105" i="4"/>
  <c r="B9106" i="4"/>
  <c r="L9106" i="4"/>
  <c r="B9107" i="4"/>
  <c r="L9107" i="4"/>
  <c r="B9108" i="4"/>
  <c r="L9108" i="4"/>
  <c r="B9109" i="4"/>
  <c r="L9109" i="4"/>
  <c r="B9110" i="4"/>
  <c r="L9110" i="4"/>
  <c r="B9111" i="4"/>
  <c r="L9111" i="4"/>
  <c r="B9112" i="4"/>
  <c r="L9112" i="4"/>
  <c r="B9113" i="4"/>
  <c r="L9113" i="4"/>
  <c r="B9114" i="4"/>
  <c r="L9114" i="4"/>
  <c r="B9115" i="4"/>
  <c r="L9115" i="4"/>
  <c r="B9116" i="4"/>
  <c r="L9116" i="4"/>
  <c r="B9117" i="4"/>
  <c r="L9117" i="4"/>
  <c r="B9118" i="4"/>
  <c r="L9118" i="4"/>
  <c r="B9119" i="4"/>
  <c r="L9119" i="4"/>
  <c r="B9120" i="4"/>
  <c r="L9120" i="4"/>
  <c r="B9121" i="4"/>
  <c r="L9121" i="4"/>
  <c r="B9122" i="4"/>
  <c r="L9122" i="4"/>
  <c r="B9123" i="4"/>
  <c r="L9123" i="4"/>
  <c r="B9124" i="4"/>
  <c r="L9124" i="4"/>
  <c r="B9125" i="4"/>
  <c r="L9125" i="4"/>
  <c r="B9126" i="4"/>
  <c r="L9126" i="4"/>
  <c r="B9127" i="4"/>
  <c r="L9127" i="4"/>
  <c r="B9128" i="4"/>
  <c r="L9128" i="4"/>
  <c r="B9129" i="4"/>
  <c r="L9129" i="4"/>
  <c r="B9130" i="4"/>
  <c r="L9130" i="4"/>
  <c r="B9131" i="4"/>
  <c r="L9131" i="4"/>
  <c r="B9132" i="4"/>
  <c r="L9132" i="4"/>
  <c r="B9133" i="4"/>
  <c r="L9133" i="4"/>
  <c r="B9134" i="4"/>
  <c r="L9134" i="4"/>
  <c r="B9135" i="4"/>
  <c r="L9135" i="4"/>
  <c r="B9136" i="4"/>
  <c r="L9136" i="4"/>
  <c r="B9137" i="4"/>
  <c r="L9137" i="4"/>
  <c r="B9138" i="4"/>
  <c r="L9138" i="4"/>
  <c r="B9139" i="4"/>
  <c r="L9139" i="4"/>
  <c r="B9140" i="4"/>
  <c r="L9140" i="4"/>
  <c r="B9141" i="4"/>
  <c r="L9141" i="4"/>
  <c r="B9142" i="4"/>
  <c r="L9142" i="4"/>
  <c r="B9143" i="4"/>
  <c r="L9143" i="4"/>
  <c r="B9144" i="4"/>
  <c r="L9144" i="4"/>
  <c r="B9145" i="4"/>
  <c r="L9145" i="4"/>
  <c r="B9146" i="4"/>
  <c r="L9146" i="4"/>
  <c r="B9147" i="4"/>
  <c r="L9147" i="4"/>
  <c r="B9148" i="4"/>
  <c r="L9148" i="4"/>
  <c r="B9149" i="4"/>
  <c r="L9149" i="4"/>
  <c r="B9150" i="4"/>
  <c r="L9150" i="4"/>
  <c r="B9151" i="4"/>
  <c r="L9151" i="4"/>
  <c r="B9152" i="4"/>
  <c r="L9152" i="4"/>
  <c r="B9153" i="4"/>
  <c r="L9153" i="4"/>
  <c r="B9154" i="4"/>
  <c r="L9154" i="4"/>
  <c r="B9155" i="4"/>
  <c r="L9155" i="4"/>
  <c r="B9156" i="4"/>
  <c r="L9156" i="4"/>
  <c r="B9157" i="4"/>
  <c r="L9157" i="4"/>
  <c r="B9158" i="4"/>
  <c r="L9158" i="4"/>
  <c r="B9159" i="4"/>
  <c r="L9159" i="4"/>
  <c r="B9160" i="4"/>
  <c r="L9160" i="4"/>
  <c r="B9161" i="4"/>
  <c r="L9161" i="4"/>
  <c r="B9162" i="4"/>
  <c r="L9162" i="4"/>
  <c r="B9163" i="4"/>
  <c r="L9163" i="4"/>
  <c r="B9164" i="4"/>
  <c r="L9164" i="4"/>
  <c r="B9165" i="4"/>
  <c r="L9165" i="4"/>
  <c r="B9166" i="4"/>
  <c r="L9166" i="4"/>
  <c r="B9167" i="4"/>
  <c r="L9167" i="4"/>
  <c r="B9168" i="4"/>
  <c r="L9168" i="4"/>
  <c r="B9169" i="4"/>
  <c r="L9169" i="4"/>
  <c r="B9170" i="4"/>
  <c r="L9170" i="4"/>
  <c r="B9171" i="4"/>
  <c r="L9171" i="4"/>
  <c r="B9172" i="4"/>
  <c r="L9172" i="4"/>
  <c r="B9173" i="4"/>
  <c r="L9173" i="4"/>
  <c r="B9174" i="4"/>
  <c r="L9174" i="4"/>
  <c r="B9175" i="4"/>
  <c r="L9175" i="4"/>
  <c r="B9176" i="4"/>
  <c r="L9176" i="4"/>
  <c r="B9177" i="4"/>
  <c r="L9177" i="4"/>
  <c r="B9178" i="4"/>
  <c r="L9178" i="4"/>
  <c r="B9179" i="4"/>
  <c r="L9179" i="4"/>
  <c r="B9180" i="4"/>
  <c r="L9180" i="4"/>
  <c r="B9181" i="4"/>
  <c r="L9181" i="4"/>
  <c r="B9182" i="4"/>
  <c r="L9182" i="4"/>
  <c r="B9183" i="4"/>
  <c r="L9183" i="4"/>
  <c r="B9184" i="4"/>
  <c r="L9184" i="4"/>
  <c r="B9185" i="4"/>
  <c r="L9185" i="4"/>
  <c r="B9186" i="4"/>
  <c r="L9186" i="4"/>
  <c r="B9187" i="4"/>
  <c r="L9187" i="4"/>
  <c r="B9188" i="4"/>
  <c r="L9188" i="4"/>
  <c r="B9189" i="4"/>
  <c r="L9189" i="4"/>
  <c r="B9190" i="4"/>
  <c r="L9190" i="4"/>
  <c r="B9191" i="4"/>
  <c r="L9191" i="4"/>
  <c r="B9192" i="4"/>
  <c r="L9192" i="4"/>
  <c r="B9193" i="4"/>
  <c r="L9193" i="4"/>
  <c r="B9194" i="4"/>
  <c r="L9194" i="4"/>
  <c r="B9195" i="4"/>
  <c r="L9195" i="4"/>
  <c r="B9196" i="4"/>
  <c r="L9196" i="4"/>
  <c r="B9197" i="4"/>
  <c r="L9197" i="4"/>
  <c r="B9198" i="4"/>
  <c r="L9198" i="4"/>
  <c r="B9199" i="4"/>
  <c r="L9199" i="4"/>
  <c r="B9200" i="4"/>
  <c r="L9200" i="4"/>
  <c r="B9201" i="4"/>
  <c r="L9201" i="4"/>
  <c r="B9202" i="4"/>
  <c r="L9202" i="4"/>
  <c r="B9203" i="4"/>
  <c r="L9203" i="4"/>
  <c r="B9204" i="4"/>
  <c r="L9204" i="4"/>
  <c r="B9205" i="4"/>
  <c r="L9205" i="4"/>
  <c r="B9206" i="4"/>
  <c r="L9206" i="4"/>
  <c r="B9207" i="4"/>
  <c r="L9207" i="4"/>
  <c r="B9208" i="4"/>
  <c r="L9208" i="4"/>
  <c r="B9209" i="4"/>
  <c r="L9209" i="4"/>
  <c r="B9210" i="4"/>
  <c r="L9210" i="4"/>
  <c r="B9211" i="4"/>
  <c r="L9211" i="4"/>
  <c r="B9212" i="4"/>
  <c r="L9212" i="4"/>
  <c r="B9213" i="4"/>
  <c r="L9213" i="4"/>
  <c r="B9214" i="4"/>
  <c r="L9214" i="4"/>
  <c r="B9215" i="4"/>
  <c r="L9215" i="4"/>
  <c r="B9216" i="4"/>
  <c r="L9216" i="4"/>
  <c r="B9217" i="4"/>
  <c r="L9217" i="4"/>
  <c r="B9218" i="4"/>
  <c r="L9218" i="4"/>
  <c r="B9219" i="4"/>
  <c r="L9219" i="4"/>
  <c r="B9220" i="4"/>
  <c r="L9220" i="4"/>
  <c r="B9221" i="4"/>
  <c r="L9221" i="4"/>
  <c r="B9222" i="4"/>
  <c r="L9222" i="4"/>
  <c r="B9223" i="4"/>
  <c r="L9223" i="4"/>
  <c r="B9224" i="4"/>
  <c r="L9224" i="4"/>
  <c r="B9225" i="4"/>
  <c r="L9225" i="4"/>
  <c r="B9226" i="4"/>
  <c r="L9226" i="4"/>
  <c r="B9227" i="4"/>
  <c r="L9227" i="4"/>
  <c r="B9228" i="4"/>
  <c r="L9228" i="4"/>
  <c r="B9229" i="4"/>
  <c r="L9229" i="4"/>
  <c r="B9230" i="4"/>
  <c r="L9230" i="4"/>
  <c r="B9231" i="4"/>
  <c r="L9231" i="4"/>
  <c r="B9232" i="4"/>
  <c r="L9232" i="4"/>
  <c r="B9233" i="4"/>
  <c r="L9233" i="4"/>
  <c r="B9234" i="4"/>
  <c r="L9234" i="4"/>
  <c r="B9235" i="4"/>
  <c r="L9235" i="4"/>
  <c r="B9236" i="4"/>
  <c r="L9236" i="4"/>
  <c r="B9237" i="4"/>
  <c r="L9237" i="4"/>
  <c r="B9238" i="4"/>
  <c r="L9238" i="4"/>
  <c r="B9239" i="4"/>
  <c r="L9239" i="4"/>
  <c r="B9240" i="4"/>
  <c r="L9240" i="4"/>
  <c r="B9241" i="4"/>
  <c r="L9241" i="4"/>
  <c r="B9242" i="4"/>
  <c r="L9242" i="4"/>
  <c r="B9243" i="4"/>
  <c r="L9243" i="4"/>
  <c r="B9244" i="4"/>
  <c r="L9244" i="4"/>
  <c r="B9245" i="4"/>
  <c r="L9245" i="4"/>
  <c r="B9246" i="4"/>
  <c r="L9246" i="4"/>
  <c r="B9247" i="4"/>
  <c r="L9247" i="4"/>
  <c r="B9248" i="4"/>
  <c r="L9248" i="4"/>
  <c r="B9249" i="4"/>
  <c r="L9249" i="4"/>
  <c r="B9250" i="4"/>
  <c r="L9250" i="4"/>
  <c r="B9251" i="4"/>
  <c r="L9251" i="4"/>
  <c r="B9252" i="4"/>
  <c r="L9252" i="4"/>
  <c r="B9253" i="4"/>
  <c r="L9253" i="4"/>
  <c r="B9254" i="4"/>
  <c r="L9254" i="4"/>
  <c r="B9255" i="4"/>
  <c r="L9255" i="4"/>
  <c r="B9256" i="4"/>
  <c r="L9256" i="4"/>
  <c r="B9257" i="4"/>
  <c r="L9257" i="4"/>
  <c r="B9258" i="4"/>
  <c r="L9258" i="4"/>
  <c r="B9259" i="4"/>
  <c r="L9259" i="4"/>
  <c r="B9260" i="4"/>
  <c r="L9260" i="4"/>
  <c r="B9261" i="4"/>
  <c r="L9261" i="4"/>
  <c r="B9262" i="4"/>
  <c r="L9262" i="4"/>
  <c r="B9263" i="4"/>
  <c r="L9263" i="4"/>
  <c r="B9264" i="4"/>
  <c r="L9264" i="4"/>
  <c r="B9265" i="4"/>
  <c r="L9265" i="4"/>
  <c r="B9266" i="4"/>
  <c r="L9266" i="4"/>
  <c r="B9267" i="4"/>
  <c r="L9267" i="4"/>
  <c r="B9268" i="4"/>
  <c r="L9268" i="4"/>
  <c r="B9269" i="4"/>
  <c r="L9269" i="4"/>
  <c r="B9270" i="4"/>
  <c r="L9270" i="4"/>
  <c r="B9271" i="4"/>
  <c r="L9271" i="4"/>
  <c r="B9272" i="4"/>
  <c r="L9272" i="4"/>
  <c r="B9273" i="4"/>
  <c r="L9273" i="4"/>
  <c r="B9274" i="4"/>
  <c r="L9274" i="4"/>
  <c r="B9275" i="4"/>
  <c r="L9275" i="4"/>
  <c r="B9276" i="4"/>
  <c r="L9276" i="4"/>
  <c r="B9277" i="4"/>
  <c r="L9277" i="4"/>
  <c r="B9278" i="4"/>
  <c r="L9278" i="4"/>
  <c r="B9279" i="4"/>
  <c r="L9279" i="4"/>
  <c r="B9280" i="4"/>
  <c r="L9280" i="4"/>
  <c r="B9281" i="4"/>
  <c r="L9281" i="4"/>
  <c r="B9282" i="4"/>
  <c r="L9282" i="4"/>
  <c r="B9283" i="4"/>
  <c r="L9283" i="4"/>
  <c r="B9284" i="4"/>
  <c r="L9284" i="4"/>
  <c r="B9285" i="4"/>
  <c r="L9285" i="4"/>
  <c r="B9286" i="4"/>
  <c r="L9286" i="4"/>
  <c r="B9287" i="4"/>
  <c r="L9287" i="4"/>
  <c r="B9288" i="4"/>
  <c r="L9288" i="4"/>
  <c r="B9289" i="4"/>
  <c r="L9289" i="4"/>
  <c r="B9290" i="4"/>
  <c r="L9290" i="4"/>
  <c r="B9291" i="4"/>
  <c r="L9291" i="4"/>
  <c r="B9292" i="4"/>
  <c r="L9292" i="4"/>
  <c r="B9293" i="4"/>
  <c r="L9293" i="4"/>
  <c r="B9294" i="4"/>
  <c r="L9294" i="4"/>
  <c r="B9295" i="4"/>
  <c r="L9295" i="4"/>
  <c r="B9296" i="4"/>
  <c r="L9296" i="4"/>
  <c r="B9297" i="4"/>
  <c r="L9297" i="4"/>
  <c r="B9298" i="4"/>
  <c r="L9298" i="4"/>
  <c r="B9299" i="4"/>
  <c r="L9299" i="4"/>
  <c r="B9300" i="4"/>
  <c r="L9300" i="4"/>
  <c r="B9301" i="4"/>
  <c r="L9301" i="4"/>
  <c r="B9302" i="4"/>
  <c r="L9302" i="4"/>
  <c r="B9303" i="4"/>
  <c r="L9303" i="4"/>
  <c r="B9304" i="4"/>
  <c r="L9304" i="4"/>
  <c r="B9305" i="4"/>
  <c r="L9305" i="4"/>
  <c r="B9306" i="4"/>
  <c r="L9306" i="4"/>
  <c r="B9307" i="4"/>
  <c r="L9307" i="4"/>
  <c r="B9308" i="4"/>
  <c r="L9308" i="4"/>
  <c r="B9309" i="4"/>
  <c r="L9309" i="4"/>
  <c r="B9310" i="4"/>
  <c r="L9310" i="4"/>
  <c r="B9311" i="4"/>
  <c r="L9311" i="4"/>
  <c r="B9312" i="4"/>
  <c r="L9312" i="4"/>
  <c r="B9313" i="4"/>
  <c r="L9313" i="4"/>
  <c r="B9314" i="4"/>
  <c r="L9314" i="4"/>
  <c r="B9315" i="4"/>
  <c r="L9315" i="4"/>
  <c r="B9316" i="4"/>
  <c r="L9316" i="4"/>
  <c r="B9317" i="4"/>
  <c r="L9317" i="4"/>
  <c r="B9318" i="4"/>
  <c r="L9318" i="4"/>
  <c r="B9319" i="4"/>
  <c r="L9319" i="4"/>
  <c r="B9320" i="4"/>
  <c r="L9320" i="4"/>
  <c r="B9321" i="4"/>
  <c r="L9321" i="4"/>
  <c r="B9322" i="4"/>
  <c r="L9322" i="4"/>
  <c r="B9323" i="4"/>
  <c r="L9323" i="4"/>
  <c r="B9324" i="4"/>
  <c r="L9324" i="4"/>
  <c r="B9325" i="4"/>
  <c r="L9325" i="4"/>
  <c r="B9326" i="4"/>
  <c r="L9326" i="4"/>
  <c r="B9327" i="4"/>
  <c r="L9327" i="4"/>
  <c r="B9328" i="4"/>
  <c r="L9328" i="4"/>
  <c r="B9329" i="4"/>
  <c r="L9329" i="4"/>
  <c r="B9330" i="4"/>
  <c r="L9330" i="4"/>
  <c r="B9331" i="4"/>
  <c r="L9331" i="4"/>
  <c r="B9332" i="4"/>
  <c r="L9332" i="4"/>
  <c r="B9333" i="4"/>
  <c r="L9333" i="4"/>
  <c r="B9334" i="4"/>
  <c r="L9334" i="4"/>
  <c r="B9335" i="4"/>
  <c r="L9335" i="4"/>
  <c r="B9336" i="4"/>
  <c r="L9336" i="4"/>
  <c r="B9337" i="4"/>
  <c r="L9337" i="4"/>
  <c r="B9338" i="4"/>
  <c r="L9338" i="4"/>
  <c r="B9339" i="4"/>
  <c r="L9339" i="4"/>
  <c r="B9340" i="4"/>
  <c r="L9340" i="4"/>
  <c r="B9341" i="4"/>
  <c r="L9341" i="4"/>
  <c r="B9342" i="4"/>
  <c r="L9342" i="4"/>
  <c r="B9343" i="4"/>
  <c r="L9343" i="4"/>
  <c r="B9344" i="4"/>
  <c r="L9344" i="4"/>
  <c r="B9345" i="4"/>
  <c r="L9345" i="4"/>
  <c r="B9346" i="4"/>
  <c r="L9346" i="4"/>
  <c r="B9347" i="4"/>
  <c r="L9347" i="4"/>
  <c r="B9348" i="4"/>
  <c r="L9348" i="4"/>
  <c r="B9349" i="4"/>
  <c r="L9349" i="4"/>
  <c r="B9350" i="4"/>
  <c r="L9350" i="4"/>
  <c r="B9351" i="4"/>
  <c r="L9351" i="4"/>
  <c r="B9352" i="4"/>
  <c r="L9352" i="4"/>
  <c r="B9353" i="4"/>
  <c r="L9353" i="4"/>
  <c r="B9354" i="4"/>
  <c r="L9354" i="4"/>
  <c r="B9355" i="4"/>
  <c r="L9355" i="4"/>
  <c r="B9356" i="4"/>
  <c r="L9356" i="4"/>
  <c r="B9357" i="4"/>
  <c r="L9357" i="4"/>
  <c r="B9358" i="4"/>
  <c r="L9358" i="4"/>
  <c r="B9359" i="4"/>
  <c r="L9359" i="4"/>
  <c r="B9360" i="4"/>
  <c r="L9360" i="4"/>
  <c r="B9361" i="4"/>
  <c r="L9361" i="4"/>
  <c r="B9362" i="4"/>
  <c r="L9362" i="4"/>
  <c r="B9363" i="4"/>
  <c r="L9363" i="4"/>
  <c r="B9364" i="4"/>
  <c r="L9364" i="4"/>
  <c r="B9365" i="4"/>
  <c r="L9365" i="4"/>
  <c r="B9366" i="4"/>
  <c r="L9366" i="4"/>
  <c r="B9367" i="4"/>
  <c r="L9367" i="4"/>
  <c r="B9368" i="4"/>
  <c r="L9368" i="4"/>
  <c r="B9369" i="4"/>
  <c r="L9369" i="4"/>
  <c r="B9370" i="4"/>
  <c r="L9370" i="4"/>
  <c r="B9371" i="4"/>
  <c r="L9371" i="4"/>
  <c r="B9372" i="4"/>
  <c r="L9372" i="4"/>
  <c r="B9373" i="4"/>
  <c r="L9373" i="4"/>
  <c r="B9374" i="4"/>
  <c r="L9374" i="4"/>
  <c r="B9375" i="4"/>
  <c r="L9375" i="4"/>
  <c r="B9376" i="4"/>
  <c r="L9376" i="4"/>
  <c r="B9377" i="4"/>
  <c r="L9377" i="4"/>
  <c r="B9378" i="4"/>
  <c r="L9378" i="4"/>
  <c r="B9379" i="4"/>
  <c r="L9379" i="4"/>
  <c r="B9380" i="4"/>
  <c r="L9380" i="4"/>
  <c r="B9381" i="4"/>
  <c r="L9381" i="4"/>
  <c r="B9382" i="4"/>
  <c r="L9382" i="4"/>
  <c r="B9383" i="4"/>
  <c r="L9383" i="4"/>
  <c r="B9384" i="4"/>
  <c r="L9384" i="4"/>
  <c r="B9385" i="4"/>
  <c r="L9385" i="4"/>
  <c r="B9386" i="4"/>
  <c r="L9386" i="4"/>
  <c r="B9387" i="4"/>
  <c r="L9387" i="4"/>
  <c r="B9388" i="4"/>
  <c r="L9388" i="4"/>
  <c r="B9389" i="4"/>
  <c r="L9389" i="4"/>
  <c r="B9390" i="4"/>
  <c r="L9390" i="4"/>
  <c r="B9391" i="4"/>
  <c r="L9391" i="4"/>
  <c r="B9392" i="4"/>
  <c r="L9392" i="4"/>
  <c r="B9393" i="4"/>
  <c r="L9393" i="4"/>
  <c r="B9394" i="4"/>
  <c r="L9394" i="4"/>
  <c r="B9395" i="4"/>
  <c r="L9395" i="4"/>
  <c r="B9396" i="4"/>
  <c r="L9396" i="4"/>
  <c r="B9397" i="4"/>
  <c r="L9397" i="4"/>
  <c r="B9398" i="4"/>
  <c r="L9398" i="4"/>
  <c r="B9399" i="4"/>
  <c r="L9399" i="4"/>
  <c r="B9400" i="4"/>
  <c r="L9400" i="4"/>
  <c r="B9401" i="4"/>
  <c r="L9401" i="4"/>
  <c r="B9402" i="4"/>
  <c r="L9402" i="4"/>
  <c r="B9403" i="4"/>
  <c r="L9403" i="4"/>
  <c r="B9404" i="4"/>
  <c r="L9404" i="4"/>
  <c r="B9405" i="4"/>
  <c r="L9405" i="4"/>
  <c r="B9406" i="4"/>
  <c r="L9406" i="4"/>
  <c r="B9407" i="4"/>
  <c r="L9407" i="4"/>
  <c r="B9408" i="4"/>
  <c r="L9408" i="4"/>
  <c r="B9409" i="4"/>
  <c r="L9409" i="4"/>
  <c r="B9410" i="4"/>
  <c r="L9410" i="4"/>
  <c r="B9411" i="4"/>
  <c r="L9411" i="4"/>
  <c r="B9412" i="4"/>
  <c r="L9412" i="4"/>
  <c r="B9413" i="4"/>
  <c r="L9413" i="4"/>
  <c r="B9414" i="4"/>
  <c r="L9414" i="4"/>
  <c r="B9415" i="4"/>
  <c r="L9415" i="4"/>
  <c r="B9416" i="4"/>
  <c r="L9416" i="4"/>
  <c r="B9417" i="4"/>
  <c r="L9417" i="4"/>
  <c r="B9418" i="4"/>
  <c r="L9418" i="4"/>
  <c r="B9419" i="4"/>
  <c r="L9419" i="4"/>
  <c r="B9420" i="4"/>
  <c r="L9420" i="4"/>
  <c r="B9421" i="4"/>
  <c r="L9421" i="4"/>
  <c r="B9422" i="4"/>
  <c r="L9422" i="4"/>
  <c r="B9423" i="4"/>
  <c r="L9423" i="4"/>
  <c r="B9424" i="4"/>
  <c r="L9424" i="4"/>
  <c r="B9425" i="4"/>
  <c r="L9425" i="4"/>
  <c r="B9426" i="4"/>
  <c r="L9426" i="4"/>
  <c r="B9427" i="4"/>
  <c r="L9427" i="4"/>
  <c r="B9428" i="4"/>
  <c r="L9428" i="4"/>
  <c r="B9429" i="4"/>
  <c r="L9429" i="4"/>
  <c r="B9430" i="4"/>
  <c r="L9430" i="4"/>
  <c r="B9431" i="4"/>
  <c r="L9431" i="4"/>
  <c r="B9432" i="4"/>
  <c r="L9432" i="4"/>
  <c r="B9433" i="4"/>
  <c r="L9433" i="4"/>
  <c r="B9434" i="4"/>
  <c r="L9434" i="4"/>
  <c r="B9435" i="4"/>
  <c r="L9435" i="4"/>
  <c r="B9436" i="4"/>
  <c r="L9436" i="4"/>
  <c r="B9437" i="4"/>
  <c r="L9437" i="4"/>
  <c r="B9438" i="4"/>
  <c r="L9438" i="4"/>
  <c r="B9439" i="4"/>
  <c r="L9439" i="4"/>
  <c r="B9440" i="4"/>
  <c r="L9440" i="4"/>
  <c r="B9441" i="4"/>
  <c r="L9441" i="4"/>
  <c r="B9442" i="4"/>
  <c r="L9442" i="4"/>
  <c r="B9443" i="4"/>
  <c r="L9443" i="4"/>
  <c r="B9444" i="4"/>
  <c r="L9444" i="4"/>
  <c r="B9445" i="4"/>
  <c r="L9445" i="4"/>
  <c r="B9446" i="4"/>
  <c r="L9446" i="4"/>
  <c r="B9447" i="4"/>
  <c r="L9447" i="4"/>
  <c r="B9448" i="4"/>
  <c r="L9448" i="4"/>
  <c r="B9449" i="4"/>
  <c r="L9449" i="4"/>
  <c r="B9450" i="4"/>
  <c r="L9450" i="4"/>
  <c r="B9451" i="4"/>
  <c r="L9451" i="4"/>
  <c r="B9452" i="4"/>
  <c r="L9452" i="4"/>
  <c r="B9453" i="4"/>
  <c r="L9453" i="4"/>
  <c r="B9454" i="4"/>
  <c r="L9454" i="4"/>
  <c r="B9455" i="4"/>
  <c r="L9455" i="4"/>
  <c r="B9456" i="4"/>
  <c r="L9456" i="4"/>
  <c r="B9457" i="4"/>
  <c r="L9457" i="4"/>
  <c r="B9458" i="4"/>
  <c r="L9458" i="4"/>
  <c r="B9459" i="4"/>
  <c r="L9459" i="4"/>
  <c r="B9460" i="4"/>
  <c r="L9460" i="4"/>
  <c r="B9461" i="4"/>
  <c r="L9461" i="4"/>
  <c r="B9462" i="4"/>
  <c r="L9462" i="4"/>
  <c r="B9463" i="4"/>
  <c r="L9463" i="4"/>
  <c r="B9464" i="4"/>
  <c r="L9464" i="4"/>
  <c r="B9465" i="4"/>
  <c r="L9465" i="4"/>
  <c r="B9466" i="4"/>
  <c r="L9466" i="4"/>
  <c r="B9467" i="4"/>
  <c r="L9467" i="4"/>
  <c r="B9468" i="4"/>
  <c r="L9468" i="4"/>
  <c r="B9469" i="4"/>
  <c r="L9469" i="4"/>
  <c r="B9470" i="4"/>
  <c r="L9470" i="4"/>
  <c r="B9471" i="4"/>
  <c r="L9471" i="4"/>
  <c r="B9472" i="4"/>
  <c r="L9472" i="4"/>
  <c r="B9473" i="4"/>
  <c r="L9473" i="4"/>
  <c r="B9474" i="4"/>
  <c r="L9474" i="4"/>
  <c r="B9475" i="4"/>
  <c r="L9475" i="4"/>
  <c r="B9476" i="4"/>
  <c r="L9476" i="4"/>
  <c r="B9477" i="4"/>
  <c r="L9477" i="4"/>
  <c r="B9478" i="4"/>
  <c r="L9478" i="4"/>
  <c r="B9479" i="4"/>
  <c r="L9479" i="4"/>
  <c r="B9480" i="4"/>
  <c r="L9480" i="4"/>
  <c r="B9481" i="4"/>
  <c r="L9481" i="4"/>
  <c r="B9482" i="4"/>
  <c r="L9482" i="4"/>
  <c r="B9483" i="4"/>
  <c r="L9483" i="4"/>
  <c r="B9484" i="4"/>
  <c r="L9484" i="4"/>
  <c r="B9485" i="4"/>
  <c r="L9485" i="4"/>
  <c r="B9486" i="4"/>
  <c r="L9486" i="4"/>
  <c r="B9487" i="4"/>
  <c r="L9487" i="4"/>
  <c r="B9488" i="4"/>
  <c r="L9488" i="4"/>
  <c r="B9489" i="4"/>
  <c r="L9489" i="4"/>
  <c r="B9490" i="4"/>
  <c r="L9490" i="4"/>
  <c r="B9491" i="4"/>
  <c r="L9491" i="4"/>
  <c r="B9492" i="4"/>
  <c r="L9492" i="4"/>
  <c r="B9493" i="4"/>
  <c r="L9493" i="4"/>
  <c r="B9494" i="4"/>
  <c r="L9494" i="4"/>
  <c r="B9495" i="4"/>
  <c r="L9495" i="4"/>
  <c r="B9496" i="4"/>
  <c r="L9496" i="4"/>
  <c r="B9497" i="4"/>
  <c r="L9497" i="4"/>
  <c r="B9498" i="4"/>
  <c r="L9498" i="4"/>
  <c r="B9499" i="4"/>
  <c r="L9499" i="4"/>
  <c r="B9500" i="4"/>
  <c r="L9500" i="4"/>
  <c r="B9501" i="4"/>
  <c r="L9501" i="4"/>
  <c r="B9502" i="4"/>
  <c r="L9502" i="4"/>
  <c r="B9503" i="4"/>
  <c r="L9503" i="4"/>
  <c r="B9504" i="4"/>
  <c r="L9504" i="4"/>
  <c r="B9505" i="4"/>
  <c r="L9505" i="4"/>
  <c r="B9506" i="4"/>
  <c r="L9506" i="4"/>
  <c r="B9507" i="4"/>
  <c r="L9507" i="4"/>
  <c r="B9508" i="4"/>
  <c r="L9508" i="4"/>
  <c r="B9509" i="4"/>
  <c r="L9509" i="4"/>
  <c r="B9510" i="4"/>
  <c r="L9510" i="4"/>
  <c r="B9511" i="4"/>
  <c r="L9511" i="4"/>
  <c r="B9512" i="4"/>
  <c r="L9512" i="4"/>
  <c r="B9513" i="4"/>
  <c r="L9513" i="4"/>
  <c r="B9514" i="4"/>
  <c r="L9514" i="4"/>
  <c r="B9515" i="4"/>
  <c r="L9515" i="4"/>
  <c r="B9516" i="4"/>
  <c r="L9516" i="4"/>
  <c r="B9517" i="4"/>
  <c r="L9517" i="4"/>
  <c r="B9518" i="4"/>
  <c r="L9518" i="4"/>
  <c r="B9519" i="4"/>
  <c r="L9519" i="4"/>
  <c r="B9520" i="4"/>
  <c r="L9520" i="4"/>
  <c r="B9521" i="4"/>
  <c r="L9521" i="4"/>
  <c r="B9522" i="4"/>
  <c r="L9522" i="4"/>
  <c r="B9523" i="4"/>
  <c r="L9523" i="4"/>
  <c r="B9524" i="4"/>
  <c r="L9524" i="4"/>
  <c r="B9525" i="4"/>
  <c r="L9525" i="4"/>
  <c r="B9526" i="4"/>
  <c r="L9526" i="4"/>
  <c r="B9527" i="4"/>
  <c r="L9527" i="4"/>
  <c r="B9528" i="4"/>
  <c r="L9528" i="4"/>
  <c r="B9529" i="4"/>
  <c r="L9529" i="4"/>
  <c r="B9530" i="4"/>
  <c r="L9530" i="4"/>
  <c r="B9531" i="4"/>
  <c r="L9531" i="4"/>
  <c r="B9532" i="4"/>
  <c r="L9532" i="4"/>
  <c r="B9533" i="4"/>
  <c r="L9533" i="4"/>
  <c r="B9534" i="4"/>
  <c r="L9534" i="4"/>
  <c r="B9535" i="4"/>
  <c r="L9535" i="4"/>
  <c r="B9536" i="4"/>
  <c r="L9536" i="4"/>
  <c r="B9537" i="4"/>
  <c r="L9537" i="4"/>
  <c r="B9538" i="4"/>
  <c r="L9538" i="4"/>
  <c r="B9539" i="4"/>
  <c r="L9539" i="4"/>
  <c r="B9540" i="4"/>
  <c r="L9540" i="4"/>
  <c r="B9541" i="4"/>
  <c r="L9541" i="4"/>
  <c r="B9542" i="4"/>
  <c r="L9542" i="4"/>
  <c r="B9543" i="4"/>
  <c r="L9543" i="4"/>
  <c r="B9544" i="4"/>
  <c r="L9544" i="4"/>
  <c r="B9545" i="4"/>
  <c r="L9545" i="4"/>
  <c r="B9546" i="4"/>
  <c r="L9546" i="4"/>
  <c r="B9547" i="4"/>
  <c r="L9547" i="4"/>
  <c r="B9548" i="4"/>
  <c r="L9548" i="4"/>
  <c r="B9549" i="4"/>
  <c r="L9549" i="4"/>
  <c r="B9550" i="4"/>
  <c r="L9550" i="4"/>
  <c r="B9551" i="4"/>
  <c r="L9551" i="4"/>
  <c r="B9552" i="4"/>
  <c r="L9552" i="4"/>
  <c r="B9553" i="4"/>
  <c r="L9553" i="4"/>
  <c r="B9554" i="4"/>
  <c r="L9554" i="4"/>
  <c r="B9555" i="4"/>
  <c r="L9555" i="4"/>
  <c r="B9556" i="4"/>
  <c r="L9556" i="4"/>
  <c r="B9557" i="4"/>
  <c r="L9557" i="4"/>
  <c r="B9558" i="4"/>
  <c r="L9558" i="4"/>
  <c r="B9559" i="4"/>
  <c r="L9559" i="4"/>
  <c r="B9560" i="4"/>
  <c r="L9560" i="4"/>
  <c r="B9561" i="4"/>
  <c r="L9561" i="4"/>
  <c r="B9562" i="4"/>
  <c r="L9562" i="4"/>
  <c r="B9563" i="4"/>
  <c r="L9563" i="4"/>
  <c r="B9564" i="4"/>
  <c r="L9564" i="4"/>
  <c r="B9565" i="4"/>
  <c r="L9565" i="4"/>
  <c r="B9566" i="4"/>
  <c r="L9566" i="4"/>
  <c r="B9567" i="4"/>
  <c r="L9567" i="4"/>
  <c r="B9568" i="4"/>
  <c r="L9568" i="4"/>
  <c r="B9569" i="4"/>
  <c r="L9569" i="4"/>
  <c r="B9570" i="4"/>
  <c r="L9570" i="4"/>
  <c r="B9571" i="4"/>
  <c r="L9571" i="4"/>
  <c r="B9572" i="4"/>
  <c r="L9572" i="4"/>
  <c r="B9573" i="4"/>
  <c r="L9573" i="4"/>
  <c r="B9574" i="4"/>
  <c r="L9574" i="4"/>
  <c r="B9575" i="4"/>
  <c r="L9575" i="4"/>
  <c r="B9576" i="4"/>
  <c r="L9576" i="4"/>
  <c r="B9577" i="4"/>
  <c r="L9577" i="4"/>
  <c r="B9578" i="4"/>
  <c r="L9578" i="4"/>
  <c r="B9579" i="4"/>
  <c r="L9579" i="4"/>
  <c r="B9580" i="4"/>
  <c r="L9580" i="4"/>
  <c r="B9581" i="4"/>
  <c r="L9581" i="4"/>
  <c r="B9582" i="4"/>
  <c r="L9582" i="4"/>
  <c r="B9583" i="4"/>
  <c r="L9583" i="4"/>
  <c r="B9584" i="4"/>
  <c r="L9584" i="4"/>
  <c r="B9585" i="4"/>
  <c r="L9585" i="4"/>
  <c r="B9586" i="4"/>
  <c r="L9586" i="4"/>
  <c r="B9587" i="4"/>
  <c r="L9587" i="4"/>
  <c r="B9588" i="4"/>
  <c r="L9588" i="4"/>
  <c r="B9589" i="4"/>
  <c r="L9589" i="4"/>
  <c r="B9590" i="4"/>
  <c r="L9590" i="4"/>
  <c r="B9591" i="4"/>
  <c r="L9591" i="4"/>
  <c r="B9592" i="4"/>
  <c r="L9592" i="4"/>
  <c r="B9593" i="4"/>
  <c r="L9593" i="4"/>
  <c r="B9594" i="4"/>
  <c r="L9594" i="4"/>
  <c r="B9595" i="4"/>
  <c r="L9595" i="4"/>
  <c r="B9596" i="4"/>
  <c r="L9596" i="4"/>
  <c r="B9597" i="4"/>
  <c r="L9597" i="4"/>
  <c r="B9598" i="4"/>
  <c r="L9598" i="4"/>
  <c r="B9599" i="4"/>
  <c r="L9599" i="4"/>
  <c r="B9600" i="4"/>
  <c r="L9600" i="4"/>
  <c r="B9601" i="4"/>
  <c r="L9601" i="4"/>
  <c r="B9602" i="4"/>
  <c r="L9602" i="4"/>
  <c r="B9603" i="4"/>
  <c r="L9603" i="4"/>
  <c r="B9604" i="4"/>
  <c r="L9604" i="4"/>
  <c r="B9605" i="4"/>
  <c r="L9605" i="4"/>
  <c r="B9606" i="4"/>
  <c r="L9606" i="4"/>
  <c r="B9607" i="4"/>
  <c r="L9607" i="4"/>
  <c r="B9608" i="4"/>
  <c r="L9608" i="4"/>
  <c r="B9609" i="4"/>
  <c r="L9609" i="4"/>
  <c r="B9610" i="4"/>
  <c r="L9610" i="4"/>
  <c r="B9611" i="4"/>
  <c r="L9611" i="4"/>
  <c r="B9612" i="4"/>
  <c r="L9612" i="4"/>
  <c r="B9613" i="4"/>
  <c r="L9613" i="4"/>
  <c r="B9614" i="4"/>
  <c r="L9614" i="4"/>
  <c r="B9615" i="4"/>
  <c r="L9615" i="4"/>
  <c r="B9616" i="4"/>
  <c r="L9616" i="4"/>
  <c r="B9617" i="4"/>
  <c r="L9617" i="4"/>
  <c r="B9618" i="4"/>
  <c r="L9618" i="4"/>
  <c r="B9619" i="4"/>
  <c r="L9619" i="4"/>
  <c r="B9620" i="4"/>
  <c r="L9620" i="4"/>
  <c r="B9621" i="4"/>
  <c r="L9621" i="4"/>
  <c r="B9622" i="4"/>
  <c r="L9622" i="4"/>
  <c r="B9623" i="4"/>
  <c r="L9623" i="4"/>
  <c r="B9624" i="4"/>
  <c r="L9624" i="4"/>
  <c r="B9625" i="4"/>
  <c r="L9625" i="4"/>
  <c r="B9626" i="4"/>
  <c r="L9626" i="4"/>
  <c r="B9627" i="4"/>
  <c r="L9627" i="4"/>
  <c r="B9628" i="4"/>
  <c r="L9628" i="4"/>
  <c r="B9629" i="4"/>
  <c r="L9629" i="4"/>
  <c r="B9630" i="4"/>
  <c r="L9630" i="4"/>
  <c r="B9631" i="4"/>
  <c r="L9631" i="4"/>
  <c r="B9632" i="4"/>
  <c r="L9632" i="4"/>
  <c r="B9633" i="4"/>
  <c r="L9633" i="4"/>
  <c r="B9634" i="4"/>
  <c r="L9634" i="4"/>
  <c r="B9635" i="4"/>
  <c r="L9635" i="4"/>
  <c r="AC100" i="1" l="1"/>
  <c r="AD100" i="1" s="1"/>
  <c r="AC152" i="1"/>
  <c r="AD152" i="1" s="1"/>
  <c r="AC164" i="1"/>
  <c r="AD164" i="1" s="1"/>
  <c r="AC133" i="1"/>
  <c r="AD133" i="1" s="1"/>
  <c r="AD179" i="1"/>
  <c r="AC15" i="1"/>
  <c r="AD15" i="1" s="1"/>
  <c r="AC127" i="1"/>
  <c r="AD127" i="1" s="1"/>
  <c r="AC198" i="1"/>
  <c r="AD198" i="1" s="1"/>
  <c r="AC89" i="1"/>
  <c r="AD89" i="1" s="1"/>
  <c r="AC173" i="1"/>
  <c r="AD173" i="1" s="1"/>
  <c r="AC55" i="1"/>
  <c r="AD55" i="1" s="1"/>
  <c r="AC71" i="1"/>
  <c r="AD71" i="1" s="1"/>
  <c r="AC85" i="1"/>
  <c r="AD85" i="1" s="1"/>
  <c r="AC63" i="1"/>
  <c r="AD63" i="1" s="1"/>
  <c r="AC125" i="1"/>
  <c r="AD125" i="1" s="1"/>
  <c r="AC9" i="1"/>
  <c r="AD9" i="1" s="1"/>
  <c r="AC156" i="1"/>
  <c r="AD156" i="1" s="1"/>
  <c r="AC161" i="1"/>
  <c r="AD161" i="1" s="1"/>
  <c r="AC194" i="1"/>
  <c r="AD194" i="1" s="1"/>
  <c r="AC163" i="1"/>
  <c r="AD163" i="1" s="1"/>
  <c r="AC124" i="1"/>
  <c r="AD124" i="1" s="1"/>
  <c r="AC146" i="1"/>
  <c r="AD146" i="1" s="1"/>
  <c r="AC87" i="1"/>
  <c r="AD87" i="1" s="1"/>
  <c r="AC40" i="1"/>
  <c r="AD40" i="1" s="1"/>
  <c r="AC62" i="1"/>
  <c r="AD62" i="1" s="1"/>
  <c r="AC216" i="1"/>
  <c r="AD216" i="1" s="1"/>
  <c r="AC66" i="1"/>
  <c r="AD66" i="1" s="1"/>
  <c r="AC191" i="1"/>
  <c r="AD191" i="1" s="1"/>
  <c r="AC166" i="1"/>
  <c r="AD166" i="1" s="1"/>
  <c r="AC25" i="1"/>
  <c r="AD25" i="1" s="1"/>
  <c r="AC105" i="1"/>
  <c r="AD105" i="1" s="1"/>
  <c r="AC131" i="1"/>
  <c r="AD131" i="1" s="1"/>
  <c r="AC118" i="1"/>
  <c r="AD118" i="1" s="1"/>
  <c r="AC17" i="1"/>
  <c r="AD17" i="1" s="1"/>
  <c r="AD20" i="1"/>
  <c r="AC189" i="1"/>
  <c r="AD189" i="1" s="1"/>
  <c r="AC113" i="1"/>
  <c r="AD113" i="1" s="1"/>
  <c r="AC23" i="1"/>
  <c r="AD23" i="1" s="1"/>
  <c r="AC137" i="1"/>
  <c r="AD137" i="1" s="1"/>
  <c r="AC147" i="1"/>
  <c r="AD147" i="1" s="1"/>
  <c r="AC213" i="1"/>
  <c r="AD213" i="1" s="1"/>
  <c r="AC31" i="1"/>
  <c r="AD31" i="1" s="1"/>
  <c r="AC114" i="1"/>
  <c r="AD114" i="1" s="1"/>
  <c r="AC169" i="1"/>
  <c r="AD169" i="1" s="1"/>
  <c r="AC42" i="1"/>
  <c r="AD42" i="1" s="1"/>
  <c r="AC84" i="1"/>
  <c r="AD84" i="1" s="1"/>
  <c r="AC185" i="1"/>
  <c r="AD185" i="1" s="1"/>
  <c r="AC140" i="1"/>
  <c r="AD140" i="1" s="1"/>
  <c r="AC165" i="1"/>
  <c r="AD165" i="1" s="1"/>
  <c r="AC210" i="1"/>
  <c r="AD210" i="1" s="1"/>
  <c r="AC142" i="1"/>
  <c r="AD142" i="1" s="1"/>
  <c r="AC167" i="1"/>
  <c r="AD167" i="1" s="1"/>
  <c r="AC150" i="1"/>
  <c r="AD150" i="1" s="1"/>
  <c r="AC79" i="1"/>
  <c r="AD79" i="1" s="1"/>
  <c r="AC187" i="1"/>
  <c r="AD187" i="1" s="1"/>
  <c r="AC11" i="1"/>
  <c r="AD11" i="1" s="1"/>
  <c r="AC41" i="1"/>
  <c r="AD41" i="1" s="1"/>
  <c r="AC219" i="1"/>
  <c r="AD219" i="1" s="1"/>
  <c r="AC86" i="1"/>
  <c r="AD86" i="1" s="1"/>
  <c r="AC221" i="1"/>
  <c r="AD221" i="1" s="1"/>
  <c r="AC99" i="1"/>
  <c r="AD99" i="1" s="1"/>
  <c r="AC14" i="1"/>
  <c r="AD14" i="1" s="1"/>
  <c r="AC180" i="1"/>
  <c r="AD180" i="1" s="1"/>
  <c r="AC132" i="1"/>
  <c r="AD132" i="1" s="1"/>
  <c r="AC205" i="1"/>
  <c r="AD205" i="1" s="1"/>
  <c r="AC144" i="1"/>
  <c r="AD144" i="1" s="1"/>
  <c r="AC174" i="1"/>
  <c r="AD174" i="1" s="1"/>
  <c r="AC110" i="1"/>
  <c r="AD110" i="1" s="1"/>
  <c r="AC8" i="1"/>
  <c r="AD8" i="1" s="1"/>
  <c r="AC52" i="1"/>
  <c r="AD52" i="1" s="1"/>
  <c r="AC61" i="1"/>
  <c r="AD61" i="1" s="1"/>
  <c r="AC37" i="1"/>
  <c r="AD37" i="1" s="1"/>
  <c r="AC211" i="1"/>
  <c r="AD211" i="1" s="1"/>
  <c r="AC123" i="1"/>
  <c r="AD123" i="1" s="1"/>
  <c r="AC148" i="1"/>
  <c r="AD148" i="1" s="1"/>
  <c r="AC56" i="1"/>
  <c r="AD56" i="1" s="1"/>
  <c r="AC153" i="1"/>
  <c r="AD153" i="1" s="1"/>
  <c r="AC16" i="1"/>
  <c r="AD16" i="1" s="1"/>
  <c r="AC95" i="1"/>
  <c r="AD95" i="1" s="1"/>
  <c r="AC160" i="1"/>
  <c r="AD160" i="1" s="1"/>
  <c r="AC178" i="1"/>
  <c r="AD178" i="1" s="1"/>
  <c r="AC121" i="1"/>
  <c r="AD121" i="1" s="1"/>
  <c r="AC60" i="1"/>
  <c r="AD60" i="1" s="1"/>
  <c r="AC77" i="1"/>
  <c r="AD77" i="1" s="1"/>
  <c r="AC170" i="1"/>
  <c r="AD170" i="1" s="1"/>
  <c r="AC54" i="1"/>
  <c r="AD54" i="1" s="1"/>
  <c r="AC202" i="1"/>
  <c r="AD202" i="1" s="1"/>
  <c r="AC181" i="1"/>
  <c r="AD181" i="1" s="1"/>
  <c r="AC30" i="1"/>
  <c r="AD30" i="1" s="1"/>
  <c r="AC141" i="1"/>
  <c r="AD141" i="1" s="1"/>
  <c r="AC68" i="1"/>
  <c r="AD68" i="1" s="1"/>
  <c r="AC90" i="1"/>
  <c r="AD90" i="1" s="1"/>
  <c r="AC154" i="1"/>
  <c r="AD154" i="1" s="1"/>
  <c r="AC119" i="1"/>
  <c r="AD119" i="1" s="1"/>
  <c r="AC5" i="1"/>
  <c r="AD5" i="1" s="1"/>
  <c r="AC46" i="1"/>
  <c r="AD46" i="1" s="1"/>
  <c r="AC65" i="1"/>
  <c r="AD65" i="1" s="1"/>
  <c r="AC212" i="1"/>
  <c r="AD212" i="1" s="1"/>
  <c r="AC98" i="1"/>
  <c r="AD98" i="1" s="1"/>
  <c r="AC13" i="1"/>
  <c r="AD13" i="1" s="1"/>
  <c r="AC35" i="1"/>
  <c r="AD35" i="1" s="1"/>
  <c r="AC171" i="1"/>
  <c r="AD171" i="1" s="1"/>
  <c r="AC159" i="1"/>
  <c r="AD159" i="1" s="1"/>
  <c r="AC162" i="1"/>
  <c r="AD162" i="1" s="1"/>
  <c r="AC204" i="1"/>
  <c r="AD204" i="1" s="1"/>
  <c r="AC145" i="1"/>
  <c r="AD145" i="1" s="1"/>
  <c r="AC112" i="1"/>
  <c r="AD112" i="1" s="1"/>
  <c r="AC196" i="1"/>
  <c r="AD196" i="1" s="1"/>
  <c r="AC28" i="1"/>
  <c r="AD28" i="1" s="1"/>
  <c r="AC10" i="1"/>
  <c r="AD10" i="1" s="1"/>
  <c r="AC18" i="1"/>
  <c r="AD18" i="1" s="1"/>
  <c r="AC115" i="1"/>
  <c r="AD115" i="1" s="1"/>
  <c r="AC81" i="1"/>
  <c r="AD81" i="1" s="1"/>
  <c r="AC183" i="1"/>
  <c r="AD183" i="1" s="1"/>
  <c r="AC220" i="1"/>
  <c r="AD220" i="1" s="1"/>
  <c r="AC26" i="1"/>
  <c r="AD26" i="1" s="1"/>
  <c r="AC215" i="1"/>
  <c r="AD215" i="1" s="1"/>
  <c r="AC139" i="1"/>
  <c r="AD139" i="1" s="1"/>
  <c r="AC74" i="1"/>
  <c r="AD74" i="1" s="1"/>
  <c r="AC29" i="1"/>
  <c r="AD29" i="1" s="1"/>
  <c r="AC206" i="1"/>
  <c r="AD206" i="1" s="1"/>
  <c r="AC38" i="1"/>
  <c r="AD38" i="1" s="1"/>
  <c r="AC27" i="1"/>
  <c r="AD27" i="1" s="1"/>
  <c r="AC70" i="1"/>
  <c r="AD70" i="1" s="1"/>
  <c r="AC136" i="1"/>
  <c r="AD136" i="1" s="1"/>
  <c r="AC126" i="1"/>
  <c r="AD126" i="1" s="1"/>
  <c r="AC109" i="1"/>
  <c r="AD109" i="1" s="1"/>
  <c r="AC195" i="1"/>
  <c r="AD195" i="1" s="1"/>
  <c r="AC6" i="1"/>
  <c r="AD6" i="1" s="1"/>
  <c r="AC19" i="1"/>
  <c r="AD19" i="1" s="1"/>
  <c r="AC201" i="1"/>
  <c r="AD201" i="1" s="1"/>
  <c r="AC218" i="1"/>
  <c r="AD218" i="1" s="1"/>
  <c r="AC135" i="1"/>
  <c r="AD135" i="1" s="1"/>
  <c r="AC83" i="1"/>
  <c r="AD83" i="1" s="1"/>
  <c r="AC75" i="1"/>
  <c r="AD75" i="1" s="1"/>
  <c r="AC45" i="1"/>
  <c r="AD45" i="1" s="1"/>
  <c r="AC78" i="1"/>
  <c r="AD78" i="1" s="1"/>
  <c r="AC32" i="1"/>
  <c r="AD32" i="1" s="1"/>
  <c r="AC103" i="1"/>
  <c r="AD103" i="1" s="1"/>
  <c r="AC72" i="1"/>
  <c r="AD72" i="1" s="1"/>
  <c r="AC33" i="1"/>
  <c r="AD33" i="1" s="1"/>
  <c r="AC59" i="1"/>
  <c r="AD59" i="1" s="1"/>
  <c r="AC102" i="1"/>
  <c r="AD102" i="1" s="1"/>
  <c r="AC88" i="1"/>
  <c r="AD88" i="1" s="1"/>
  <c r="AC94" i="1"/>
  <c r="AD94" i="1" s="1"/>
  <c r="AC22" i="1"/>
  <c r="AD22" i="1" s="1"/>
  <c r="AC214" i="1"/>
  <c r="AD214" i="1" s="1"/>
  <c r="AC120" i="1"/>
  <c r="AD120" i="1" s="1"/>
  <c r="AC130" i="1"/>
  <c r="AD130" i="1" s="1"/>
  <c r="AC175" i="1"/>
  <c r="AD175" i="1" s="1"/>
  <c r="AC101" i="1"/>
  <c r="AD101" i="1" s="1"/>
  <c r="AC106" i="1"/>
  <c r="AD106" i="1" s="1"/>
  <c r="AC190" i="1"/>
  <c r="AD190" i="1" s="1"/>
  <c r="AC138" i="1"/>
  <c r="AD138" i="1" s="1"/>
  <c r="AC57" i="1"/>
  <c r="AD57" i="1" s="1"/>
  <c r="AC80" i="1"/>
  <c r="AD80" i="1" s="1"/>
  <c r="AC107" i="1"/>
  <c r="AD107" i="1" s="1"/>
  <c r="AC96" i="1"/>
  <c r="AD96" i="1" s="1"/>
  <c r="AC67" i="1"/>
  <c r="AD67" i="1" s="1"/>
  <c r="AC47" i="1"/>
  <c r="AD47" i="1" s="1"/>
  <c r="AC93" i="1"/>
  <c r="AD93" i="1" s="1"/>
  <c r="AC129" i="1"/>
  <c r="AD129" i="1" s="1"/>
  <c r="AC122" i="1"/>
  <c r="AD122" i="1" s="1"/>
  <c r="AC39" i="1"/>
  <c r="AD39" i="1" s="1"/>
  <c r="AC155" i="1"/>
  <c r="AD155" i="1" s="1"/>
  <c r="AC197" i="1"/>
  <c r="AD197" i="1" s="1"/>
  <c r="AC172" i="1"/>
  <c r="AD172" i="1" s="1"/>
  <c r="AC64" i="1"/>
  <c r="AD64" i="1" s="1"/>
  <c r="AC44" i="1"/>
  <c r="AD44" i="1" s="1"/>
  <c r="AC12" i="1"/>
  <c r="AD12" i="1" s="1"/>
  <c r="AC104" i="1"/>
  <c r="AD104" i="1" s="1"/>
  <c r="AC168" i="1"/>
  <c r="AD168" i="1" s="1"/>
  <c r="AC128" i="1"/>
  <c r="AD128" i="1" s="1"/>
  <c r="AC97" i="1"/>
  <c r="AD97" i="1" s="1"/>
  <c r="AC58" i="1"/>
  <c r="AD58" i="1" s="1"/>
  <c r="AC50" i="1"/>
  <c r="AD50" i="1" s="1"/>
  <c r="AC207" i="1"/>
  <c r="AD207" i="1" s="1"/>
  <c r="AC43" i="1"/>
  <c r="AD43" i="1" s="1"/>
  <c r="AC193" i="1"/>
  <c r="AD193" i="1" s="1"/>
  <c r="AC192" i="1"/>
  <c r="AD192" i="1" s="1"/>
  <c r="AC73" i="1"/>
  <c r="AD73" i="1" s="1"/>
  <c r="AC176" i="1"/>
  <c r="AD176" i="1" s="1"/>
  <c r="AC186" i="1"/>
  <c r="AD186" i="1" s="1"/>
  <c r="AC36" i="1"/>
  <c r="AD36" i="1" s="1"/>
  <c r="AC48" i="1"/>
  <c r="AD48" i="1" s="1"/>
  <c r="AC51" i="1"/>
  <c r="AD51" i="1" s="1"/>
  <c r="AC92" i="1"/>
  <c r="AD92" i="1" s="1"/>
  <c r="AC182" i="1"/>
  <c r="AD182" i="1" s="1"/>
  <c r="AC184" i="1"/>
  <c r="AD184" i="1" s="1"/>
  <c r="AC117" i="1"/>
  <c r="AD117" i="1" s="1"/>
  <c r="AC188" i="1"/>
  <c r="AD188" i="1" s="1"/>
  <c r="AC108" i="1"/>
  <c r="AD108" i="1" s="1"/>
  <c r="AC21" i="1"/>
  <c r="AD21" i="1" s="1"/>
  <c r="AC116" i="1"/>
  <c r="AD116" i="1" s="1"/>
  <c r="AC177" i="1"/>
  <c r="AD177" i="1" s="1"/>
  <c r="AC151" i="1"/>
  <c r="AD151" i="1" s="1"/>
  <c r="AC24" i="1"/>
  <c r="AD24" i="1" s="1"/>
  <c r="AC158" i="1"/>
  <c r="AD158" i="1" s="1"/>
  <c r="AC143" i="1"/>
  <c r="AD143" i="1" s="1"/>
  <c r="AC91" i="1"/>
  <c r="AD91" i="1" s="1"/>
  <c r="AC209" i="1"/>
  <c r="AD209" i="1" s="1"/>
  <c r="AC203" i="1"/>
  <c r="AD203" i="1" s="1"/>
  <c r="AC76" i="1"/>
  <c r="AD76" i="1" s="1"/>
  <c r="AC69" i="1"/>
  <c r="AD69" i="1" s="1"/>
  <c r="AC34" i="1"/>
  <c r="AD34" i="1" s="1"/>
  <c r="L1055" i="4" l="1"/>
  <c r="L1056" i="4"/>
  <c r="L1057" i="4"/>
  <c r="L1058" i="4"/>
  <c r="L1059" i="4"/>
  <c r="L1060" i="4"/>
  <c r="L1061" i="4"/>
  <c r="L1062" i="4"/>
  <c r="L1063" i="4"/>
  <c r="L1064" i="4"/>
  <c r="L1065" i="4"/>
  <c r="L1066" i="4"/>
  <c r="L1067" i="4"/>
  <c r="L1068" i="4"/>
  <c r="L1069" i="4"/>
  <c r="L1070" i="4"/>
  <c r="L1071" i="4"/>
  <c r="L1072" i="4"/>
  <c r="L1073" i="4"/>
  <c r="L1074" i="4"/>
  <c r="L1075" i="4"/>
  <c r="L1076" i="4"/>
  <c r="L1077" i="4"/>
  <c r="L1078" i="4"/>
  <c r="L1079" i="4"/>
  <c r="L1080" i="4"/>
  <c r="L1081" i="4"/>
  <c r="L1082" i="4"/>
  <c r="L1083" i="4"/>
  <c r="L1084" i="4"/>
  <c r="L1085" i="4"/>
  <c r="L1086" i="4"/>
  <c r="L1087" i="4"/>
  <c r="L1088" i="4"/>
  <c r="L1089" i="4"/>
  <c r="L1090" i="4"/>
  <c r="L1091" i="4"/>
  <c r="L1092" i="4"/>
  <c r="L1093" i="4"/>
  <c r="L1094" i="4"/>
  <c r="L1095" i="4"/>
  <c r="L1096" i="4"/>
  <c r="L1097" i="4"/>
  <c r="L1098" i="4"/>
  <c r="L1099" i="4"/>
  <c r="L1100" i="4"/>
  <c r="L1101" i="4"/>
  <c r="L1102" i="4"/>
  <c r="L1103" i="4"/>
  <c r="L1104" i="4"/>
  <c r="L1105" i="4"/>
  <c r="L1106" i="4"/>
  <c r="L1107" i="4"/>
  <c r="L1108" i="4"/>
  <c r="L1109" i="4"/>
  <c r="L1110" i="4"/>
  <c r="L1111" i="4"/>
  <c r="L1112" i="4"/>
  <c r="L1113" i="4"/>
  <c r="L1114" i="4"/>
  <c r="L1115" i="4"/>
  <c r="L1116" i="4"/>
  <c r="L1117" i="4"/>
  <c r="L1118" i="4"/>
  <c r="L1119" i="4"/>
  <c r="L1120" i="4"/>
  <c r="L1121" i="4"/>
  <c r="L1122" i="4"/>
  <c r="L1123" i="4"/>
  <c r="L1124" i="4"/>
  <c r="L1125" i="4"/>
  <c r="L1126" i="4"/>
  <c r="L1127" i="4"/>
  <c r="L1128" i="4"/>
  <c r="L1129" i="4"/>
  <c r="L1130" i="4"/>
  <c r="L1131" i="4"/>
  <c r="L1132" i="4"/>
  <c r="L1133" i="4"/>
  <c r="L1134" i="4"/>
  <c r="L1135" i="4"/>
  <c r="L1136" i="4"/>
  <c r="L1137" i="4"/>
  <c r="L1138" i="4"/>
  <c r="L1139" i="4"/>
  <c r="L1140" i="4"/>
  <c r="L1141" i="4"/>
  <c r="L1142" i="4"/>
  <c r="L1143" i="4"/>
  <c r="L1144" i="4"/>
  <c r="L1145" i="4"/>
  <c r="L1146" i="4"/>
  <c r="L1147" i="4"/>
  <c r="L1148" i="4"/>
  <c r="L1149" i="4"/>
  <c r="L1150" i="4"/>
  <c r="L1151" i="4"/>
  <c r="L1152" i="4"/>
  <c r="L1153" i="4"/>
  <c r="L1154" i="4"/>
  <c r="L1155" i="4"/>
  <c r="L1156" i="4"/>
  <c r="L1157" i="4"/>
  <c r="L1158" i="4"/>
  <c r="L1159" i="4"/>
  <c r="L1160" i="4"/>
  <c r="L1161" i="4"/>
  <c r="L1162" i="4"/>
  <c r="L1163" i="4"/>
  <c r="L1164" i="4"/>
  <c r="L1165" i="4"/>
  <c r="L1166" i="4"/>
  <c r="L1167" i="4"/>
  <c r="L1168" i="4"/>
  <c r="L1169" i="4"/>
  <c r="L1170" i="4"/>
  <c r="L1171" i="4"/>
  <c r="L1172" i="4"/>
  <c r="L1173" i="4"/>
  <c r="L1174" i="4"/>
  <c r="L1175" i="4"/>
  <c r="L1176" i="4"/>
  <c r="L1177" i="4"/>
  <c r="L1178" i="4"/>
  <c r="L1179" i="4"/>
  <c r="L1180" i="4"/>
  <c r="L1181" i="4"/>
  <c r="L1182" i="4"/>
  <c r="L1183" i="4"/>
  <c r="L1184" i="4"/>
  <c r="L1185" i="4"/>
  <c r="L1186" i="4"/>
  <c r="L1187" i="4"/>
  <c r="L1188" i="4"/>
  <c r="L1189" i="4"/>
  <c r="L1190" i="4"/>
  <c r="L1191" i="4"/>
  <c r="L1192" i="4"/>
  <c r="L1193" i="4"/>
  <c r="L1194" i="4"/>
  <c r="L1195" i="4"/>
  <c r="L1196" i="4"/>
  <c r="L1197" i="4"/>
  <c r="L1198" i="4"/>
  <c r="L1199" i="4"/>
  <c r="L1200" i="4"/>
  <c r="L1201" i="4"/>
  <c r="L1202" i="4"/>
  <c r="L1203" i="4"/>
  <c r="L1204" i="4"/>
  <c r="L1205" i="4"/>
  <c r="L1206" i="4"/>
  <c r="L1207" i="4"/>
  <c r="L1208" i="4"/>
  <c r="L1209" i="4"/>
  <c r="L1210" i="4"/>
  <c r="L1211" i="4"/>
  <c r="L1212" i="4"/>
  <c r="L1213" i="4"/>
  <c r="L1214" i="4"/>
  <c r="L1215" i="4"/>
  <c r="L1216" i="4"/>
  <c r="L1217" i="4"/>
  <c r="L1218" i="4"/>
  <c r="L1219" i="4"/>
  <c r="L1220" i="4"/>
  <c r="L1221" i="4"/>
  <c r="L1222" i="4"/>
  <c r="L1223" i="4"/>
  <c r="L1224" i="4"/>
  <c r="L1225" i="4"/>
  <c r="L1226" i="4"/>
  <c r="L1227" i="4"/>
  <c r="L1228" i="4"/>
  <c r="L1229" i="4"/>
  <c r="L1230" i="4"/>
  <c r="L1231" i="4"/>
  <c r="L1232" i="4"/>
  <c r="L1233" i="4"/>
  <c r="L1234" i="4"/>
  <c r="L1235" i="4"/>
  <c r="L1236" i="4"/>
  <c r="L1237" i="4"/>
  <c r="L1238" i="4"/>
  <c r="L1239" i="4"/>
  <c r="L1240" i="4"/>
  <c r="L1241" i="4"/>
  <c r="L1242" i="4"/>
  <c r="L1243" i="4"/>
  <c r="L1244" i="4"/>
  <c r="L1245" i="4"/>
  <c r="L1246" i="4"/>
  <c r="L1247" i="4"/>
  <c r="L1248" i="4"/>
  <c r="L1249" i="4"/>
  <c r="L1250" i="4"/>
  <c r="L1251" i="4"/>
  <c r="L1252" i="4"/>
  <c r="L1253" i="4"/>
  <c r="L1254" i="4"/>
  <c r="L1255" i="4"/>
  <c r="L1256" i="4"/>
  <c r="L1257" i="4"/>
  <c r="L1258" i="4"/>
  <c r="L1259" i="4"/>
  <c r="L1260" i="4"/>
  <c r="L1261" i="4"/>
  <c r="L1262" i="4"/>
  <c r="L1263" i="4"/>
  <c r="L1264" i="4"/>
  <c r="L1265" i="4"/>
  <c r="L1266" i="4"/>
  <c r="L1267" i="4"/>
  <c r="L1268" i="4"/>
  <c r="L1269" i="4"/>
  <c r="L1270" i="4"/>
  <c r="L1271" i="4"/>
  <c r="L1272" i="4"/>
  <c r="L1273" i="4"/>
  <c r="L1274" i="4"/>
  <c r="L1275" i="4"/>
  <c r="L1276" i="4"/>
  <c r="L1277" i="4"/>
  <c r="L1278" i="4"/>
  <c r="L1279" i="4"/>
  <c r="L1280" i="4"/>
  <c r="L1281" i="4"/>
  <c r="L1282" i="4"/>
  <c r="L1283" i="4"/>
  <c r="L1284" i="4"/>
  <c r="L1285" i="4"/>
  <c r="L1286" i="4"/>
  <c r="L1287" i="4"/>
  <c r="L1288" i="4"/>
  <c r="L1289" i="4"/>
  <c r="L1290" i="4"/>
  <c r="L1291" i="4"/>
  <c r="L1292" i="4"/>
  <c r="L1293" i="4"/>
  <c r="L1294" i="4"/>
  <c r="L1295" i="4"/>
  <c r="L1296" i="4"/>
  <c r="L1297" i="4"/>
  <c r="L1298" i="4"/>
  <c r="L1299" i="4"/>
  <c r="L1300" i="4"/>
  <c r="L1301" i="4"/>
  <c r="L1302" i="4"/>
  <c r="L1303" i="4"/>
  <c r="L1304" i="4"/>
  <c r="L1305" i="4"/>
  <c r="L1306" i="4"/>
  <c r="L1307" i="4"/>
  <c r="L1308" i="4"/>
  <c r="L1309" i="4"/>
  <c r="L1310" i="4"/>
  <c r="L1311" i="4"/>
  <c r="L1312" i="4"/>
  <c r="L1313" i="4"/>
  <c r="L1314" i="4"/>
  <c r="L1315" i="4"/>
  <c r="L1316" i="4"/>
  <c r="L1317" i="4"/>
  <c r="L1318" i="4"/>
  <c r="L1319" i="4"/>
  <c r="L1320" i="4"/>
  <c r="L1321" i="4"/>
  <c r="L1322" i="4"/>
  <c r="L1323" i="4"/>
  <c r="L1324" i="4"/>
  <c r="L1325" i="4"/>
  <c r="L1326" i="4"/>
  <c r="L1327" i="4"/>
  <c r="L1328" i="4"/>
  <c r="L1329" i="4"/>
  <c r="L1330" i="4"/>
  <c r="L1331" i="4"/>
  <c r="L1332" i="4"/>
  <c r="L1333" i="4"/>
  <c r="L1334" i="4"/>
  <c r="L1335" i="4"/>
  <c r="L1336" i="4"/>
  <c r="L1337" i="4"/>
  <c r="L1338" i="4"/>
  <c r="L1339" i="4"/>
  <c r="L1340" i="4"/>
  <c r="L1341" i="4"/>
  <c r="L1342" i="4"/>
  <c r="L1343" i="4"/>
  <c r="L1344" i="4"/>
  <c r="L1345" i="4"/>
  <c r="L1346" i="4"/>
  <c r="L1347" i="4"/>
  <c r="L1348" i="4"/>
  <c r="L1349" i="4"/>
  <c r="L1350" i="4"/>
  <c r="L1351" i="4"/>
  <c r="L1352" i="4"/>
  <c r="L1353" i="4"/>
  <c r="L1354" i="4"/>
  <c r="L1355" i="4"/>
  <c r="L1356" i="4"/>
  <c r="L1357" i="4"/>
  <c r="L1358" i="4"/>
  <c r="L1359" i="4"/>
  <c r="L1360" i="4"/>
  <c r="L1361" i="4"/>
  <c r="L1362" i="4"/>
  <c r="L1363" i="4"/>
  <c r="L1364" i="4"/>
  <c r="L1365" i="4"/>
  <c r="L1366" i="4"/>
  <c r="L1367" i="4"/>
  <c r="L1368" i="4"/>
  <c r="L1369" i="4"/>
  <c r="L1370" i="4"/>
  <c r="L1371" i="4"/>
  <c r="L1372" i="4"/>
  <c r="L1373" i="4"/>
  <c r="L1374" i="4"/>
  <c r="L1375" i="4"/>
  <c r="L1376" i="4"/>
  <c r="L1377" i="4"/>
  <c r="L1378" i="4"/>
  <c r="L1379" i="4"/>
  <c r="L1380" i="4"/>
  <c r="L1381" i="4"/>
  <c r="L1382" i="4"/>
  <c r="L1383" i="4"/>
  <c r="L1384" i="4"/>
  <c r="L1385" i="4"/>
  <c r="L1386" i="4"/>
  <c r="L1387" i="4"/>
  <c r="L1388" i="4"/>
  <c r="L1389" i="4"/>
  <c r="L1390" i="4"/>
  <c r="L1391" i="4"/>
  <c r="L1392" i="4"/>
  <c r="L1393" i="4"/>
  <c r="L1394" i="4"/>
  <c r="L1395" i="4"/>
  <c r="L1396" i="4"/>
  <c r="L1397" i="4"/>
  <c r="L1398" i="4"/>
  <c r="L1399" i="4"/>
  <c r="L1400" i="4"/>
  <c r="L1401" i="4"/>
  <c r="L1402" i="4"/>
  <c r="L1403" i="4"/>
  <c r="L1404" i="4"/>
  <c r="L1405" i="4"/>
  <c r="L1406" i="4"/>
  <c r="L1407" i="4"/>
  <c r="L1408" i="4"/>
  <c r="L1409" i="4"/>
  <c r="L1410" i="4"/>
  <c r="L1411" i="4"/>
  <c r="L1412" i="4"/>
  <c r="L1413" i="4"/>
  <c r="L1414" i="4"/>
  <c r="L1415" i="4"/>
  <c r="L1416" i="4"/>
  <c r="L1417" i="4"/>
  <c r="L1418" i="4"/>
  <c r="L1419" i="4"/>
  <c r="L1420" i="4"/>
  <c r="L1421" i="4"/>
  <c r="L1422" i="4"/>
  <c r="L1423" i="4"/>
  <c r="L1424" i="4"/>
  <c r="L1425" i="4"/>
  <c r="L1426" i="4"/>
  <c r="L1427" i="4"/>
  <c r="L1428" i="4"/>
  <c r="L1429" i="4"/>
  <c r="L1430" i="4"/>
  <c r="L1431" i="4"/>
  <c r="L1432" i="4"/>
  <c r="L1433" i="4"/>
  <c r="L1434" i="4"/>
  <c r="L1435" i="4"/>
  <c r="L1436" i="4"/>
  <c r="L1437" i="4"/>
  <c r="L1438" i="4"/>
  <c r="L1439" i="4"/>
  <c r="L1440" i="4"/>
  <c r="L1441" i="4"/>
  <c r="L1442" i="4"/>
  <c r="L1443" i="4"/>
  <c r="L1444" i="4"/>
  <c r="L1445" i="4"/>
  <c r="L1446" i="4"/>
  <c r="L1447" i="4"/>
  <c r="L1448" i="4"/>
  <c r="L1449" i="4"/>
  <c r="L1450" i="4"/>
  <c r="L1451" i="4"/>
  <c r="L1452" i="4"/>
  <c r="L1453" i="4"/>
  <c r="L1454" i="4"/>
  <c r="L1455" i="4"/>
  <c r="L1456" i="4"/>
  <c r="L1457" i="4"/>
  <c r="L1458" i="4"/>
  <c r="L1459" i="4"/>
  <c r="L1460" i="4"/>
  <c r="L1461" i="4"/>
  <c r="L1462" i="4"/>
  <c r="L1463" i="4"/>
  <c r="L1464" i="4"/>
  <c r="L1465" i="4"/>
  <c r="L1466" i="4"/>
  <c r="L1467" i="4"/>
  <c r="L1468" i="4"/>
  <c r="L1469" i="4"/>
  <c r="L1470" i="4"/>
  <c r="L1471" i="4"/>
  <c r="L1472" i="4"/>
  <c r="L1473" i="4"/>
  <c r="L1474" i="4"/>
  <c r="L1475" i="4"/>
  <c r="L1476" i="4"/>
  <c r="L1477" i="4"/>
  <c r="L1478" i="4"/>
  <c r="L1479" i="4"/>
  <c r="L1480" i="4"/>
  <c r="L1481" i="4"/>
  <c r="L1482" i="4"/>
  <c r="L1483" i="4"/>
  <c r="L1484" i="4"/>
  <c r="L1485" i="4"/>
  <c r="L1486" i="4"/>
  <c r="L1487" i="4"/>
  <c r="L1488" i="4"/>
  <c r="L1489" i="4"/>
  <c r="L1490" i="4"/>
  <c r="L1491" i="4"/>
  <c r="L1492" i="4"/>
  <c r="L1493" i="4"/>
  <c r="L1494" i="4"/>
  <c r="L1495" i="4"/>
  <c r="L1496" i="4"/>
  <c r="L1497" i="4"/>
  <c r="L1498" i="4"/>
  <c r="L1499" i="4"/>
  <c r="L1500" i="4"/>
  <c r="L1501" i="4"/>
  <c r="L1502" i="4"/>
  <c r="L1503" i="4"/>
  <c r="L1504" i="4"/>
  <c r="L1505" i="4"/>
  <c r="L1506" i="4"/>
  <c r="L1507" i="4"/>
  <c r="L1508" i="4"/>
  <c r="L1509" i="4"/>
  <c r="L1510" i="4"/>
  <c r="L1511" i="4"/>
  <c r="L1512" i="4"/>
  <c r="L1513" i="4"/>
  <c r="L1514" i="4"/>
  <c r="L1515" i="4"/>
  <c r="L1516" i="4"/>
  <c r="L1517" i="4"/>
  <c r="L1518" i="4"/>
  <c r="L1519" i="4"/>
  <c r="L1520" i="4"/>
  <c r="L1521" i="4"/>
  <c r="L1522" i="4"/>
  <c r="L1523" i="4"/>
  <c r="L1524" i="4"/>
  <c r="L1525" i="4"/>
  <c r="L1526" i="4"/>
  <c r="L1527" i="4"/>
  <c r="L1528" i="4"/>
  <c r="L1529" i="4"/>
  <c r="L1530" i="4"/>
  <c r="L1531" i="4"/>
  <c r="L1532" i="4"/>
  <c r="L1533" i="4"/>
  <c r="L1534" i="4"/>
  <c r="L1535" i="4"/>
  <c r="L1536" i="4"/>
  <c r="L1537" i="4"/>
  <c r="L1538" i="4"/>
  <c r="L1539" i="4"/>
  <c r="L1540" i="4"/>
  <c r="L1541" i="4"/>
  <c r="L1542" i="4"/>
  <c r="L1543" i="4"/>
  <c r="L1544" i="4"/>
  <c r="L1545" i="4"/>
  <c r="L1546" i="4"/>
  <c r="L1547" i="4"/>
  <c r="L1548" i="4"/>
  <c r="L1549" i="4"/>
  <c r="L1550" i="4"/>
  <c r="L1551" i="4"/>
  <c r="L1552" i="4"/>
  <c r="L1553" i="4"/>
  <c r="L1554" i="4"/>
  <c r="L1555" i="4"/>
  <c r="L1556" i="4"/>
  <c r="L1557" i="4"/>
  <c r="L1558" i="4"/>
  <c r="L1559" i="4"/>
  <c r="L1560" i="4"/>
  <c r="L1561" i="4"/>
  <c r="L1562" i="4"/>
  <c r="L1563" i="4"/>
  <c r="L1564" i="4"/>
  <c r="L1565" i="4"/>
  <c r="L1566" i="4"/>
  <c r="L1567" i="4"/>
  <c r="L1568" i="4"/>
  <c r="L1569" i="4"/>
  <c r="L1570" i="4"/>
  <c r="L1571" i="4"/>
  <c r="L1572" i="4"/>
  <c r="L1573" i="4"/>
  <c r="L1574" i="4"/>
  <c r="L1575" i="4"/>
  <c r="L1576" i="4"/>
  <c r="L1577" i="4"/>
  <c r="L1578" i="4"/>
  <c r="L1579" i="4"/>
  <c r="L1580" i="4"/>
  <c r="L1581" i="4"/>
  <c r="L1582" i="4"/>
  <c r="L1583" i="4"/>
  <c r="L1584" i="4"/>
  <c r="L1585" i="4"/>
  <c r="L1586" i="4"/>
  <c r="L1587" i="4"/>
  <c r="L1588" i="4"/>
  <c r="L1589" i="4"/>
  <c r="L1590" i="4"/>
  <c r="L1591" i="4"/>
  <c r="L1592" i="4"/>
  <c r="L1593" i="4"/>
  <c r="L1594" i="4"/>
  <c r="L1595" i="4"/>
  <c r="L1596" i="4"/>
  <c r="L1597" i="4"/>
  <c r="L1598" i="4"/>
  <c r="L1599" i="4"/>
  <c r="L1600" i="4"/>
  <c r="L1601" i="4"/>
  <c r="L1602" i="4"/>
  <c r="L1603" i="4"/>
  <c r="L1604" i="4"/>
  <c r="L1605" i="4"/>
  <c r="L1606" i="4"/>
  <c r="L1607" i="4"/>
  <c r="L1608" i="4"/>
  <c r="L1609" i="4"/>
  <c r="L1610" i="4"/>
  <c r="L1611" i="4"/>
  <c r="L1612" i="4"/>
  <c r="L1613" i="4"/>
  <c r="L1614" i="4"/>
  <c r="L1615" i="4"/>
  <c r="L1616" i="4"/>
  <c r="L1617" i="4"/>
  <c r="L1618" i="4"/>
  <c r="L1619" i="4"/>
  <c r="L1620" i="4"/>
  <c r="L1621" i="4"/>
  <c r="L1622" i="4"/>
  <c r="L1623" i="4"/>
  <c r="L1624" i="4"/>
  <c r="L1625" i="4"/>
  <c r="L1626" i="4"/>
  <c r="L1627" i="4"/>
  <c r="L1628" i="4"/>
  <c r="L1629" i="4"/>
  <c r="L1630" i="4"/>
  <c r="L1631" i="4"/>
  <c r="L1632" i="4"/>
  <c r="L1633" i="4"/>
  <c r="L1634" i="4"/>
  <c r="L1635" i="4"/>
  <c r="L1636" i="4"/>
  <c r="L1637" i="4"/>
  <c r="L1638" i="4"/>
  <c r="L1639" i="4"/>
  <c r="L1640" i="4"/>
  <c r="L1641" i="4"/>
  <c r="L1642" i="4"/>
  <c r="L1643" i="4"/>
  <c r="L1644" i="4"/>
  <c r="L1645" i="4"/>
  <c r="L1646" i="4"/>
  <c r="L1647" i="4"/>
  <c r="L1648" i="4"/>
  <c r="L1649" i="4"/>
  <c r="L1650" i="4"/>
  <c r="L1651" i="4"/>
  <c r="L1652" i="4"/>
  <c r="L1653" i="4"/>
  <c r="L1654" i="4"/>
  <c r="L1655" i="4"/>
  <c r="L1656" i="4"/>
  <c r="L1657" i="4"/>
  <c r="L1658" i="4"/>
  <c r="L1659" i="4"/>
  <c r="L1660" i="4"/>
  <c r="L1661" i="4"/>
  <c r="L1662" i="4"/>
  <c r="L1663" i="4"/>
  <c r="L1664" i="4"/>
  <c r="L1665" i="4"/>
  <c r="L1666" i="4"/>
  <c r="L1667" i="4"/>
  <c r="L1668" i="4"/>
  <c r="L1669" i="4"/>
  <c r="L1670" i="4"/>
  <c r="L1671" i="4"/>
  <c r="L1672" i="4"/>
  <c r="L1673" i="4"/>
  <c r="L1674" i="4"/>
  <c r="L1675" i="4"/>
  <c r="L1676" i="4"/>
  <c r="L1677" i="4"/>
  <c r="L1678" i="4"/>
  <c r="L1679" i="4"/>
  <c r="L1680" i="4"/>
  <c r="L1681" i="4"/>
  <c r="L1682" i="4"/>
  <c r="L1683" i="4"/>
  <c r="L1684" i="4"/>
  <c r="L1685" i="4"/>
  <c r="L1686" i="4"/>
  <c r="L1687" i="4"/>
  <c r="L1688" i="4"/>
  <c r="L1689" i="4"/>
  <c r="L1690" i="4"/>
  <c r="L1691" i="4"/>
  <c r="L1692" i="4"/>
  <c r="L1693" i="4"/>
  <c r="L1694" i="4"/>
  <c r="L1695" i="4"/>
  <c r="L1696" i="4"/>
  <c r="L1697" i="4"/>
  <c r="L1698" i="4"/>
  <c r="L1699" i="4"/>
  <c r="L1700" i="4"/>
  <c r="L1701" i="4"/>
  <c r="L1702" i="4"/>
  <c r="L1703" i="4"/>
  <c r="L1704" i="4"/>
  <c r="L1705" i="4"/>
  <c r="L1706" i="4"/>
  <c r="L1707" i="4"/>
  <c r="L1708" i="4"/>
  <c r="L1709" i="4"/>
  <c r="L1710" i="4"/>
  <c r="L1711" i="4"/>
  <c r="L1712" i="4"/>
  <c r="L1713" i="4"/>
  <c r="L1714" i="4"/>
  <c r="L1715" i="4"/>
  <c r="L1716" i="4"/>
  <c r="L1717" i="4"/>
  <c r="L1718" i="4"/>
  <c r="L1719" i="4"/>
  <c r="L1720" i="4"/>
  <c r="L1721" i="4"/>
  <c r="L1722" i="4"/>
  <c r="L1723" i="4"/>
  <c r="L1724" i="4"/>
  <c r="L1725" i="4"/>
  <c r="L1726" i="4"/>
  <c r="L1727" i="4"/>
  <c r="L1728" i="4"/>
  <c r="L1729" i="4"/>
  <c r="L1730" i="4"/>
  <c r="L1731" i="4"/>
  <c r="L1732" i="4"/>
  <c r="L1733" i="4"/>
  <c r="L1734" i="4"/>
  <c r="L1735" i="4"/>
  <c r="L1736" i="4"/>
  <c r="L1737" i="4"/>
  <c r="L1738" i="4"/>
  <c r="L1739" i="4"/>
  <c r="L1740" i="4"/>
  <c r="L1741" i="4"/>
  <c r="L1742" i="4"/>
  <c r="L1743" i="4"/>
  <c r="L1744" i="4"/>
  <c r="L1745" i="4"/>
  <c r="L1746" i="4"/>
  <c r="L1747" i="4"/>
  <c r="L1748" i="4"/>
  <c r="L1749" i="4"/>
  <c r="L1750" i="4"/>
  <c r="L1751" i="4"/>
  <c r="L1752" i="4"/>
  <c r="L1753" i="4"/>
  <c r="L1754" i="4"/>
  <c r="L1755" i="4"/>
  <c r="L1756" i="4"/>
  <c r="L1757" i="4"/>
  <c r="L1758" i="4"/>
  <c r="L1759" i="4"/>
  <c r="L1760" i="4"/>
  <c r="L1761" i="4"/>
  <c r="L1762" i="4"/>
  <c r="L1763" i="4"/>
  <c r="L1764" i="4"/>
  <c r="L1765" i="4"/>
  <c r="L1766" i="4"/>
  <c r="L1767" i="4"/>
  <c r="L1768" i="4"/>
  <c r="L1769" i="4"/>
  <c r="L1770" i="4"/>
  <c r="L1771" i="4"/>
  <c r="L1772" i="4"/>
  <c r="L1773" i="4"/>
  <c r="L1774" i="4"/>
  <c r="L1775" i="4"/>
  <c r="L1776" i="4"/>
  <c r="L1777" i="4"/>
  <c r="L1778" i="4"/>
  <c r="L1779" i="4"/>
  <c r="L1780" i="4"/>
  <c r="L1781" i="4"/>
  <c r="L1782" i="4"/>
  <c r="L1783" i="4"/>
  <c r="L1784" i="4"/>
  <c r="L1785" i="4"/>
  <c r="L1786" i="4"/>
  <c r="L1787" i="4"/>
  <c r="L1788" i="4"/>
  <c r="L1789" i="4"/>
  <c r="L1790" i="4"/>
  <c r="L1791" i="4"/>
  <c r="L1792" i="4"/>
  <c r="L1793" i="4"/>
  <c r="L1794" i="4"/>
  <c r="L1795" i="4"/>
  <c r="L1796" i="4"/>
  <c r="L1797" i="4"/>
  <c r="L1798" i="4"/>
  <c r="L1799" i="4"/>
  <c r="L1800" i="4"/>
  <c r="L1801" i="4"/>
  <c r="L1802" i="4"/>
  <c r="L1803" i="4"/>
  <c r="L1804" i="4"/>
  <c r="L1805" i="4"/>
  <c r="L1806" i="4"/>
  <c r="L1807" i="4"/>
  <c r="L1808" i="4"/>
  <c r="L1809" i="4"/>
  <c r="L1810" i="4"/>
  <c r="L1811" i="4"/>
  <c r="L1812" i="4"/>
  <c r="L1813" i="4"/>
  <c r="L1814" i="4"/>
  <c r="L1815" i="4"/>
  <c r="L1816" i="4"/>
  <c r="L1817" i="4"/>
  <c r="L1818" i="4"/>
  <c r="L1819" i="4"/>
  <c r="L1820" i="4"/>
  <c r="L1821" i="4"/>
  <c r="L1822" i="4"/>
  <c r="L1823" i="4"/>
  <c r="L1824" i="4"/>
  <c r="L1825" i="4"/>
  <c r="L1826" i="4"/>
  <c r="L1827" i="4"/>
  <c r="L1828" i="4"/>
  <c r="L1829" i="4"/>
  <c r="L1830" i="4"/>
  <c r="L1831" i="4"/>
  <c r="L1832" i="4"/>
  <c r="L1833" i="4"/>
  <c r="L1834" i="4"/>
  <c r="L1835" i="4"/>
  <c r="L1836" i="4"/>
  <c r="L1837" i="4"/>
  <c r="L1838" i="4"/>
  <c r="L1839" i="4"/>
  <c r="L1840" i="4"/>
  <c r="L1841" i="4"/>
  <c r="L1842" i="4"/>
  <c r="L1843" i="4"/>
  <c r="L1844" i="4"/>
  <c r="L1845" i="4"/>
  <c r="L1846" i="4"/>
  <c r="L1847" i="4"/>
  <c r="L1848" i="4"/>
  <c r="L1849" i="4"/>
  <c r="L1850" i="4"/>
  <c r="L1851" i="4"/>
  <c r="L1852" i="4"/>
  <c r="L1853" i="4"/>
  <c r="L1854" i="4"/>
  <c r="L1855" i="4"/>
  <c r="L1856" i="4"/>
  <c r="L1857" i="4"/>
  <c r="L1858" i="4"/>
  <c r="L1859" i="4"/>
  <c r="L1860" i="4"/>
  <c r="L1861" i="4"/>
  <c r="L1862" i="4"/>
  <c r="L1863" i="4"/>
  <c r="L1864" i="4"/>
  <c r="L1865" i="4"/>
  <c r="L1866" i="4"/>
  <c r="L1867" i="4"/>
  <c r="L1868" i="4"/>
  <c r="L1869" i="4"/>
  <c r="L1870" i="4"/>
  <c r="L1871" i="4"/>
  <c r="L1872" i="4"/>
  <c r="L1873" i="4"/>
  <c r="L1874" i="4"/>
  <c r="L1875" i="4"/>
  <c r="L1876" i="4"/>
  <c r="L1877" i="4"/>
  <c r="L1878" i="4"/>
  <c r="L1879" i="4"/>
  <c r="L1880" i="4"/>
  <c r="L1881" i="4"/>
  <c r="L1882" i="4"/>
  <c r="L1883" i="4"/>
  <c r="L1884" i="4"/>
  <c r="L1885" i="4"/>
  <c r="L1886" i="4"/>
  <c r="L1887" i="4"/>
  <c r="L1888" i="4"/>
  <c r="L1889" i="4"/>
  <c r="L1890" i="4"/>
  <c r="L1891" i="4"/>
  <c r="L1892" i="4"/>
  <c r="L1893" i="4"/>
  <c r="L1894" i="4"/>
  <c r="L1895" i="4"/>
  <c r="L1896" i="4"/>
  <c r="L1897" i="4"/>
  <c r="L1898" i="4"/>
  <c r="L1899" i="4"/>
  <c r="L1900" i="4"/>
  <c r="L1901" i="4"/>
  <c r="L1902" i="4"/>
  <c r="L1903" i="4"/>
  <c r="L1904" i="4"/>
  <c r="L1905" i="4"/>
  <c r="L1906" i="4"/>
  <c r="L1907" i="4"/>
  <c r="L1908" i="4"/>
  <c r="L1909" i="4"/>
  <c r="L1910" i="4"/>
  <c r="L1911" i="4"/>
  <c r="L1912" i="4"/>
  <c r="L1913" i="4"/>
  <c r="L1914" i="4"/>
  <c r="L1915" i="4"/>
  <c r="L1916" i="4"/>
  <c r="L1917" i="4"/>
  <c r="L1918" i="4"/>
  <c r="L1919" i="4"/>
  <c r="L1920" i="4"/>
  <c r="L1921" i="4"/>
  <c r="L1922" i="4"/>
  <c r="L1923" i="4"/>
  <c r="L1924" i="4"/>
  <c r="L1925" i="4"/>
  <c r="L1926" i="4"/>
  <c r="L1927" i="4"/>
  <c r="L1928" i="4"/>
  <c r="L1929" i="4"/>
  <c r="L1930" i="4"/>
  <c r="L1931" i="4"/>
  <c r="L1932" i="4"/>
  <c r="L1933" i="4"/>
  <c r="L1934" i="4"/>
  <c r="L1935" i="4"/>
  <c r="L1936" i="4"/>
  <c r="L1937" i="4"/>
  <c r="L1938" i="4"/>
  <c r="L1939" i="4"/>
  <c r="L1940" i="4"/>
  <c r="L1941" i="4"/>
  <c r="L1942" i="4"/>
  <c r="L1943" i="4"/>
  <c r="L1944" i="4"/>
  <c r="L1945" i="4"/>
  <c r="L1946" i="4"/>
  <c r="L1947" i="4"/>
  <c r="L1948" i="4"/>
  <c r="L1949" i="4"/>
  <c r="L1950" i="4"/>
  <c r="L1951" i="4"/>
  <c r="L1952" i="4"/>
  <c r="L1953" i="4"/>
  <c r="L1954" i="4"/>
  <c r="L1955" i="4"/>
  <c r="L1956" i="4"/>
  <c r="L1957" i="4"/>
  <c r="L1958" i="4"/>
  <c r="L1959" i="4"/>
  <c r="L1960" i="4"/>
  <c r="L1961" i="4"/>
  <c r="L1962" i="4"/>
  <c r="L1963" i="4"/>
  <c r="L1964" i="4"/>
  <c r="L1965" i="4"/>
  <c r="L1966" i="4"/>
  <c r="L1967" i="4"/>
  <c r="L1968" i="4"/>
  <c r="L1969" i="4"/>
  <c r="L1970" i="4"/>
  <c r="L1971" i="4"/>
  <c r="L1972" i="4"/>
  <c r="L1973" i="4"/>
  <c r="L1974" i="4"/>
  <c r="L1975" i="4"/>
  <c r="L1976" i="4"/>
  <c r="L1977" i="4"/>
  <c r="L1978" i="4"/>
  <c r="L1979" i="4"/>
  <c r="L1980" i="4"/>
  <c r="L1981" i="4"/>
  <c r="L1982" i="4"/>
  <c r="L1983" i="4"/>
  <c r="L1984" i="4"/>
  <c r="L1985" i="4"/>
  <c r="L1986" i="4"/>
  <c r="L1987" i="4"/>
  <c r="L1988" i="4"/>
  <c r="L1989" i="4"/>
  <c r="L1990" i="4"/>
  <c r="L1991" i="4"/>
  <c r="L1992" i="4"/>
  <c r="L1993" i="4"/>
  <c r="L1994" i="4"/>
  <c r="L1995" i="4"/>
  <c r="L1996" i="4"/>
  <c r="L1997" i="4"/>
  <c r="L1998" i="4"/>
  <c r="L1999" i="4"/>
  <c r="L2000" i="4"/>
  <c r="L2001" i="4"/>
  <c r="L2002" i="4"/>
  <c r="L2003" i="4"/>
  <c r="L2004" i="4"/>
  <c r="L2005" i="4"/>
  <c r="L2006" i="4"/>
  <c r="L2007" i="4"/>
  <c r="L2008" i="4"/>
  <c r="L2009" i="4"/>
  <c r="L2010" i="4"/>
  <c r="L2011" i="4"/>
  <c r="L2012" i="4"/>
  <c r="L2013" i="4"/>
  <c r="L2014" i="4"/>
  <c r="L2015" i="4"/>
  <c r="L2016" i="4"/>
  <c r="L2017" i="4"/>
  <c r="L2018" i="4"/>
  <c r="L2019" i="4"/>
  <c r="L2020" i="4"/>
  <c r="L2021" i="4"/>
  <c r="L2022" i="4"/>
  <c r="L2023" i="4"/>
  <c r="L2024" i="4"/>
  <c r="L2025" i="4"/>
  <c r="L2026" i="4"/>
  <c r="L2027" i="4"/>
  <c r="L2028" i="4"/>
  <c r="L2029" i="4"/>
  <c r="L2030" i="4"/>
  <c r="L2031" i="4"/>
  <c r="L2032" i="4"/>
  <c r="L2033" i="4"/>
  <c r="L2034" i="4"/>
  <c r="L2035" i="4"/>
  <c r="L2036" i="4"/>
  <c r="L2037" i="4"/>
  <c r="L2038" i="4"/>
  <c r="L2039" i="4"/>
  <c r="L2040" i="4"/>
  <c r="L2041" i="4"/>
  <c r="L2042" i="4"/>
  <c r="L2043" i="4"/>
  <c r="L2044" i="4"/>
  <c r="L2045" i="4"/>
  <c r="L2046" i="4"/>
  <c r="L2047" i="4"/>
  <c r="L2048" i="4"/>
  <c r="L2049" i="4"/>
  <c r="L2050" i="4"/>
  <c r="L2051" i="4"/>
  <c r="L2052" i="4"/>
  <c r="L2053" i="4"/>
  <c r="L2054" i="4"/>
  <c r="L2055" i="4"/>
  <c r="L2056" i="4"/>
  <c r="L2057" i="4"/>
  <c r="L2058" i="4"/>
  <c r="L2059" i="4"/>
  <c r="L2060" i="4"/>
  <c r="L2061" i="4"/>
  <c r="L2062" i="4"/>
  <c r="L2063" i="4"/>
  <c r="L2064" i="4"/>
  <c r="L2065" i="4"/>
  <c r="L2066" i="4"/>
  <c r="L2067" i="4"/>
  <c r="L2068" i="4"/>
  <c r="L2069" i="4"/>
  <c r="L2070" i="4"/>
  <c r="L2071" i="4"/>
  <c r="L2072" i="4"/>
  <c r="L2073" i="4"/>
  <c r="L2074" i="4"/>
  <c r="L2075" i="4"/>
  <c r="L2076" i="4"/>
  <c r="L2077" i="4"/>
  <c r="L2078" i="4"/>
  <c r="L2079" i="4"/>
  <c r="L2080" i="4"/>
  <c r="L2081" i="4"/>
  <c r="L2082" i="4"/>
  <c r="L2083" i="4"/>
  <c r="L2084" i="4"/>
  <c r="L2085" i="4"/>
  <c r="L2086" i="4"/>
  <c r="L2087" i="4"/>
  <c r="L2088" i="4"/>
  <c r="L2089" i="4"/>
  <c r="L2090" i="4"/>
  <c r="L2091" i="4"/>
  <c r="L2092" i="4"/>
  <c r="L2093" i="4"/>
  <c r="L2094" i="4"/>
  <c r="L2095" i="4"/>
  <c r="L2096" i="4"/>
  <c r="L2097" i="4"/>
  <c r="L2098" i="4"/>
  <c r="L2099" i="4"/>
  <c r="L2100" i="4"/>
  <c r="L2101" i="4"/>
  <c r="L2102" i="4"/>
  <c r="L2103" i="4"/>
  <c r="L2104" i="4"/>
  <c r="L2105" i="4"/>
  <c r="L2106" i="4"/>
  <c r="L2107" i="4"/>
  <c r="L2108" i="4"/>
  <c r="L2109" i="4"/>
  <c r="L2110" i="4"/>
  <c r="L2111" i="4"/>
  <c r="L2112" i="4"/>
  <c r="L2113" i="4"/>
  <c r="L2114" i="4"/>
  <c r="L2115" i="4"/>
  <c r="L2116" i="4"/>
  <c r="L2117" i="4"/>
  <c r="L2118" i="4"/>
  <c r="L2119" i="4"/>
  <c r="L2120" i="4"/>
  <c r="L2121" i="4"/>
  <c r="L2122" i="4"/>
  <c r="L2123" i="4"/>
  <c r="L2124" i="4"/>
  <c r="L2125" i="4"/>
  <c r="L2126" i="4"/>
  <c r="L2127" i="4"/>
  <c r="L2128" i="4"/>
  <c r="L2129" i="4"/>
  <c r="L2130" i="4"/>
  <c r="L2131" i="4"/>
  <c r="L2132" i="4"/>
  <c r="L2133" i="4"/>
  <c r="L2134" i="4"/>
  <c r="L2135" i="4"/>
  <c r="L2136" i="4"/>
  <c r="L2137" i="4"/>
  <c r="L2138" i="4"/>
  <c r="L2139" i="4"/>
  <c r="L2140" i="4"/>
  <c r="L2141" i="4"/>
  <c r="L2142" i="4"/>
  <c r="L2143" i="4"/>
  <c r="L2144" i="4"/>
  <c r="L2145" i="4"/>
  <c r="L2146" i="4"/>
  <c r="L2147" i="4"/>
  <c r="L2148" i="4"/>
  <c r="L2149" i="4"/>
  <c r="L2150" i="4"/>
  <c r="L2151" i="4"/>
  <c r="L2152" i="4"/>
  <c r="L2153" i="4"/>
  <c r="L2154" i="4"/>
  <c r="L2155" i="4"/>
  <c r="L2156" i="4"/>
  <c r="L2157" i="4"/>
  <c r="L2158" i="4"/>
  <c r="L2159" i="4"/>
  <c r="L2160" i="4"/>
  <c r="L2161" i="4"/>
  <c r="L2162" i="4"/>
  <c r="L2163" i="4"/>
  <c r="L2164" i="4"/>
  <c r="L2165" i="4"/>
  <c r="L2166" i="4"/>
  <c r="L2167" i="4"/>
  <c r="L2168" i="4"/>
  <c r="L2169" i="4"/>
  <c r="L2170" i="4"/>
  <c r="L2171" i="4"/>
  <c r="L2172" i="4"/>
  <c r="L2173" i="4"/>
  <c r="L2174" i="4"/>
  <c r="L2175" i="4"/>
  <c r="L2176" i="4"/>
  <c r="L2177" i="4"/>
  <c r="L2178" i="4"/>
  <c r="L2179" i="4"/>
  <c r="L2180" i="4"/>
  <c r="L2181" i="4"/>
  <c r="L2182" i="4"/>
  <c r="L2183" i="4"/>
  <c r="L2184" i="4"/>
  <c r="L2185" i="4"/>
  <c r="L2186" i="4"/>
  <c r="L2187" i="4"/>
  <c r="L2188" i="4"/>
  <c r="L2189" i="4"/>
  <c r="L2190" i="4"/>
  <c r="L2191" i="4"/>
  <c r="L2192" i="4"/>
  <c r="L2193" i="4"/>
  <c r="L2194" i="4"/>
  <c r="L2195" i="4"/>
  <c r="L2196" i="4"/>
  <c r="L2197" i="4"/>
  <c r="L2198" i="4"/>
  <c r="L2199" i="4"/>
  <c r="L2200" i="4"/>
  <c r="L2201" i="4"/>
  <c r="L2202" i="4"/>
  <c r="L2203" i="4"/>
  <c r="L2204" i="4"/>
  <c r="L2205" i="4"/>
  <c r="L2206" i="4"/>
  <c r="L2207" i="4"/>
  <c r="L2208" i="4"/>
  <c r="L2209" i="4"/>
  <c r="L2210" i="4"/>
  <c r="L2211" i="4"/>
  <c r="L2212" i="4"/>
  <c r="L2213" i="4"/>
  <c r="L2214" i="4"/>
  <c r="L2215" i="4"/>
  <c r="L2216" i="4"/>
  <c r="L2217" i="4"/>
  <c r="L2218" i="4"/>
  <c r="L2219" i="4"/>
  <c r="L2220" i="4"/>
  <c r="L2221" i="4"/>
  <c r="L2222" i="4"/>
  <c r="L2223" i="4"/>
  <c r="L2224" i="4"/>
  <c r="L2225" i="4"/>
  <c r="L2226" i="4"/>
  <c r="L2227" i="4"/>
  <c r="L2228" i="4"/>
  <c r="L2229" i="4"/>
  <c r="L2230" i="4"/>
  <c r="L2231" i="4"/>
  <c r="L2232" i="4"/>
  <c r="L2233" i="4"/>
  <c r="L2234" i="4"/>
  <c r="L2235" i="4"/>
  <c r="L2236" i="4"/>
  <c r="L2237" i="4"/>
  <c r="L2238" i="4"/>
  <c r="L2239" i="4"/>
  <c r="L2240" i="4"/>
  <c r="L2241" i="4"/>
  <c r="L2242" i="4"/>
  <c r="L2243" i="4"/>
  <c r="L2244" i="4"/>
  <c r="L2245" i="4"/>
  <c r="L2246" i="4"/>
  <c r="L2247" i="4"/>
  <c r="L2248" i="4"/>
  <c r="L2249" i="4"/>
  <c r="L2250" i="4"/>
  <c r="L2251" i="4"/>
  <c r="L2252" i="4"/>
  <c r="L2253" i="4"/>
  <c r="L2254" i="4"/>
  <c r="L2255" i="4"/>
  <c r="L2256" i="4"/>
  <c r="L2257" i="4"/>
  <c r="L2258" i="4"/>
  <c r="L2259" i="4"/>
  <c r="L2260" i="4"/>
  <c r="L2261" i="4"/>
  <c r="L2262" i="4"/>
  <c r="L2263" i="4"/>
  <c r="L2264" i="4"/>
  <c r="L2265" i="4"/>
  <c r="L2266" i="4"/>
  <c r="L2267" i="4"/>
  <c r="L2268" i="4"/>
  <c r="L2269" i="4"/>
  <c r="L2270" i="4"/>
  <c r="L2271" i="4"/>
  <c r="L2272" i="4"/>
  <c r="L2273" i="4"/>
  <c r="L2274" i="4"/>
  <c r="L2275" i="4"/>
  <c r="L2276" i="4"/>
  <c r="L2277" i="4"/>
  <c r="L2278" i="4"/>
  <c r="L2279" i="4"/>
  <c r="L2280" i="4"/>
  <c r="L2281" i="4"/>
  <c r="L2282" i="4"/>
  <c r="L2283" i="4"/>
  <c r="L2284" i="4"/>
  <c r="L2285" i="4"/>
  <c r="L2286" i="4"/>
  <c r="L2287" i="4"/>
  <c r="L2288" i="4"/>
  <c r="L2289" i="4"/>
  <c r="L2290" i="4"/>
  <c r="L2291" i="4"/>
  <c r="L2292" i="4"/>
  <c r="L2293" i="4"/>
  <c r="L2294" i="4"/>
  <c r="L2295" i="4"/>
  <c r="L2296" i="4"/>
  <c r="L2297" i="4"/>
  <c r="L2298" i="4"/>
  <c r="L2299" i="4"/>
  <c r="L2300" i="4"/>
  <c r="L2301" i="4"/>
  <c r="L2302" i="4"/>
  <c r="L2303" i="4"/>
  <c r="L2304" i="4"/>
  <c r="L2305" i="4"/>
  <c r="L2306" i="4"/>
  <c r="L2307" i="4"/>
  <c r="L2308" i="4"/>
  <c r="L2309" i="4"/>
  <c r="L2310" i="4"/>
  <c r="L2311" i="4"/>
  <c r="L2312" i="4"/>
  <c r="L2313" i="4"/>
  <c r="L2314" i="4"/>
  <c r="L2315" i="4"/>
  <c r="L2316" i="4"/>
  <c r="L2317" i="4"/>
  <c r="L2318" i="4"/>
  <c r="L2319" i="4"/>
  <c r="L2320" i="4"/>
  <c r="L2321" i="4"/>
  <c r="L2322" i="4"/>
  <c r="L2323" i="4"/>
  <c r="L2324" i="4"/>
  <c r="L2325" i="4"/>
  <c r="L2326" i="4"/>
  <c r="L2327" i="4"/>
  <c r="L2328" i="4"/>
  <c r="L2329" i="4"/>
  <c r="L2330" i="4"/>
  <c r="L2331" i="4"/>
  <c r="L2332" i="4"/>
  <c r="L2333" i="4"/>
  <c r="L2334" i="4"/>
  <c r="L2335" i="4"/>
  <c r="L2336" i="4"/>
  <c r="L2337" i="4"/>
  <c r="L2338" i="4"/>
  <c r="L2339" i="4"/>
  <c r="L2340" i="4"/>
  <c r="L2341" i="4"/>
  <c r="L2342" i="4"/>
  <c r="L2343" i="4"/>
  <c r="L2344" i="4"/>
  <c r="L2345" i="4"/>
  <c r="L2346" i="4"/>
  <c r="L2347" i="4"/>
  <c r="L2348" i="4"/>
  <c r="L2349" i="4"/>
  <c r="L2350" i="4"/>
  <c r="L2351" i="4"/>
  <c r="L2352" i="4"/>
  <c r="L2353" i="4"/>
  <c r="L2354" i="4"/>
  <c r="L2355" i="4"/>
  <c r="L2356" i="4"/>
  <c r="L2357" i="4"/>
  <c r="L2358" i="4"/>
  <c r="L2359" i="4"/>
  <c r="L2360" i="4"/>
  <c r="L2361" i="4"/>
  <c r="L2362" i="4"/>
  <c r="L2363" i="4"/>
  <c r="L2364" i="4"/>
  <c r="L2365" i="4"/>
  <c r="L2366" i="4"/>
  <c r="L2367" i="4"/>
  <c r="L2368" i="4"/>
  <c r="L2369" i="4"/>
  <c r="L2370" i="4"/>
  <c r="L2371" i="4"/>
  <c r="L2372" i="4"/>
  <c r="L2373" i="4"/>
  <c r="L2374" i="4"/>
  <c r="L2375" i="4"/>
  <c r="L2376" i="4"/>
  <c r="L2377" i="4"/>
  <c r="L2378" i="4"/>
  <c r="L2379" i="4"/>
  <c r="L2380" i="4"/>
  <c r="L2381" i="4"/>
  <c r="L2382" i="4"/>
  <c r="L2383" i="4"/>
  <c r="L2384" i="4"/>
  <c r="L2385" i="4"/>
  <c r="L2386" i="4"/>
  <c r="L2387" i="4"/>
  <c r="L2388" i="4"/>
  <c r="L2389" i="4"/>
  <c r="L2390" i="4"/>
  <c r="L2391" i="4"/>
  <c r="L2392" i="4"/>
  <c r="L2393" i="4"/>
  <c r="L2394" i="4"/>
  <c r="L2395" i="4"/>
  <c r="L2396" i="4"/>
  <c r="L2397" i="4"/>
  <c r="L2398" i="4"/>
  <c r="L2399" i="4"/>
  <c r="L2400" i="4"/>
  <c r="L2401" i="4"/>
  <c r="L2402" i="4"/>
  <c r="L2403" i="4"/>
  <c r="L2404" i="4"/>
  <c r="L2405" i="4"/>
  <c r="L2406" i="4"/>
  <c r="L2407" i="4"/>
  <c r="L2408" i="4"/>
  <c r="L2409" i="4"/>
  <c r="L2410" i="4"/>
  <c r="L2411" i="4"/>
  <c r="L2412" i="4"/>
  <c r="L2413" i="4"/>
  <c r="L2414" i="4"/>
  <c r="L2415" i="4"/>
  <c r="L2416" i="4"/>
  <c r="L2417" i="4"/>
  <c r="L2418" i="4"/>
  <c r="L2419" i="4"/>
  <c r="L2420" i="4"/>
  <c r="L2421" i="4"/>
  <c r="L2422" i="4"/>
  <c r="L2423" i="4"/>
  <c r="L2424" i="4"/>
  <c r="L2425" i="4"/>
  <c r="L2426" i="4"/>
  <c r="L2427" i="4"/>
  <c r="L2428" i="4"/>
  <c r="L2429" i="4"/>
  <c r="L2430" i="4"/>
  <c r="L2431" i="4"/>
  <c r="L2432" i="4"/>
  <c r="L2433" i="4"/>
  <c r="L2434" i="4"/>
  <c r="L2435" i="4"/>
  <c r="L2436" i="4"/>
  <c r="L2437" i="4"/>
  <c r="L2438" i="4"/>
  <c r="L2439" i="4"/>
  <c r="L2440" i="4"/>
  <c r="L2441" i="4"/>
  <c r="L2442" i="4"/>
  <c r="L2443" i="4"/>
  <c r="L2444" i="4"/>
  <c r="L2445" i="4"/>
  <c r="L2446" i="4"/>
  <c r="L2447" i="4"/>
  <c r="L2448" i="4"/>
  <c r="L2449" i="4"/>
  <c r="L2450" i="4"/>
  <c r="L2451" i="4"/>
  <c r="L2452" i="4"/>
  <c r="L2453" i="4"/>
  <c r="L2454" i="4"/>
  <c r="L2455" i="4"/>
  <c r="L2456" i="4"/>
  <c r="L2457" i="4"/>
  <c r="L2458" i="4"/>
  <c r="L2459" i="4"/>
  <c r="L2460" i="4"/>
  <c r="L2461" i="4"/>
  <c r="L2462" i="4"/>
  <c r="L2463" i="4"/>
  <c r="L2464" i="4"/>
  <c r="L2465" i="4"/>
  <c r="L2466" i="4"/>
  <c r="L2467" i="4"/>
  <c r="L2468" i="4"/>
  <c r="L2469" i="4"/>
  <c r="L2470" i="4"/>
  <c r="L2471" i="4"/>
  <c r="L2472" i="4"/>
  <c r="L2473" i="4"/>
  <c r="L2474" i="4"/>
  <c r="L2475" i="4"/>
  <c r="L2476" i="4"/>
  <c r="L2477" i="4"/>
  <c r="L2478" i="4"/>
  <c r="L2479" i="4"/>
  <c r="L2480" i="4"/>
  <c r="L2481" i="4"/>
  <c r="L2482" i="4"/>
  <c r="L2483" i="4"/>
  <c r="L2484" i="4"/>
  <c r="L2485" i="4"/>
  <c r="L2486" i="4"/>
  <c r="L2487" i="4"/>
  <c r="L2488" i="4"/>
  <c r="L2489" i="4"/>
  <c r="L2490" i="4"/>
  <c r="L2491" i="4"/>
  <c r="L2492" i="4"/>
  <c r="L2493" i="4"/>
  <c r="L2494" i="4"/>
  <c r="L2495" i="4"/>
  <c r="L2496" i="4"/>
  <c r="L2497" i="4"/>
  <c r="L2498" i="4"/>
  <c r="L2499" i="4"/>
  <c r="L2500" i="4"/>
  <c r="L2501" i="4"/>
  <c r="L2502" i="4"/>
  <c r="L2503" i="4"/>
  <c r="L2504" i="4"/>
  <c r="L2505" i="4"/>
  <c r="L2506" i="4"/>
  <c r="L2507" i="4"/>
  <c r="L2508" i="4"/>
  <c r="L2509" i="4"/>
  <c r="L2510" i="4"/>
  <c r="L2511" i="4"/>
  <c r="L2512" i="4"/>
  <c r="L2513" i="4"/>
  <c r="L2514" i="4"/>
  <c r="L2515" i="4"/>
  <c r="L2516" i="4"/>
  <c r="L2517" i="4"/>
  <c r="L2518" i="4"/>
  <c r="L2519" i="4"/>
  <c r="L2520" i="4"/>
  <c r="L2521" i="4"/>
  <c r="L2522" i="4"/>
  <c r="L2523" i="4"/>
  <c r="L2524" i="4"/>
  <c r="L2525" i="4"/>
  <c r="L2526" i="4"/>
  <c r="L2527" i="4"/>
  <c r="L2528" i="4"/>
  <c r="L2529" i="4"/>
  <c r="L2530" i="4"/>
  <c r="L2531" i="4"/>
  <c r="L2532" i="4"/>
  <c r="L2533" i="4"/>
  <c r="L2534" i="4"/>
  <c r="L2535" i="4"/>
  <c r="L2536" i="4"/>
  <c r="L2537" i="4"/>
  <c r="L2538" i="4"/>
  <c r="L2539" i="4"/>
  <c r="L2540" i="4"/>
  <c r="L2541" i="4"/>
  <c r="L2542" i="4"/>
  <c r="L2543" i="4"/>
  <c r="L2544" i="4"/>
  <c r="L2545" i="4"/>
  <c r="L2546" i="4"/>
  <c r="L2547" i="4"/>
  <c r="L2548" i="4"/>
  <c r="L2549" i="4"/>
  <c r="L2550" i="4"/>
  <c r="L2551" i="4"/>
  <c r="L2552" i="4"/>
  <c r="L2553" i="4"/>
  <c r="L2554" i="4"/>
  <c r="L2555" i="4"/>
  <c r="L2556" i="4"/>
  <c r="L2557" i="4"/>
  <c r="L2558" i="4"/>
  <c r="L2559" i="4"/>
  <c r="L2560" i="4"/>
  <c r="L2561" i="4"/>
  <c r="L2562" i="4"/>
  <c r="L2563" i="4"/>
  <c r="L2564" i="4"/>
  <c r="L2565" i="4"/>
  <c r="L2566" i="4"/>
  <c r="L2567" i="4"/>
  <c r="L2568" i="4"/>
  <c r="L2569" i="4"/>
  <c r="L2570" i="4"/>
  <c r="L2571" i="4"/>
  <c r="L2572" i="4"/>
  <c r="L2573" i="4"/>
  <c r="L2574" i="4"/>
  <c r="L2575" i="4"/>
  <c r="L2576" i="4"/>
  <c r="L2577" i="4"/>
  <c r="L2578" i="4"/>
  <c r="L2579" i="4"/>
  <c r="L2580" i="4"/>
  <c r="L2581" i="4"/>
  <c r="L2582" i="4"/>
  <c r="L2583" i="4"/>
  <c r="L2584" i="4"/>
  <c r="L2585" i="4"/>
  <c r="L2586" i="4"/>
  <c r="L2587" i="4"/>
  <c r="L2588" i="4"/>
  <c r="L2589" i="4"/>
  <c r="L2590" i="4"/>
  <c r="L2591" i="4"/>
  <c r="L2592" i="4"/>
  <c r="L2593" i="4"/>
  <c r="L2594" i="4"/>
  <c r="L2595" i="4"/>
  <c r="L2596" i="4"/>
  <c r="L2597" i="4"/>
  <c r="L2598" i="4"/>
  <c r="L2599" i="4"/>
  <c r="L2600" i="4"/>
  <c r="L2601" i="4"/>
  <c r="L2602" i="4"/>
  <c r="L2603" i="4"/>
  <c r="L2604" i="4"/>
  <c r="L2605" i="4"/>
  <c r="L2606" i="4"/>
  <c r="L2607" i="4"/>
  <c r="L2608" i="4"/>
  <c r="L2609" i="4"/>
  <c r="L2610" i="4"/>
  <c r="L2611" i="4"/>
  <c r="L2612" i="4"/>
  <c r="L2613" i="4"/>
  <c r="L2614" i="4"/>
  <c r="L2615" i="4"/>
  <c r="L2616" i="4"/>
  <c r="L2617" i="4"/>
  <c r="L2618" i="4"/>
  <c r="L2619" i="4"/>
  <c r="L2620" i="4"/>
  <c r="L2621" i="4"/>
  <c r="L2622" i="4"/>
  <c r="L2623" i="4"/>
  <c r="L2624" i="4"/>
  <c r="L2625" i="4"/>
  <c r="L2626" i="4"/>
  <c r="L2627" i="4"/>
  <c r="L2628" i="4"/>
  <c r="L2629" i="4"/>
  <c r="L2630" i="4"/>
  <c r="L2631" i="4"/>
  <c r="L2632" i="4"/>
  <c r="L2633" i="4"/>
  <c r="L2634" i="4"/>
  <c r="L2635" i="4"/>
  <c r="L2636" i="4"/>
  <c r="L2637" i="4"/>
  <c r="L2638" i="4"/>
  <c r="L2639" i="4"/>
  <c r="L2640" i="4"/>
  <c r="L2641" i="4"/>
  <c r="L2642" i="4"/>
  <c r="L2643" i="4"/>
  <c r="L2644" i="4"/>
  <c r="L2645" i="4"/>
  <c r="L2646" i="4"/>
  <c r="L2647" i="4"/>
  <c r="L2648" i="4"/>
  <c r="L2649" i="4"/>
  <c r="L2650" i="4"/>
  <c r="L2651" i="4"/>
  <c r="L2652" i="4"/>
  <c r="L2653" i="4"/>
  <c r="L2654" i="4"/>
  <c r="L2655" i="4"/>
  <c r="L2656" i="4"/>
  <c r="L2657" i="4"/>
  <c r="L2658" i="4"/>
  <c r="L2659" i="4"/>
  <c r="L2660" i="4"/>
  <c r="L2661" i="4"/>
  <c r="L2662" i="4"/>
  <c r="L2663" i="4"/>
  <c r="L2664" i="4"/>
  <c r="L2665" i="4"/>
  <c r="L2666" i="4"/>
  <c r="L2667" i="4"/>
  <c r="L2668" i="4"/>
  <c r="L2669" i="4"/>
  <c r="L2670" i="4"/>
  <c r="L2671" i="4"/>
  <c r="L2672" i="4"/>
  <c r="L2673" i="4"/>
  <c r="L2674" i="4"/>
  <c r="L2675" i="4"/>
  <c r="L2676" i="4"/>
  <c r="L2677" i="4"/>
  <c r="L2678" i="4"/>
  <c r="L2679" i="4"/>
  <c r="L2680" i="4"/>
  <c r="L2681" i="4"/>
  <c r="L2682" i="4"/>
  <c r="L2683" i="4"/>
  <c r="L2684" i="4"/>
  <c r="L2685" i="4"/>
  <c r="L2686" i="4"/>
  <c r="L2687" i="4"/>
  <c r="L2688" i="4"/>
  <c r="L2689" i="4"/>
  <c r="L2690" i="4"/>
  <c r="L2691" i="4"/>
  <c r="L2692" i="4"/>
  <c r="L2693" i="4"/>
  <c r="L2694" i="4"/>
  <c r="L2695" i="4"/>
  <c r="L2696" i="4"/>
  <c r="L2697" i="4"/>
  <c r="L2698" i="4"/>
  <c r="L2699" i="4"/>
  <c r="L2700" i="4"/>
  <c r="L2701" i="4"/>
  <c r="L2702" i="4"/>
  <c r="L2703" i="4"/>
  <c r="L2704" i="4"/>
  <c r="L2705" i="4"/>
  <c r="L2706" i="4"/>
  <c r="L2707" i="4"/>
  <c r="L2708" i="4"/>
  <c r="L2709" i="4"/>
  <c r="L2710" i="4"/>
  <c r="L2711" i="4"/>
  <c r="L2712" i="4"/>
  <c r="L2713" i="4"/>
  <c r="L2714" i="4"/>
  <c r="L2715" i="4"/>
  <c r="L2716" i="4"/>
  <c r="L2717" i="4"/>
  <c r="L2718" i="4"/>
  <c r="L2719" i="4"/>
  <c r="L2720" i="4"/>
  <c r="L2721" i="4"/>
  <c r="L2722" i="4"/>
  <c r="L2723" i="4"/>
  <c r="L2724" i="4"/>
  <c r="L2725" i="4"/>
  <c r="L2726" i="4"/>
  <c r="L2727" i="4"/>
  <c r="L2728" i="4"/>
  <c r="L2729" i="4"/>
  <c r="L2730" i="4"/>
  <c r="L2731" i="4"/>
  <c r="L2732" i="4"/>
  <c r="L2733" i="4"/>
  <c r="L2734" i="4"/>
  <c r="L2735" i="4"/>
  <c r="L2736" i="4"/>
  <c r="L2737" i="4"/>
  <c r="L2738" i="4"/>
  <c r="L2739" i="4"/>
  <c r="L2740" i="4"/>
  <c r="L2741" i="4"/>
  <c r="L2742" i="4"/>
  <c r="L2743" i="4"/>
  <c r="L2744" i="4"/>
  <c r="L2745" i="4"/>
  <c r="L2746" i="4"/>
  <c r="L2747" i="4"/>
  <c r="L2748" i="4"/>
  <c r="L2749" i="4"/>
  <c r="L2750" i="4"/>
  <c r="L2751" i="4"/>
  <c r="L2752" i="4"/>
  <c r="L2753" i="4"/>
  <c r="L2754" i="4"/>
  <c r="L2755" i="4"/>
  <c r="L2756" i="4"/>
  <c r="L2757" i="4"/>
  <c r="L2758" i="4"/>
  <c r="L2759" i="4"/>
  <c r="L2760" i="4"/>
  <c r="L2761" i="4"/>
  <c r="L2762" i="4"/>
  <c r="L2763" i="4"/>
  <c r="L2764" i="4"/>
  <c r="L2765" i="4"/>
  <c r="L2766" i="4"/>
  <c r="L2767" i="4"/>
  <c r="L2768" i="4"/>
  <c r="L2769" i="4"/>
  <c r="L2770" i="4"/>
  <c r="L2771" i="4"/>
  <c r="L2772" i="4"/>
  <c r="L2773" i="4"/>
  <c r="L2774" i="4"/>
  <c r="L2775" i="4"/>
  <c r="L2776" i="4"/>
  <c r="L2777" i="4"/>
  <c r="L2778" i="4"/>
  <c r="L2779" i="4"/>
  <c r="L2780" i="4"/>
  <c r="L2781" i="4"/>
  <c r="L2782" i="4"/>
  <c r="L2783" i="4"/>
  <c r="L2784" i="4"/>
  <c r="L2785" i="4"/>
  <c r="L2786" i="4"/>
  <c r="L2787" i="4"/>
  <c r="L2788" i="4"/>
  <c r="L2789" i="4"/>
  <c r="L2790" i="4"/>
  <c r="L2791" i="4"/>
  <c r="L2792" i="4"/>
  <c r="L2793" i="4"/>
  <c r="L2794" i="4"/>
  <c r="L2795" i="4"/>
  <c r="L2796" i="4"/>
  <c r="L2797" i="4"/>
  <c r="L2798" i="4"/>
  <c r="L2799" i="4"/>
  <c r="L2800" i="4"/>
  <c r="L2801" i="4"/>
  <c r="L2802" i="4"/>
  <c r="L2803" i="4"/>
  <c r="L2804" i="4"/>
  <c r="L2805" i="4"/>
  <c r="L2806" i="4"/>
  <c r="L2807" i="4"/>
  <c r="L2808" i="4"/>
  <c r="L2809" i="4"/>
  <c r="L2810" i="4"/>
  <c r="L2811" i="4"/>
  <c r="L2812" i="4"/>
  <c r="L2813" i="4"/>
  <c r="L2814" i="4"/>
  <c r="L2815" i="4"/>
  <c r="L2816" i="4"/>
  <c r="L2817" i="4"/>
  <c r="L2818" i="4"/>
  <c r="L2819" i="4"/>
  <c r="L2820" i="4"/>
  <c r="L2821" i="4"/>
  <c r="L2822" i="4"/>
  <c r="L2823" i="4"/>
  <c r="L2824" i="4"/>
  <c r="L2825" i="4"/>
  <c r="L2826" i="4"/>
  <c r="L2827" i="4"/>
  <c r="L2828" i="4"/>
  <c r="L2829" i="4"/>
  <c r="L2830" i="4"/>
  <c r="L2831" i="4"/>
  <c r="L2832" i="4"/>
  <c r="L2833" i="4"/>
  <c r="L2834" i="4"/>
  <c r="L2835" i="4"/>
  <c r="L2836" i="4"/>
  <c r="L2837" i="4"/>
  <c r="L2838" i="4"/>
  <c r="L2839" i="4"/>
  <c r="L2840" i="4"/>
  <c r="L2841" i="4"/>
  <c r="L2842" i="4"/>
  <c r="L2843" i="4"/>
  <c r="L2844" i="4"/>
  <c r="L2845" i="4"/>
  <c r="L2846" i="4"/>
  <c r="L2847" i="4"/>
  <c r="L2848" i="4"/>
  <c r="L2849" i="4"/>
  <c r="L2850" i="4"/>
  <c r="L2851" i="4"/>
  <c r="L2852" i="4"/>
  <c r="L2853" i="4"/>
  <c r="L2854" i="4"/>
  <c r="L2855" i="4"/>
  <c r="L2856" i="4"/>
  <c r="L2857" i="4"/>
  <c r="L2858" i="4"/>
  <c r="L2859" i="4"/>
  <c r="L2860" i="4"/>
  <c r="L2861" i="4"/>
  <c r="L2862" i="4"/>
  <c r="L2863" i="4"/>
  <c r="L2864" i="4"/>
  <c r="L2865" i="4"/>
  <c r="L2866" i="4"/>
  <c r="L2867" i="4"/>
  <c r="L2868" i="4"/>
  <c r="L2869" i="4"/>
  <c r="L2870" i="4"/>
  <c r="L2871" i="4"/>
  <c r="L2872" i="4"/>
  <c r="L2873" i="4"/>
  <c r="L2874" i="4"/>
  <c r="L2875" i="4"/>
  <c r="L2876" i="4"/>
  <c r="L2877" i="4"/>
  <c r="L2878" i="4"/>
  <c r="L2879" i="4"/>
  <c r="L2880" i="4"/>
  <c r="L2881" i="4"/>
  <c r="L2882" i="4"/>
  <c r="L2883" i="4"/>
  <c r="L2884" i="4"/>
  <c r="L2885" i="4"/>
  <c r="L2886" i="4"/>
  <c r="L2887" i="4"/>
  <c r="L2888" i="4"/>
  <c r="L2889" i="4"/>
  <c r="L2890" i="4"/>
  <c r="L2891" i="4"/>
  <c r="L2892" i="4"/>
  <c r="L2893" i="4"/>
  <c r="L2894" i="4"/>
  <c r="L2895" i="4"/>
  <c r="L2896" i="4"/>
  <c r="L2897" i="4"/>
  <c r="L2898" i="4"/>
  <c r="L2899" i="4"/>
  <c r="L2900" i="4"/>
  <c r="L2901" i="4"/>
  <c r="L2902" i="4"/>
  <c r="L2903" i="4"/>
  <c r="L2904" i="4"/>
  <c r="L2905" i="4"/>
  <c r="L2906" i="4"/>
  <c r="L2907" i="4"/>
  <c r="L2908" i="4"/>
  <c r="L2909" i="4"/>
  <c r="L2910" i="4"/>
  <c r="L2911" i="4"/>
  <c r="L2912" i="4"/>
  <c r="L2913" i="4"/>
  <c r="L2914" i="4"/>
  <c r="L2915" i="4"/>
  <c r="L2916" i="4"/>
  <c r="L2917" i="4"/>
  <c r="L2918" i="4"/>
  <c r="L2919" i="4"/>
  <c r="L2920" i="4"/>
  <c r="L2921" i="4"/>
  <c r="L2922" i="4"/>
  <c r="L2923" i="4"/>
  <c r="L2924" i="4"/>
  <c r="L2925" i="4"/>
  <c r="L2926" i="4"/>
  <c r="L2927" i="4"/>
  <c r="L2928" i="4"/>
  <c r="L2929" i="4"/>
  <c r="L2930" i="4"/>
  <c r="L2931" i="4"/>
  <c r="L2932" i="4"/>
  <c r="L2933" i="4"/>
  <c r="L2934" i="4"/>
  <c r="L2935" i="4"/>
  <c r="L2936" i="4"/>
  <c r="L2937" i="4"/>
  <c r="L2938" i="4"/>
  <c r="L2939" i="4"/>
  <c r="L2940" i="4"/>
  <c r="L2941" i="4"/>
  <c r="L2942" i="4"/>
  <c r="L2943" i="4"/>
  <c r="L2944" i="4"/>
  <c r="L2945" i="4"/>
  <c r="L2946" i="4"/>
  <c r="L2947" i="4"/>
  <c r="L2948" i="4"/>
  <c r="L2949" i="4"/>
  <c r="L2950" i="4"/>
  <c r="L2951" i="4"/>
  <c r="L2952" i="4"/>
  <c r="L2953" i="4"/>
  <c r="L2954" i="4"/>
  <c r="L2955" i="4"/>
  <c r="L2956" i="4"/>
  <c r="L2957" i="4"/>
  <c r="L2958" i="4"/>
  <c r="L2959" i="4"/>
  <c r="L2960" i="4"/>
  <c r="L2961" i="4"/>
  <c r="L2962" i="4"/>
  <c r="L2963" i="4"/>
  <c r="L2964" i="4"/>
  <c r="L2965" i="4"/>
  <c r="L2966" i="4"/>
  <c r="L2967" i="4"/>
  <c r="L2968" i="4"/>
  <c r="L2969" i="4"/>
  <c r="L2970" i="4"/>
  <c r="L2971" i="4"/>
  <c r="L2972" i="4"/>
  <c r="L2973" i="4"/>
  <c r="L2974" i="4"/>
  <c r="L2975" i="4"/>
  <c r="L2976" i="4"/>
  <c r="L2977" i="4"/>
  <c r="L2978" i="4"/>
  <c r="L2979" i="4"/>
  <c r="L2980" i="4"/>
  <c r="L2981" i="4"/>
  <c r="L2982" i="4"/>
  <c r="L2983" i="4"/>
  <c r="L2984" i="4"/>
  <c r="L2985" i="4"/>
  <c r="L2986" i="4"/>
  <c r="L2987" i="4"/>
  <c r="L2988" i="4"/>
  <c r="L2989" i="4"/>
  <c r="L2990" i="4"/>
  <c r="L2991" i="4"/>
  <c r="L2992" i="4"/>
  <c r="L2993" i="4"/>
  <c r="L2994" i="4"/>
  <c r="L2995" i="4"/>
  <c r="L2996" i="4"/>
  <c r="L2997" i="4"/>
  <c r="L2998" i="4"/>
  <c r="L2999" i="4"/>
  <c r="L3000" i="4"/>
  <c r="L3001" i="4"/>
  <c r="L3002" i="4"/>
  <c r="L3003" i="4"/>
  <c r="L3004" i="4"/>
  <c r="L3005" i="4"/>
  <c r="L3006" i="4"/>
  <c r="L3007" i="4"/>
  <c r="L3008" i="4"/>
  <c r="L3009" i="4"/>
  <c r="L3010" i="4"/>
  <c r="L3011" i="4"/>
  <c r="L3012" i="4"/>
  <c r="L3013" i="4"/>
  <c r="L3014" i="4"/>
  <c r="L3015" i="4"/>
  <c r="L3016" i="4"/>
  <c r="L3017" i="4"/>
  <c r="L3018" i="4"/>
  <c r="L3019" i="4"/>
  <c r="L3020" i="4"/>
  <c r="L3021" i="4"/>
  <c r="L3022" i="4"/>
  <c r="L3023" i="4"/>
  <c r="L3024" i="4"/>
  <c r="L3025" i="4"/>
  <c r="L3026" i="4"/>
  <c r="L3027" i="4"/>
  <c r="L3028" i="4"/>
  <c r="L3029" i="4"/>
  <c r="L3030" i="4"/>
  <c r="L3031" i="4"/>
  <c r="L3032" i="4"/>
  <c r="L3033" i="4"/>
  <c r="L3034" i="4"/>
  <c r="L3035" i="4"/>
  <c r="L3036" i="4"/>
  <c r="L3037" i="4"/>
  <c r="L3038" i="4"/>
  <c r="L3039" i="4"/>
  <c r="L3040" i="4"/>
  <c r="L3041" i="4"/>
  <c r="L3042" i="4"/>
  <c r="L3043" i="4"/>
  <c r="L3044" i="4"/>
  <c r="L3045" i="4"/>
  <c r="L3046" i="4"/>
  <c r="L3047" i="4"/>
  <c r="L3048" i="4"/>
  <c r="L3049" i="4"/>
  <c r="L3050" i="4"/>
  <c r="L3051" i="4"/>
  <c r="L3052" i="4"/>
  <c r="L3053" i="4"/>
  <c r="L3054" i="4"/>
  <c r="L3055" i="4"/>
  <c r="L3056" i="4"/>
  <c r="L3057" i="4"/>
  <c r="L3058" i="4"/>
  <c r="L3059" i="4"/>
  <c r="L3060" i="4"/>
  <c r="L3061" i="4"/>
  <c r="L3062" i="4"/>
  <c r="L3063" i="4"/>
  <c r="L3064" i="4"/>
  <c r="L3065" i="4"/>
  <c r="L3066" i="4"/>
  <c r="L3067" i="4"/>
  <c r="L3068" i="4"/>
  <c r="L3069" i="4"/>
  <c r="L3070" i="4"/>
  <c r="L3071" i="4"/>
  <c r="L3072" i="4"/>
  <c r="L3073" i="4"/>
  <c r="L3074" i="4"/>
  <c r="L3075" i="4"/>
  <c r="L3076" i="4"/>
  <c r="L3077" i="4"/>
  <c r="L3078" i="4"/>
  <c r="L3079" i="4"/>
  <c r="L3080" i="4"/>
  <c r="L3081" i="4"/>
  <c r="L3082" i="4"/>
  <c r="L3083" i="4"/>
  <c r="L3084" i="4"/>
  <c r="L3085" i="4"/>
  <c r="L3086" i="4"/>
  <c r="L3087" i="4"/>
  <c r="L3088" i="4"/>
  <c r="L3089" i="4"/>
  <c r="L3090" i="4"/>
  <c r="L3091" i="4"/>
  <c r="L3092" i="4"/>
  <c r="L3093" i="4"/>
  <c r="L3094" i="4"/>
  <c r="L3095" i="4"/>
  <c r="L3096" i="4"/>
  <c r="L3097" i="4"/>
  <c r="L3098" i="4"/>
  <c r="L3099" i="4"/>
  <c r="L3100" i="4"/>
  <c r="L3101" i="4"/>
  <c r="L3102" i="4"/>
  <c r="L3103" i="4"/>
  <c r="L3104" i="4"/>
  <c r="L3105" i="4"/>
  <c r="L3106" i="4"/>
  <c r="L3107" i="4"/>
  <c r="L3108" i="4"/>
  <c r="L3109" i="4"/>
  <c r="L3110" i="4"/>
  <c r="L3111" i="4"/>
  <c r="L3112" i="4"/>
  <c r="L3113" i="4"/>
  <c r="L3114" i="4"/>
  <c r="L3115" i="4"/>
  <c r="L3116" i="4"/>
  <c r="L3117" i="4"/>
  <c r="L3118" i="4"/>
  <c r="L3119" i="4"/>
  <c r="L3120" i="4"/>
  <c r="L3121" i="4"/>
  <c r="L3122" i="4"/>
  <c r="L3123" i="4"/>
  <c r="L3124" i="4"/>
  <c r="L3125" i="4"/>
  <c r="L3126" i="4"/>
  <c r="L3127" i="4"/>
  <c r="L3128" i="4"/>
  <c r="L3129" i="4"/>
  <c r="L3130" i="4"/>
  <c r="L3131" i="4"/>
  <c r="L3132" i="4"/>
  <c r="L3133" i="4"/>
  <c r="L3134" i="4"/>
  <c r="L3135" i="4"/>
  <c r="L3136" i="4"/>
  <c r="L3137" i="4"/>
  <c r="L3138" i="4"/>
  <c r="L3139" i="4"/>
  <c r="L3140" i="4"/>
  <c r="L3141" i="4"/>
  <c r="L3142" i="4"/>
  <c r="L3143" i="4"/>
  <c r="L3144" i="4"/>
  <c r="L3145" i="4"/>
  <c r="L3146" i="4"/>
  <c r="L3147" i="4"/>
  <c r="L3148" i="4"/>
  <c r="L3149" i="4"/>
  <c r="L3150" i="4"/>
  <c r="L3151" i="4"/>
  <c r="L3152" i="4"/>
  <c r="L3153" i="4"/>
  <c r="L3154" i="4"/>
  <c r="L3155" i="4"/>
  <c r="L3156" i="4"/>
  <c r="L3157" i="4"/>
  <c r="L3158" i="4"/>
  <c r="L3159" i="4"/>
  <c r="L3160" i="4"/>
  <c r="L3161" i="4"/>
  <c r="L3162" i="4"/>
  <c r="L3163" i="4"/>
  <c r="L3164" i="4"/>
  <c r="L3165" i="4"/>
  <c r="L3166" i="4"/>
  <c r="L3167" i="4"/>
  <c r="L3168" i="4"/>
  <c r="L3169" i="4"/>
  <c r="L3170" i="4"/>
  <c r="L3171" i="4"/>
  <c r="L3172" i="4"/>
  <c r="L3173" i="4"/>
  <c r="L3174" i="4"/>
  <c r="L3175" i="4"/>
  <c r="L3176" i="4"/>
  <c r="L3177" i="4"/>
  <c r="L3178" i="4"/>
  <c r="L3179" i="4"/>
  <c r="L3180" i="4"/>
  <c r="L3181" i="4"/>
  <c r="L3182" i="4"/>
  <c r="L3183" i="4"/>
  <c r="L3184" i="4"/>
  <c r="L3185" i="4"/>
  <c r="L3186" i="4"/>
  <c r="L3187" i="4"/>
  <c r="L3188" i="4"/>
  <c r="L3189" i="4"/>
  <c r="L3190" i="4"/>
  <c r="L3191" i="4"/>
  <c r="L3192" i="4"/>
  <c r="L3193" i="4"/>
  <c r="L3194" i="4"/>
  <c r="L3195" i="4"/>
  <c r="L3196" i="4"/>
  <c r="L3197" i="4"/>
  <c r="L3198" i="4"/>
  <c r="L3199" i="4"/>
  <c r="L3200" i="4"/>
  <c r="L3201" i="4"/>
  <c r="L3202" i="4"/>
  <c r="L3203" i="4"/>
  <c r="L3204" i="4"/>
  <c r="L3205" i="4"/>
  <c r="L3206" i="4"/>
  <c r="L3207" i="4"/>
  <c r="L3208" i="4"/>
  <c r="L3209" i="4"/>
  <c r="L3210" i="4"/>
  <c r="L3211" i="4"/>
  <c r="L3212" i="4"/>
  <c r="L3213" i="4"/>
  <c r="L3214" i="4"/>
  <c r="L3215" i="4"/>
  <c r="L3216" i="4"/>
  <c r="L3217" i="4"/>
  <c r="L3218" i="4"/>
  <c r="L3219" i="4"/>
  <c r="L3220" i="4"/>
  <c r="L3221" i="4"/>
  <c r="L3222" i="4"/>
  <c r="L3223" i="4"/>
  <c r="L3224" i="4"/>
  <c r="L3225" i="4"/>
  <c r="L3226" i="4"/>
  <c r="L3227" i="4"/>
  <c r="L3228" i="4"/>
  <c r="L3229" i="4"/>
  <c r="L3230" i="4"/>
  <c r="L3231" i="4"/>
  <c r="L3232" i="4"/>
  <c r="L3233" i="4"/>
  <c r="L3234" i="4"/>
  <c r="L3235" i="4"/>
  <c r="L3236" i="4"/>
  <c r="L3237" i="4"/>
  <c r="L3238" i="4"/>
  <c r="L3239" i="4"/>
  <c r="L3240" i="4"/>
  <c r="L3241" i="4"/>
  <c r="L3242" i="4"/>
  <c r="L3243" i="4"/>
  <c r="L3244" i="4"/>
  <c r="L3245" i="4"/>
  <c r="L3246" i="4"/>
  <c r="L3247" i="4"/>
  <c r="L3248" i="4"/>
  <c r="L3249" i="4"/>
  <c r="L3250" i="4"/>
  <c r="L3251" i="4"/>
  <c r="L3252" i="4"/>
  <c r="L3253" i="4"/>
  <c r="L3254" i="4"/>
  <c r="L3255" i="4"/>
  <c r="L3256" i="4"/>
  <c r="L3257" i="4"/>
  <c r="L3258" i="4"/>
  <c r="L3259" i="4"/>
  <c r="L3260" i="4"/>
  <c r="L3261" i="4"/>
  <c r="L3262" i="4"/>
  <c r="L3263" i="4"/>
  <c r="L3264" i="4"/>
  <c r="L3265" i="4"/>
  <c r="L3266" i="4"/>
  <c r="L3267" i="4"/>
  <c r="L3268" i="4"/>
  <c r="L3269" i="4"/>
  <c r="L3270" i="4"/>
  <c r="L3271" i="4"/>
  <c r="L3272" i="4"/>
  <c r="L3273" i="4"/>
  <c r="L3274" i="4"/>
  <c r="L3275" i="4"/>
  <c r="L3276" i="4"/>
  <c r="L3277" i="4"/>
  <c r="L3278" i="4"/>
  <c r="L3279" i="4"/>
  <c r="L3280" i="4"/>
  <c r="L3281" i="4"/>
  <c r="L3282" i="4"/>
  <c r="L3283" i="4"/>
  <c r="L3284" i="4"/>
  <c r="L3285" i="4"/>
  <c r="L3286" i="4"/>
  <c r="L3287" i="4"/>
  <c r="L3288" i="4"/>
  <c r="L3289" i="4"/>
  <c r="L3290" i="4"/>
  <c r="L3291" i="4"/>
  <c r="L3292" i="4"/>
  <c r="L3293" i="4"/>
  <c r="L3294" i="4"/>
  <c r="L3295" i="4"/>
  <c r="L3296" i="4"/>
  <c r="L3297" i="4"/>
  <c r="L3298" i="4"/>
  <c r="L3299" i="4"/>
  <c r="L3300" i="4"/>
  <c r="L3301" i="4"/>
  <c r="L3302" i="4"/>
  <c r="L3303" i="4"/>
  <c r="L3304" i="4"/>
  <c r="L3305" i="4"/>
  <c r="L3306" i="4"/>
  <c r="L3307" i="4"/>
  <c r="L3308" i="4"/>
  <c r="L3309" i="4"/>
  <c r="L3310" i="4"/>
  <c r="L3311" i="4"/>
  <c r="L3312" i="4"/>
  <c r="L3313" i="4"/>
  <c r="L3314" i="4"/>
  <c r="L3315" i="4"/>
  <c r="L3316" i="4"/>
  <c r="L3317" i="4"/>
  <c r="L3318" i="4"/>
  <c r="L3319" i="4"/>
  <c r="L3320" i="4"/>
  <c r="L3321" i="4"/>
  <c r="L3322" i="4"/>
  <c r="L3323" i="4"/>
  <c r="L3324" i="4"/>
  <c r="L3325" i="4"/>
  <c r="L3326" i="4"/>
  <c r="L3327" i="4"/>
  <c r="L3328" i="4"/>
  <c r="L3329" i="4"/>
  <c r="L3330" i="4"/>
  <c r="L3331" i="4"/>
  <c r="L3332" i="4"/>
  <c r="L3333" i="4"/>
  <c r="L3334" i="4"/>
  <c r="L3335" i="4"/>
  <c r="L3336" i="4"/>
  <c r="L3337" i="4"/>
  <c r="L3338" i="4"/>
  <c r="L3339" i="4"/>
  <c r="L3340" i="4"/>
  <c r="L3341" i="4"/>
  <c r="L3342" i="4"/>
  <c r="L3343" i="4"/>
  <c r="L3344" i="4"/>
  <c r="L3345" i="4"/>
  <c r="L3346" i="4"/>
  <c r="L3347" i="4"/>
  <c r="L3348" i="4"/>
  <c r="L3349" i="4"/>
  <c r="L3350" i="4"/>
  <c r="L3351" i="4"/>
  <c r="L3352" i="4"/>
  <c r="L3353" i="4"/>
  <c r="L3354" i="4"/>
  <c r="L3355" i="4"/>
  <c r="L3356" i="4"/>
  <c r="L3357" i="4"/>
  <c r="L3358" i="4"/>
  <c r="L3359" i="4"/>
  <c r="L3360" i="4"/>
  <c r="L3361" i="4"/>
  <c r="L3362" i="4"/>
  <c r="L3363" i="4"/>
  <c r="L3364" i="4"/>
  <c r="L3365" i="4"/>
  <c r="L3366" i="4"/>
  <c r="L3367" i="4"/>
  <c r="L3368" i="4"/>
  <c r="L3369" i="4"/>
  <c r="L3370" i="4"/>
  <c r="L3371" i="4"/>
  <c r="L3372" i="4"/>
  <c r="L3373" i="4"/>
  <c r="L3374" i="4"/>
  <c r="L3375" i="4"/>
  <c r="L3376" i="4"/>
  <c r="L3377" i="4"/>
  <c r="L3378" i="4"/>
  <c r="L3379" i="4"/>
  <c r="L3380" i="4"/>
  <c r="L3381" i="4"/>
  <c r="L3382" i="4"/>
  <c r="L3383" i="4"/>
  <c r="L3384" i="4"/>
  <c r="L3385" i="4"/>
  <c r="L3386" i="4"/>
  <c r="L3387" i="4"/>
  <c r="L3388" i="4"/>
  <c r="L3389" i="4"/>
  <c r="L3390" i="4"/>
  <c r="L3391" i="4"/>
  <c r="L3392" i="4"/>
  <c r="L3393" i="4"/>
  <c r="L3394" i="4"/>
  <c r="L3395" i="4"/>
  <c r="L3396" i="4"/>
  <c r="L3397" i="4"/>
  <c r="L3398" i="4"/>
  <c r="L3399" i="4"/>
  <c r="L3400" i="4"/>
  <c r="L3401" i="4"/>
  <c r="L3402" i="4"/>
  <c r="L3403" i="4"/>
  <c r="L3404" i="4"/>
  <c r="L3405" i="4"/>
  <c r="L3406" i="4"/>
  <c r="L3407" i="4"/>
  <c r="L3408" i="4"/>
  <c r="L3409" i="4"/>
  <c r="L3410" i="4"/>
  <c r="L3411" i="4"/>
  <c r="L3412" i="4"/>
  <c r="L3413" i="4"/>
  <c r="L3414" i="4"/>
  <c r="L3415" i="4"/>
  <c r="L3416" i="4"/>
  <c r="L3417" i="4"/>
  <c r="L3418" i="4"/>
  <c r="L3419" i="4"/>
  <c r="L3420" i="4"/>
  <c r="L3421" i="4"/>
  <c r="L3422" i="4"/>
  <c r="L3423" i="4"/>
  <c r="L3424" i="4"/>
  <c r="L3425" i="4"/>
  <c r="L3426" i="4"/>
  <c r="L3427" i="4"/>
  <c r="L3428" i="4"/>
  <c r="L3429" i="4"/>
  <c r="L3430" i="4"/>
  <c r="L3431" i="4"/>
  <c r="L3432" i="4"/>
  <c r="L3433" i="4"/>
  <c r="L3434" i="4"/>
  <c r="L3435" i="4"/>
  <c r="L3436" i="4"/>
  <c r="L3437" i="4"/>
  <c r="L3438" i="4"/>
  <c r="L3439" i="4"/>
  <c r="L3440" i="4"/>
  <c r="L3441" i="4"/>
  <c r="L3442" i="4"/>
  <c r="L3443" i="4"/>
  <c r="L3444" i="4"/>
  <c r="L3445" i="4"/>
  <c r="L3446" i="4"/>
  <c r="L3447" i="4"/>
  <c r="L3448" i="4"/>
  <c r="L3449" i="4"/>
  <c r="L3450" i="4"/>
  <c r="L3451" i="4"/>
  <c r="L3452" i="4"/>
  <c r="L3453" i="4"/>
  <c r="L3454" i="4"/>
  <c r="L3455" i="4"/>
  <c r="L3456" i="4"/>
  <c r="L3457" i="4"/>
  <c r="L3458" i="4"/>
  <c r="L3459" i="4"/>
  <c r="L3460" i="4"/>
  <c r="L3461" i="4"/>
  <c r="L3462" i="4"/>
  <c r="L3463" i="4"/>
  <c r="L3464" i="4"/>
  <c r="L3465" i="4"/>
  <c r="L3466" i="4"/>
  <c r="L3467" i="4"/>
  <c r="L3468" i="4"/>
  <c r="L3469" i="4"/>
  <c r="L3470" i="4"/>
  <c r="L3471" i="4"/>
  <c r="L3472" i="4"/>
  <c r="L3473" i="4"/>
  <c r="L3474" i="4"/>
  <c r="L3475" i="4"/>
  <c r="L3476" i="4"/>
  <c r="L3477" i="4"/>
  <c r="L3478" i="4"/>
  <c r="L3479" i="4"/>
  <c r="L3480" i="4"/>
  <c r="L3481" i="4"/>
  <c r="L3482" i="4"/>
  <c r="L3483" i="4"/>
  <c r="L3484" i="4"/>
  <c r="L3485" i="4"/>
  <c r="L3486" i="4"/>
  <c r="L3487" i="4"/>
  <c r="L3488" i="4"/>
  <c r="L3489" i="4"/>
  <c r="L3490" i="4"/>
  <c r="L3491" i="4"/>
  <c r="L3492" i="4"/>
  <c r="L3493" i="4"/>
  <c r="L3494" i="4"/>
  <c r="L3495" i="4"/>
  <c r="L3496" i="4"/>
  <c r="L3497" i="4"/>
  <c r="L3498" i="4"/>
  <c r="L3499" i="4"/>
  <c r="L3500" i="4"/>
  <c r="L3501" i="4"/>
  <c r="L3502" i="4"/>
  <c r="L3503" i="4"/>
  <c r="L3504" i="4"/>
  <c r="L3505" i="4"/>
  <c r="L3506" i="4"/>
  <c r="L3507" i="4"/>
  <c r="L3508" i="4"/>
  <c r="L3509" i="4"/>
  <c r="L3510" i="4"/>
  <c r="L3511" i="4"/>
  <c r="L3512" i="4"/>
  <c r="L3513" i="4"/>
  <c r="L3514" i="4"/>
  <c r="L3515" i="4"/>
  <c r="L3516" i="4"/>
  <c r="L3517" i="4"/>
  <c r="L3518" i="4"/>
  <c r="L3519" i="4"/>
  <c r="L3520" i="4"/>
  <c r="L3521" i="4"/>
  <c r="L3522" i="4"/>
  <c r="L3523" i="4"/>
  <c r="L3524" i="4"/>
  <c r="L3525" i="4"/>
  <c r="L3526" i="4"/>
  <c r="L3527" i="4"/>
  <c r="L3528" i="4"/>
  <c r="L3529" i="4"/>
  <c r="L3530" i="4"/>
  <c r="L3531" i="4"/>
  <c r="L3532" i="4"/>
  <c r="L3533" i="4"/>
  <c r="L3534" i="4"/>
  <c r="L3535" i="4"/>
  <c r="L3536" i="4"/>
  <c r="L3537" i="4"/>
  <c r="L3538" i="4"/>
  <c r="L3539" i="4"/>
  <c r="L3540" i="4"/>
  <c r="L3541" i="4"/>
  <c r="L3542" i="4"/>
  <c r="L3543" i="4"/>
  <c r="L3544" i="4"/>
  <c r="L3545" i="4"/>
  <c r="L3546" i="4"/>
  <c r="L3547" i="4"/>
  <c r="L3548" i="4"/>
  <c r="L3549" i="4"/>
  <c r="L3550" i="4"/>
  <c r="L3551" i="4"/>
  <c r="L3552" i="4"/>
  <c r="L3553" i="4"/>
  <c r="L3554" i="4"/>
  <c r="L3555" i="4"/>
  <c r="L3556" i="4"/>
  <c r="L3557" i="4"/>
  <c r="L3558" i="4"/>
  <c r="L3559" i="4"/>
  <c r="L3560" i="4"/>
  <c r="L3561" i="4"/>
  <c r="L3562" i="4"/>
  <c r="L3563" i="4"/>
  <c r="L3564" i="4"/>
  <c r="L3565" i="4"/>
  <c r="L3566" i="4"/>
  <c r="L3567" i="4"/>
  <c r="L3568" i="4"/>
  <c r="L3569" i="4"/>
  <c r="L3570" i="4"/>
  <c r="L3571" i="4"/>
  <c r="L3572" i="4"/>
  <c r="L3573" i="4"/>
  <c r="L3574" i="4"/>
  <c r="L3575" i="4"/>
  <c r="L3576" i="4"/>
  <c r="L3577" i="4"/>
  <c r="L3578" i="4"/>
  <c r="L3579" i="4"/>
  <c r="L3580" i="4"/>
  <c r="L3581" i="4"/>
  <c r="L3582" i="4"/>
  <c r="L3583" i="4"/>
  <c r="L3584" i="4"/>
  <c r="L3585" i="4"/>
  <c r="L3586" i="4"/>
  <c r="L3587" i="4"/>
  <c r="L3588" i="4"/>
  <c r="L3589" i="4"/>
  <c r="L3590" i="4"/>
  <c r="L3591" i="4"/>
  <c r="L3592" i="4"/>
  <c r="L3593" i="4"/>
  <c r="L3594" i="4"/>
  <c r="L3595" i="4"/>
  <c r="L3596" i="4"/>
  <c r="L3597" i="4"/>
  <c r="L3598" i="4"/>
  <c r="L3599" i="4"/>
  <c r="L3600" i="4"/>
  <c r="L3601" i="4"/>
  <c r="L3602" i="4"/>
  <c r="L3603" i="4"/>
  <c r="L3604" i="4"/>
  <c r="L3605" i="4"/>
  <c r="L3606" i="4"/>
  <c r="L3607" i="4"/>
  <c r="L3608" i="4"/>
  <c r="L3609" i="4"/>
  <c r="L3610" i="4"/>
  <c r="L3611" i="4"/>
  <c r="L3612" i="4"/>
  <c r="L3613" i="4"/>
  <c r="L3614" i="4"/>
  <c r="L3615" i="4"/>
  <c r="L3616" i="4"/>
  <c r="L3617" i="4"/>
  <c r="L3618" i="4"/>
  <c r="L3619" i="4"/>
  <c r="L3620" i="4"/>
  <c r="L3621" i="4"/>
  <c r="L3622" i="4"/>
  <c r="L3623" i="4"/>
  <c r="L3624" i="4"/>
  <c r="L3625" i="4"/>
  <c r="L3626" i="4"/>
  <c r="L3627" i="4"/>
  <c r="L3628" i="4"/>
  <c r="L3629" i="4"/>
  <c r="L3630" i="4"/>
  <c r="L3631" i="4"/>
  <c r="L3632" i="4"/>
  <c r="L3633" i="4"/>
  <c r="L3634" i="4"/>
  <c r="L3635" i="4"/>
  <c r="L3636" i="4"/>
  <c r="L3637" i="4"/>
  <c r="L3638" i="4"/>
  <c r="L3639" i="4"/>
  <c r="L3640" i="4"/>
  <c r="L3641" i="4"/>
  <c r="L3642" i="4"/>
  <c r="L3643" i="4"/>
  <c r="L3644" i="4"/>
  <c r="L3645" i="4"/>
  <c r="L3646" i="4"/>
  <c r="L3647" i="4"/>
  <c r="L3648" i="4"/>
  <c r="L3649" i="4"/>
  <c r="L3650" i="4"/>
  <c r="L3651" i="4"/>
  <c r="L3652" i="4"/>
  <c r="L3653" i="4"/>
  <c r="L3654" i="4"/>
  <c r="L3655" i="4"/>
  <c r="L3656" i="4"/>
  <c r="L3657" i="4"/>
  <c r="L3658" i="4"/>
  <c r="L3659" i="4"/>
  <c r="L3660" i="4"/>
  <c r="L3661" i="4"/>
  <c r="L3662" i="4"/>
  <c r="L3663" i="4"/>
  <c r="L3664" i="4"/>
  <c r="L3665" i="4"/>
  <c r="L3666" i="4"/>
  <c r="L3667" i="4"/>
  <c r="L3668" i="4"/>
  <c r="L3669" i="4"/>
  <c r="L3670" i="4"/>
  <c r="L3671" i="4"/>
  <c r="L3672" i="4"/>
  <c r="L3673" i="4"/>
  <c r="L3674" i="4"/>
  <c r="L3675" i="4"/>
  <c r="L3676" i="4"/>
  <c r="L3677" i="4"/>
  <c r="L3678" i="4"/>
  <c r="L3679" i="4"/>
  <c r="L3680" i="4"/>
  <c r="L3681" i="4"/>
  <c r="L3682" i="4"/>
  <c r="L3683" i="4"/>
  <c r="L3684" i="4"/>
  <c r="L3685" i="4"/>
  <c r="L3686" i="4"/>
  <c r="L3687" i="4"/>
  <c r="L3688" i="4"/>
  <c r="L3689" i="4"/>
  <c r="L3690" i="4"/>
  <c r="L3691" i="4"/>
  <c r="L3692" i="4"/>
  <c r="L3693" i="4"/>
  <c r="L3694" i="4"/>
  <c r="L3695" i="4"/>
  <c r="L3696" i="4"/>
  <c r="L3697" i="4"/>
  <c r="L3698" i="4"/>
  <c r="L3699" i="4"/>
  <c r="L3700" i="4"/>
  <c r="L3701" i="4"/>
  <c r="L3702" i="4"/>
  <c r="L3703" i="4"/>
  <c r="L3704" i="4"/>
  <c r="L3705" i="4"/>
  <c r="L3706" i="4"/>
  <c r="L3707" i="4"/>
  <c r="L3708" i="4"/>
  <c r="L3709" i="4"/>
  <c r="L3710" i="4"/>
  <c r="L3711" i="4"/>
  <c r="L3712" i="4"/>
  <c r="L3713" i="4"/>
  <c r="L3714" i="4"/>
  <c r="L3715" i="4"/>
  <c r="L3716" i="4"/>
  <c r="L3717" i="4"/>
  <c r="L3718" i="4"/>
  <c r="L3719" i="4"/>
  <c r="L3720" i="4"/>
  <c r="L3721" i="4"/>
  <c r="L3722" i="4"/>
  <c r="L3723" i="4"/>
  <c r="L3724" i="4"/>
  <c r="L3725" i="4"/>
  <c r="L3726" i="4"/>
  <c r="L3727" i="4"/>
  <c r="L3728" i="4"/>
  <c r="L3729" i="4"/>
  <c r="L3730" i="4"/>
  <c r="L3731" i="4"/>
  <c r="L3732" i="4"/>
  <c r="L3733" i="4"/>
  <c r="L3734" i="4"/>
  <c r="L3735" i="4"/>
  <c r="L3736" i="4"/>
  <c r="L3737" i="4"/>
  <c r="L3738" i="4"/>
  <c r="L3739" i="4"/>
  <c r="L3740" i="4"/>
  <c r="L3741" i="4"/>
  <c r="L3742" i="4"/>
  <c r="L3743" i="4"/>
  <c r="L3744" i="4"/>
  <c r="L3745" i="4"/>
  <c r="L3746" i="4"/>
  <c r="L3747" i="4"/>
  <c r="L3748" i="4"/>
  <c r="L3749" i="4"/>
  <c r="L3750" i="4"/>
  <c r="L3751" i="4"/>
  <c r="L3752" i="4"/>
  <c r="L3753" i="4"/>
  <c r="L3754" i="4"/>
  <c r="L3755" i="4"/>
  <c r="L3756" i="4"/>
  <c r="L3757" i="4"/>
  <c r="L3758" i="4"/>
  <c r="L3759" i="4"/>
  <c r="L3760" i="4"/>
  <c r="L3761" i="4"/>
  <c r="L3762" i="4"/>
  <c r="L3763" i="4"/>
  <c r="L3764" i="4"/>
  <c r="L3765" i="4"/>
  <c r="L3766" i="4"/>
  <c r="L3767" i="4"/>
  <c r="L3768" i="4"/>
  <c r="L3769" i="4"/>
  <c r="L3770" i="4"/>
  <c r="L3771" i="4"/>
  <c r="L3772" i="4"/>
  <c r="L3773" i="4"/>
  <c r="L3774" i="4"/>
  <c r="L3775" i="4"/>
  <c r="L3776" i="4"/>
  <c r="L3777" i="4"/>
  <c r="L3778" i="4"/>
  <c r="L3779" i="4"/>
  <c r="L3780" i="4"/>
  <c r="L3781" i="4"/>
  <c r="L3782" i="4"/>
  <c r="L3783" i="4"/>
  <c r="L3784" i="4"/>
  <c r="L3785" i="4"/>
  <c r="L3786" i="4"/>
  <c r="L3787" i="4"/>
  <c r="L3788" i="4"/>
  <c r="L3789" i="4"/>
  <c r="L3790" i="4"/>
  <c r="L3791" i="4"/>
  <c r="L3792" i="4"/>
  <c r="L3793" i="4"/>
  <c r="L3794" i="4"/>
  <c r="L3795" i="4"/>
  <c r="L3796" i="4"/>
  <c r="L3797" i="4"/>
  <c r="L3798" i="4"/>
  <c r="L3799" i="4"/>
  <c r="L3800" i="4"/>
  <c r="L3801" i="4"/>
  <c r="L3802" i="4"/>
  <c r="L3803" i="4"/>
  <c r="L3804" i="4"/>
  <c r="L3805" i="4"/>
  <c r="L3806" i="4"/>
  <c r="L3807" i="4"/>
  <c r="L3808" i="4"/>
  <c r="L3809" i="4"/>
  <c r="L3810" i="4"/>
  <c r="L3811" i="4"/>
  <c r="L3812" i="4"/>
  <c r="L3813" i="4"/>
  <c r="L3814" i="4"/>
  <c r="L3815" i="4"/>
  <c r="L3816" i="4"/>
  <c r="L3817" i="4"/>
  <c r="L3818" i="4"/>
  <c r="L3819" i="4"/>
  <c r="L3820" i="4"/>
  <c r="L3821" i="4"/>
  <c r="L3822" i="4"/>
  <c r="L3823" i="4"/>
  <c r="L3824" i="4"/>
  <c r="L3825" i="4"/>
  <c r="L3826" i="4"/>
  <c r="L3827" i="4"/>
  <c r="L3828" i="4"/>
  <c r="L3829" i="4"/>
  <c r="L3830" i="4"/>
  <c r="L3831" i="4"/>
  <c r="L3832" i="4"/>
  <c r="L3833" i="4"/>
  <c r="L3834" i="4"/>
  <c r="L3835" i="4"/>
  <c r="L3836" i="4"/>
  <c r="L3837" i="4"/>
  <c r="L3838" i="4"/>
  <c r="L3839" i="4"/>
  <c r="L3840" i="4"/>
  <c r="L3841" i="4"/>
  <c r="L3842" i="4"/>
  <c r="L3843" i="4"/>
  <c r="L3844" i="4"/>
  <c r="L3845" i="4"/>
  <c r="L3846" i="4"/>
  <c r="L3847" i="4"/>
  <c r="L3848" i="4"/>
  <c r="L3849" i="4"/>
  <c r="L3850" i="4"/>
  <c r="L3851" i="4"/>
  <c r="L3852" i="4"/>
  <c r="L3853" i="4"/>
  <c r="L3854" i="4"/>
  <c r="L3855" i="4"/>
  <c r="L3856" i="4"/>
  <c r="L3857" i="4"/>
  <c r="L3858" i="4"/>
  <c r="L3859" i="4"/>
  <c r="L3860" i="4"/>
  <c r="L3861" i="4"/>
  <c r="L3862" i="4"/>
  <c r="L3863" i="4"/>
  <c r="L3864" i="4"/>
  <c r="L3865" i="4"/>
  <c r="L3866" i="4"/>
  <c r="L3867" i="4"/>
  <c r="L3868" i="4"/>
  <c r="L3869" i="4"/>
  <c r="L3870" i="4"/>
  <c r="L3871" i="4"/>
  <c r="L3872" i="4"/>
  <c r="L3873" i="4"/>
  <c r="L3874" i="4"/>
  <c r="L3875" i="4"/>
  <c r="L3876" i="4"/>
  <c r="L3877" i="4"/>
  <c r="L3878" i="4"/>
  <c r="L3879" i="4"/>
  <c r="L3880" i="4"/>
  <c r="L3881" i="4"/>
  <c r="L3882" i="4"/>
  <c r="L3883" i="4"/>
  <c r="L3884" i="4"/>
  <c r="L3885" i="4"/>
  <c r="L3886" i="4"/>
  <c r="L3887" i="4"/>
  <c r="L3888" i="4"/>
  <c r="L3889" i="4"/>
  <c r="L3890" i="4"/>
  <c r="L3891" i="4"/>
  <c r="L3892" i="4"/>
  <c r="L3893" i="4"/>
  <c r="L3894" i="4"/>
  <c r="L3895" i="4"/>
  <c r="L3896" i="4"/>
  <c r="L3897" i="4"/>
  <c r="L3898" i="4"/>
  <c r="L3899" i="4"/>
  <c r="L3900" i="4"/>
  <c r="L3901" i="4"/>
  <c r="L3902" i="4"/>
  <c r="L3903" i="4"/>
  <c r="L3904" i="4"/>
  <c r="L3905" i="4"/>
  <c r="L3906" i="4"/>
  <c r="L3907" i="4"/>
  <c r="L3908" i="4"/>
  <c r="L3909" i="4"/>
  <c r="L3910" i="4"/>
  <c r="L3911" i="4"/>
  <c r="L3912" i="4"/>
  <c r="L3913" i="4"/>
  <c r="L3914" i="4"/>
  <c r="L3915" i="4"/>
  <c r="L3916" i="4"/>
  <c r="L3917" i="4"/>
  <c r="L3918" i="4"/>
  <c r="L3919" i="4"/>
  <c r="L3920" i="4"/>
  <c r="L3921" i="4"/>
  <c r="L3922" i="4"/>
  <c r="L3923" i="4"/>
  <c r="L3924" i="4"/>
  <c r="L3925" i="4"/>
  <c r="L3926" i="4"/>
  <c r="L3927" i="4"/>
  <c r="L3928" i="4"/>
  <c r="L3929" i="4"/>
  <c r="L3930" i="4"/>
  <c r="L3931" i="4"/>
  <c r="L3932" i="4"/>
  <c r="L3933" i="4"/>
  <c r="L3934" i="4"/>
  <c r="L3935" i="4"/>
  <c r="L3936" i="4"/>
  <c r="L3937" i="4"/>
  <c r="L3938" i="4"/>
  <c r="L3939" i="4"/>
  <c r="L3940" i="4"/>
  <c r="L3941" i="4"/>
  <c r="L3942" i="4"/>
  <c r="L3943" i="4"/>
  <c r="L3944" i="4"/>
  <c r="L3945" i="4"/>
  <c r="L3946" i="4"/>
  <c r="L3947" i="4"/>
  <c r="L3948" i="4"/>
  <c r="L3949" i="4"/>
  <c r="L3950" i="4"/>
  <c r="L3951" i="4"/>
  <c r="L3952" i="4"/>
  <c r="L3953" i="4"/>
  <c r="L3954" i="4"/>
  <c r="L3955" i="4"/>
  <c r="L3956" i="4"/>
  <c r="L3957" i="4"/>
  <c r="L3958" i="4"/>
  <c r="L3959" i="4"/>
  <c r="L3960" i="4"/>
  <c r="L3961" i="4"/>
  <c r="L3962" i="4"/>
  <c r="L3963" i="4"/>
  <c r="L3964" i="4"/>
  <c r="L3965" i="4"/>
  <c r="L3966" i="4"/>
  <c r="L3967" i="4"/>
  <c r="L3968" i="4"/>
  <c r="L3969" i="4"/>
  <c r="L3970" i="4"/>
  <c r="L3971" i="4"/>
  <c r="L3972" i="4"/>
  <c r="L3973" i="4"/>
  <c r="L3974" i="4"/>
  <c r="L3975" i="4"/>
  <c r="L3976" i="4"/>
  <c r="L3977" i="4"/>
  <c r="L3978" i="4"/>
  <c r="L3979" i="4"/>
  <c r="L3980" i="4"/>
  <c r="L3981" i="4"/>
  <c r="L3982" i="4"/>
  <c r="L3983" i="4"/>
  <c r="L3984" i="4"/>
  <c r="L3985" i="4"/>
  <c r="L3986" i="4"/>
  <c r="L3987" i="4"/>
  <c r="L3988" i="4"/>
  <c r="L3989" i="4"/>
  <c r="L3990" i="4"/>
  <c r="L3991" i="4"/>
  <c r="L3992" i="4"/>
  <c r="L3993" i="4"/>
  <c r="L3994" i="4"/>
  <c r="L3995" i="4"/>
  <c r="L3996" i="4"/>
  <c r="L3997" i="4"/>
  <c r="L3998" i="4"/>
  <c r="L3999" i="4"/>
  <c r="L4000" i="4"/>
  <c r="L4001" i="4"/>
  <c r="L4002" i="4"/>
  <c r="L4003" i="4"/>
  <c r="L4004" i="4"/>
  <c r="L4005" i="4"/>
  <c r="L4006" i="4"/>
  <c r="L4007" i="4"/>
  <c r="L4008" i="4"/>
  <c r="L4009" i="4"/>
  <c r="L4010" i="4"/>
  <c r="L4011" i="4"/>
  <c r="L4012" i="4"/>
  <c r="L4013" i="4"/>
  <c r="L4014" i="4"/>
  <c r="L4015" i="4"/>
  <c r="L4016" i="4"/>
  <c r="L4017" i="4"/>
  <c r="L4018" i="4"/>
  <c r="L4019" i="4"/>
  <c r="L4020" i="4"/>
  <c r="L4021" i="4"/>
  <c r="L4022" i="4"/>
  <c r="L4023" i="4"/>
  <c r="L4024" i="4"/>
  <c r="L4025" i="4"/>
  <c r="L4026" i="4"/>
  <c r="L4027" i="4"/>
  <c r="L4028" i="4"/>
  <c r="L4029" i="4"/>
  <c r="L4030" i="4"/>
  <c r="L4031" i="4"/>
  <c r="L4032" i="4"/>
  <c r="L4033" i="4"/>
  <c r="L4034" i="4"/>
  <c r="L4035" i="4"/>
  <c r="L4036" i="4"/>
  <c r="L4037" i="4"/>
  <c r="L4038" i="4"/>
  <c r="L4039" i="4"/>
  <c r="L4040" i="4"/>
  <c r="L4041" i="4"/>
  <c r="L4042" i="4"/>
  <c r="L4043" i="4"/>
  <c r="L4044" i="4"/>
  <c r="L4045" i="4"/>
  <c r="L4046" i="4"/>
  <c r="L4047" i="4"/>
  <c r="L4048" i="4"/>
  <c r="L4049" i="4"/>
  <c r="L4050" i="4"/>
  <c r="L4051" i="4"/>
  <c r="L4052" i="4"/>
  <c r="L4053" i="4"/>
  <c r="L4054" i="4"/>
  <c r="L4055" i="4"/>
  <c r="L4056" i="4"/>
  <c r="L4057" i="4"/>
  <c r="L4058" i="4"/>
  <c r="L4059" i="4"/>
  <c r="L4060" i="4"/>
  <c r="L4061" i="4"/>
  <c r="L4062" i="4"/>
  <c r="L4063" i="4"/>
  <c r="L4064" i="4"/>
  <c r="L4065" i="4"/>
  <c r="L4066" i="4"/>
  <c r="L4067" i="4"/>
  <c r="L4068" i="4"/>
  <c r="L4069" i="4"/>
  <c r="L4070" i="4"/>
  <c r="L4071" i="4"/>
  <c r="L4072" i="4"/>
  <c r="L4073" i="4"/>
  <c r="L4074" i="4"/>
  <c r="L4075" i="4"/>
  <c r="L4076" i="4"/>
  <c r="L4077" i="4"/>
  <c r="L4078" i="4"/>
  <c r="L4079" i="4"/>
  <c r="L4080" i="4"/>
  <c r="L4081" i="4"/>
  <c r="L4082" i="4"/>
  <c r="L4083" i="4"/>
  <c r="L4084" i="4"/>
  <c r="L4085" i="4"/>
  <c r="L4086" i="4"/>
  <c r="L4087" i="4"/>
  <c r="L4088" i="4"/>
  <c r="L4089" i="4"/>
  <c r="L4090" i="4"/>
  <c r="L4091" i="4"/>
  <c r="L4092" i="4"/>
  <c r="L4093" i="4"/>
  <c r="L4094" i="4"/>
  <c r="L4095" i="4"/>
  <c r="L4096" i="4"/>
  <c r="L4097" i="4"/>
  <c r="L4098" i="4"/>
  <c r="L4099" i="4"/>
  <c r="L4100" i="4"/>
  <c r="L4101" i="4"/>
  <c r="L4102" i="4"/>
  <c r="L4103" i="4"/>
  <c r="L4104" i="4"/>
  <c r="L4105" i="4"/>
  <c r="L4106" i="4"/>
  <c r="L4107" i="4"/>
  <c r="L4108" i="4"/>
  <c r="L4109" i="4"/>
  <c r="L4110" i="4"/>
  <c r="L4111" i="4"/>
  <c r="L4112" i="4"/>
  <c r="L4113" i="4"/>
  <c r="L4114" i="4"/>
  <c r="L4115" i="4"/>
  <c r="L4116" i="4"/>
  <c r="L4117" i="4"/>
  <c r="L4118" i="4"/>
  <c r="L4119" i="4"/>
  <c r="L4120" i="4"/>
  <c r="L4121" i="4"/>
  <c r="L4122" i="4"/>
  <c r="L4123" i="4"/>
  <c r="L4124" i="4"/>
  <c r="L4125" i="4"/>
  <c r="L4126" i="4"/>
  <c r="L4127" i="4"/>
  <c r="L4128" i="4"/>
  <c r="L4129" i="4"/>
  <c r="L4130" i="4"/>
  <c r="L4131" i="4"/>
  <c r="L4132" i="4"/>
  <c r="L4133" i="4"/>
  <c r="L4134" i="4"/>
  <c r="L4135" i="4"/>
  <c r="L4136" i="4"/>
  <c r="L4137" i="4"/>
  <c r="L4138" i="4"/>
  <c r="L4139" i="4"/>
  <c r="L4140" i="4"/>
  <c r="L4141" i="4"/>
  <c r="L4142" i="4"/>
  <c r="L4143" i="4"/>
  <c r="L4144" i="4"/>
  <c r="L4145" i="4"/>
  <c r="L4146" i="4"/>
  <c r="L4147" i="4"/>
  <c r="L4148" i="4"/>
  <c r="L4149" i="4"/>
  <c r="L4150" i="4"/>
  <c r="L4151" i="4"/>
  <c r="L4152" i="4"/>
  <c r="L4153" i="4"/>
  <c r="L4154" i="4"/>
  <c r="L4155" i="4"/>
  <c r="L4156" i="4"/>
  <c r="L4157" i="4"/>
  <c r="L4158" i="4"/>
  <c r="L4159" i="4"/>
  <c r="L4160" i="4"/>
  <c r="L4161" i="4"/>
  <c r="L4162" i="4"/>
  <c r="L4163" i="4"/>
  <c r="L4164" i="4"/>
  <c r="L4165" i="4"/>
  <c r="L4166" i="4"/>
  <c r="L4167" i="4"/>
  <c r="L4168" i="4"/>
  <c r="L4169" i="4"/>
  <c r="L4170" i="4"/>
  <c r="L4171" i="4"/>
  <c r="L4172" i="4"/>
  <c r="L4173" i="4"/>
  <c r="L4174" i="4"/>
  <c r="L4175" i="4"/>
  <c r="L4176" i="4"/>
  <c r="L4177" i="4"/>
  <c r="L4178" i="4"/>
  <c r="L4179" i="4"/>
  <c r="L4180" i="4"/>
  <c r="L4181" i="4"/>
  <c r="L4182" i="4"/>
  <c r="L4183" i="4"/>
  <c r="L4184" i="4"/>
  <c r="L4185" i="4"/>
  <c r="L4186" i="4"/>
  <c r="L4187" i="4"/>
  <c r="L4188" i="4"/>
  <c r="L4189" i="4"/>
  <c r="L4190" i="4"/>
  <c r="L4191" i="4"/>
  <c r="L4192" i="4"/>
  <c r="L4193" i="4"/>
  <c r="L4194" i="4"/>
  <c r="L4195" i="4"/>
  <c r="L4196" i="4"/>
  <c r="L4197" i="4"/>
  <c r="L4198" i="4"/>
  <c r="L4199" i="4"/>
  <c r="L4200" i="4"/>
  <c r="L4201" i="4"/>
  <c r="L4202" i="4"/>
  <c r="L4203" i="4"/>
  <c r="L4204" i="4"/>
  <c r="L4205" i="4"/>
  <c r="L4206" i="4"/>
  <c r="L4207" i="4"/>
  <c r="L4208" i="4"/>
  <c r="L4209" i="4"/>
  <c r="L4210" i="4"/>
  <c r="L4211" i="4"/>
  <c r="L4212" i="4"/>
  <c r="L4213" i="4"/>
  <c r="L4214" i="4"/>
  <c r="L4215" i="4"/>
  <c r="L4216" i="4"/>
  <c r="L4217" i="4"/>
  <c r="L4218" i="4"/>
  <c r="L4219" i="4"/>
  <c r="L4220" i="4"/>
  <c r="L4221" i="4"/>
  <c r="L4222" i="4"/>
  <c r="L4223" i="4"/>
  <c r="L4224" i="4"/>
  <c r="L4225" i="4"/>
  <c r="L4226" i="4"/>
  <c r="L4227" i="4"/>
  <c r="L4228" i="4"/>
  <c r="L4229" i="4"/>
  <c r="L4230" i="4"/>
  <c r="L4231" i="4"/>
  <c r="L4232" i="4"/>
  <c r="L4233" i="4"/>
  <c r="L4234" i="4"/>
  <c r="L4235" i="4"/>
  <c r="L4236" i="4"/>
  <c r="L4237" i="4"/>
  <c r="L4238" i="4"/>
  <c r="L4239" i="4"/>
  <c r="L4240" i="4"/>
  <c r="L4241" i="4"/>
  <c r="L4242" i="4"/>
  <c r="L4243" i="4"/>
  <c r="L4244" i="4"/>
  <c r="L4245" i="4"/>
  <c r="L4246" i="4"/>
  <c r="L4247" i="4"/>
  <c r="L4248" i="4"/>
  <c r="L4249" i="4"/>
  <c r="L4250" i="4"/>
  <c r="L4251" i="4"/>
  <c r="L4252" i="4"/>
  <c r="L4253" i="4"/>
  <c r="L4254" i="4"/>
  <c r="L4255" i="4"/>
  <c r="L4256" i="4"/>
  <c r="L4257" i="4"/>
  <c r="L4258" i="4"/>
  <c r="L4259" i="4"/>
  <c r="L4260" i="4"/>
  <c r="L4261" i="4"/>
  <c r="L4262" i="4"/>
  <c r="L4263" i="4"/>
  <c r="L4264" i="4"/>
  <c r="L4265" i="4"/>
  <c r="L4266" i="4"/>
  <c r="L4267" i="4"/>
  <c r="L4268" i="4"/>
  <c r="L4269" i="4"/>
  <c r="L4270" i="4"/>
  <c r="L4271" i="4"/>
  <c r="L4272" i="4"/>
  <c r="L4273" i="4"/>
  <c r="L4274" i="4"/>
  <c r="L4275" i="4"/>
  <c r="L4276" i="4"/>
  <c r="L4277" i="4"/>
  <c r="L4278" i="4"/>
  <c r="L4279" i="4"/>
  <c r="L4280" i="4"/>
  <c r="L4281" i="4"/>
  <c r="L4282" i="4"/>
  <c r="L4283" i="4"/>
  <c r="L4284" i="4"/>
  <c r="L4285" i="4"/>
  <c r="L4286" i="4"/>
  <c r="L4287" i="4"/>
  <c r="L4288" i="4"/>
  <c r="L4289" i="4"/>
  <c r="L4290" i="4"/>
  <c r="L4291" i="4"/>
  <c r="L4292" i="4"/>
  <c r="L4293" i="4"/>
  <c r="L4294" i="4"/>
  <c r="L4295" i="4"/>
  <c r="L4296" i="4"/>
  <c r="L4297" i="4"/>
  <c r="L4298" i="4"/>
  <c r="L4299" i="4"/>
  <c r="L4300" i="4"/>
  <c r="L4301" i="4"/>
  <c r="L4302" i="4"/>
  <c r="L4303" i="4"/>
  <c r="L4304" i="4"/>
  <c r="L4305" i="4"/>
  <c r="L4306" i="4"/>
  <c r="L4307" i="4"/>
  <c r="L4308" i="4"/>
  <c r="L4309" i="4"/>
  <c r="L4310" i="4"/>
  <c r="L4311" i="4"/>
  <c r="L4312" i="4"/>
  <c r="L4313" i="4"/>
  <c r="L4314" i="4"/>
  <c r="L4315" i="4"/>
  <c r="L4316" i="4"/>
  <c r="L4317" i="4"/>
  <c r="L4318" i="4"/>
  <c r="L4319" i="4"/>
  <c r="L4320" i="4"/>
  <c r="L4321" i="4"/>
  <c r="L4322" i="4"/>
  <c r="L4323" i="4"/>
  <c r="L4324" i="4"/>
  <c r="L4325" i="4"/>
  <c r="L4326" i="4"/>
  <c r="L4327" i="4"/>
  <c r="L4328" i="4"/>
  <c r="L4329" i="4"/>
  <c r="L4330" i="4"/>
  <c r="L4331" i="4"/>
  <c r="L4332" i="4"/>
  <c r="L4333" i="4"/>
  <c r="L4334" i="4"/>
  <c r="L4335" i="4"/>
  <c r="L4336" i="4"/>
  <c r="L4337" i="4"/>
  <c r="L4338" i="4"/>
  <c r="L4339" i="4"/>
  <c r="L4340" i="4"/>
  <c r="L4341" i="4"/>
  <c r="L4342" i="4"/>
  <c r="L4343" i="4"/>
  <c r="L4344" i="4"/>
  <c r="L4345" i="4"/>
  <c r="L4346" i="4"/>
  <c r="L4347" i="4"/>
  <c r="L4348" i="4"/>
  <c r="L4349" i="4"/>
  <c r="L4350" i="4"/>
  <c r="L4351" i="4"/>
  <c r="L4352" i="4"/>
  <c r="L4353" i="4"/>
  <c r="L4354" i="4"/>
  <c r="L4355" i="4"/>
  <c r="L4356" i="4"/>
  <c r="L4357" i="4"/>
  <c r="L4358" i="4"/>
  <c r="L4359" i="4"/>
  <c r="L4360" i="4"/>
  <c r="L4361" i="4"/>
  <c r="L4362" i="4"/>
  <c r="L4363" i="4"/>
  <c r="L4364" i="4"/>
  <c r="L4365" i="4"/>
  <c r="L4366" i="4"/>
  <c r="L4367" i="4"/>
  <c r="L4368" i="4"/>
  <c r="L4369" i="4"/>
  <c r="L4370" i="4"/>
  <c r="L4371" i="4"/>
  <c r="L4372" i="4"/>
  <c r="L4373" i="4"/>
  <c r="L4374" i="4"/>
  <c r="L4375" i="4"/>
  <c r="L4376" i="4"/>
  <c r="L4377" i="4"/>
  <c r="L4378" i="4"/>
  <c r="L4379" i="4"/>
  <c r="L4380" i="4"/>
  <c r="L4381" i="4"/>
  <c r="L4382" i="4"/>
  <c r="L4383" i="4"/>
  <c r="L4384" i="4"/>
  <c r="L4385" i="4"/>
  <c r="L4386" i="4"/>
  <c r="L4387" i="4"/>
  <c r="L4388" i="4"/>
  <c r="L4389" i="4"/>
  <c r="L4390" i="4"/>
  <c r="L4391" i="4"/>
  <c r="L4392" i="4"/>
  <c r="L4393" i="4"/>
  <c r="L4394" i="4"/>
  <c r="L4395" i="4"/>
  <c r="L4396" i="4"/>
  <c r="L4397" i="4"/>
  <c r="L4398" i="4"/>
  <c r="L4399" i="4"/>
  <c r="L4400" i="4"/>
  <c r="L4401" i="4"/>
  <c r="L4402" i="4"/>
  <c r="L4403" i="4"/>
  <c r="L4404" i="4"/>
  <c r="L4405" i="4"/>
  <c r="L4406" i="4"/>
  <c r="L4407" i="4"/>
  <c r="L4408" i="4"/>
  <c r="L4409" i="4"/>
  <c r="L4410" i="4"/>
  <c r="L4411" i="4"/>
  <c r="L4412" i="4"/>
  <c r="L4413" i="4"/>
  <c r="L4414" i="4"/>
  <c r="L4415" i="4"/>
  <c r="L4416" i="4"/>
  <c r="L4417" i="4"/>
  <c r="L4418" i="4"/>
  <c r="L4419" i="4"/>
  <c r="L4420" i="4"/>
  <c r="L4421" i="4"/>
  <c r="L4422" i="4"/>
  <c r="L4423" i="4"/>
  <c r="L4424" i="4"/>
  <c r="L4425" i="4"/>
  <c r="L4426" i="4"/>
  <c r="L4427" i="4"/>
  <c r="L4428" i="4"/>
  <c r="L4429" i="4"/>
  <c r="L4430" i="4"/>
  <c r="L4431" i="4"/>
  <c r="L4432" i="4"/>
  <c r="L4433" i="4"/>
  <c r="L4434" i="4"/>
  <c r="L4435" i="4"/>
  <c r="L4436" i="4"/>
  <c r="L4437" i="4"/>
  <c r="L4438" i="4"/>
  <c r="L4439" i="4"/>
  <c r="L4440" i="4"/>
  <c r="L4441" i="4"/>
  <c r="L4442" i="4"/>
  <c r="L4443" i="4"/>
  <c r="L4444" i="4"/>
  <c r="L4445" i="4"/>
  <c r="L4446" i="4"/>
  <c r="L4447" i="4"/>
  <c r="L4448" i="4"/>
  <c r="L4449" i="4"/>
  <c r="L4450" i="4"/>
  <c r="L4451" i="4"/>
  <c r="L4452" i="4"/>
  <c r="L4453" i="4"/>
  <c r="L4454" i="4"/>
  <c r="L4455" i="4"/>
  <c r="L4456" i="4"/>
  <c r="L4457" i="4"/>
  <c r="L4458" i="4"/>
  <c r="L4459" i="4"/>
  <c r="L4460" i="4"/>
  <c r="L4461" i="4"/>
  <c r="L4462" i="4"/>
  <c r="L4463" i="4"/>
  <c r="L4464" i="4"/>
  <c r="L4465" i="4"/>
  <c r="L4466" i="4"/>
  <c r="L4467" i="4"/>
  <c r="L4468" i="4"/>
  <c r="L4469" i="4"/>
  <c r="L4470" i="4"/>
  <c r="L4471" i="4"/>
  <c r="L4472" i="4"/>
  <c r="L4473" i="4"/>
  <c r="L4474" i="4"/>
  <c r="L4475" i="4"/>
  <c r="L4476" i="4"/>
  <c r="L4477" i="4"/>
  <c r="L4478" i="4"/>
  <c r="L4479" i="4"/>
  <c r="L4480" i="4"/>
  <c r="L4481" i="4"/>
  <c r="L4482" i="4"/>
  <c r="L4483" i="4"/>
  <c r="L4484" i="4"/>
  <c r="L4485" i="4"/>
  <c r="L4486" i="4"/>
  <c r="L4487" i="4"/>
  <c r="L4488" i="4"/>
  <c r="L4489" i="4"/>
  <c r="L4490" i="4"/>
  <c r="L4491" i="4"/>
  <c r="L4492" i="4"/>
  <c r="L4493" i="4"/>
  <c r="L4494" i="4"/>
  <c r="L4495" i="4"/>
  <c r="L4496" i="4"/>
  <c r="L4497" i="4"/>
  <c r="L4498" i="4"/>
  <c r="L4499" i="4"/>
  <c r="L4500" i="4"/>
  <c r="L4501" i="4"/>
  <c r="L4502" i="4"/>
  <c r="L4503" i="4"/>
  <c r="L4504" i="4"/>
  <c r="L4505" i="4"/>
  <c r="L4506" i="4"/>
  <c r="L4507" i="4"/>
  <c r="L4508" i="4"/>
  <c r="L4509" i="4"/>
  <c r="L4510" i="4"/>
  <c r="L4511" i="4"/>
  <c r="L4512" i="4"/>
  <c r="L4513" i="4"/>
  <c r="L4514" i="4"/>
  <c r="L4515" i="4"/>
  <c r="L4516" i="4"/>
  <c r="L4517" i="4"/>
  <c r="L4518" i="4"/>
  <c r="L4519" i="4"/>
  <c r="L4520" i="4"/>
  <c r="L4521" i="4"/>
  <c r="L4522" i="4"/>
  <c r="L4523" i="4"/>
  <c r="L4524" i="4"/>
  <c r="L4525" i="4"/>
  <c r="L4526" i="4"/>
  <c r="L4527" i="4"/>
  <c r="L4528" i="4"/>
  <c r="L4529" i="4"/>
  <c r="L4530" i="4"/>
  <c r="L4531" i="4"/>
  <c r="L4532" i="4"/>
  <c r="L4533" i="4"/>
  <c r="L4534" i="4"/>
  <c r="L4535" i="4"/>
  <c r="L4536" i="4"/>
  <c r="L4537" i="4"/>
  <c r="L4538" i="4"/>
  <c r="L4539" i="4"/>
  <c r="L4540" i="4"/>
  <c r="L4541" i="4"/>
  <c r="L4542" i="4"/>
  <c r="L4543" i="4"/>
  <c r="L4544" i="4"/>
  <c r="L4545" i="4"/>
  <c r="L4546" i="4"/>
  <c r="L4547" i="4"/>
  <c r="L4548" i="4"/>
  <c r="L4549" i="4"/>
  <c r="L4550" i="4"/>
  <c r="L4551" i="4"/>
  <c r="L4552" i="4"/>
  <c r="L4553" i="4"/>
  <c r="L4554" i="4"/>
  <c r="L4555" i="4"/>
  <c r="L4556" i="4"/>
  <c r="L4557" i="4"/>
  <c r="L4558" i="4"/>
  <c r="L4559" i="4"/>
  <c r="L4560" i="4"/>
  <c r="L4561" i="4"/>
  <c r="L4562" i="4"/>
  <c r="L4563" i="4"/>
  <c r="L4564" i="4"/>
  <c r="L4565" i="4"/>
  <c r="L4566" i="4"/>
  <c r="L4567" i="4"/>
  <c r="L4568" i="4"/>
  <c r="L4569" i="4"/>
  <c r="L4570" i="4"/>
  <c r="L4571" i="4"/>
  <c r="L4572" i="4"/>
  <c r="L4573" i="4"/>
  <c r="L4574" i="4"/>
  <c r="L4575" i="4"/>
  <c r="L4576" i="4"/>
  <c r="L4577" i="4"/>
  <c r="L4578" i="4"/>
  <c r="L4579" i="4"/>
  <c r="L4580" i="4"/>
  <c r="L4581" i="4"/>
  <c r="L4582" i="4"/>
  <c r="L4583" i="4"/>
  <c r="L4584" i="4"/>
  <c r="L4585" i="4"/>
  <c r="L4586" i="4"/>
  <c r="L4587" i="4"/>
  <c r="L4588" i="4"/>
  <c r="L4589" i="4"/>
  <c r="L4590" i="4"/>
  <c r="L4591" i="4"/>
  <c r="L4592" i="4"/>
  <c r="L4593" i="4"/>
  <c r="L4594" i="4"/>
  <c r="L4595" i="4"/>
  <c r="L4596" i="4"/>
  <c r="L4597" i="4"/>
  <c r="L4598" i="4"/>
  <c r="L4599" i="4"/>
  <c r="L4600" i="4"/>
  <c r="L4601" i="4"/>
  <c r="L4602" i="4"/>
  <c r="L4603" i="4"/>
  <c r="L4604" i="4"/>
  <c r="L4605" i="4"/>
  <c r="L4606" i="4"/>
  <c r="L4607" i="4"/>
  <c r="L4608" i="4"/>
  <c r="L4609" i="4"/>
  <c r="L4610" i="4"/>
  <c r="L4611" i="4"/>
  <c r="L4612" i="4"/>
  <c r="L4613" i="4"/>
  <c r="L4614" i="4"/>
  <c r="L4615" i="4"/>
  <c r="L4616" i="4"/>
  <c r="L4617" i="4"/>
  <c r="L4618" i="4"/>
  <c r="L4619" i="4"/>
  <c r="L4620" i="4"/>
  <c r="L4621" i="4"/>
  <c r="L4622" i="4"/>
  <c r="L4623" i="4"/>
  <c r="L4624" i="4"/>
  <c r="L4625" i="4"/>
  <c r="L4626" i="4"/>
  <c r="L4627" i="4"/>
  <c r="L4628" i="4"/>
  <c r="L4629" i="4"/>
  <c r="L4630" i="4"/>
  <c r="L4631" i="4"/>
  <c r="L4632" i="4"/>
  <c r="L4633" i="4"/>
  <c r="L4634" i="4"/>
  <c r="L4635" i="4"/>
  <c r="L4636" i="4"/>
  <c r="L4637" i="4"/>
  <c r="L4638" i="4"/>
  <c r="L4639" i="4"/>
  <c r="L4640" i="4"/>
  <c r="L4641" i="4"/>
  <c r="L4642" i="4"/>
  <c r="L4643" i="4"/>
  <c r="L4644" i="4"/>
  <c r="L4645" i="4"/>
  <c r="L4646" i="4"/>
  <c r="L4647" i="4"/>
  <c r="L4648" i="4"/>
  <c r="L4649" i="4"/>
  <c r="L4650" i="4"/>
  <c r="L4651" i="4"/>
  <c r="L4652" i="4"/>
  <c r="L4653" i="4"/>
  <c r="L4654" i="4"/>
  <c r="L4655" i="4"/>
  <c r="L4656" i="4"/>
  <c r="L4657" i="4"/>
  <c r="L4658" i="4"/>
  <c r="L4659" i="4"/>
  <c r="L4660" i="4"/>
  <c r="L4661" i="4"/>
  <c r="L4662" i="4"/>
  <c r="L4663" i="4"/>
  <c r="L4664" i="4"/>
  <c r="L4665" i="4"/>
  <c r="L4666" i="4"/>
  <c r="L4667" i="4"/>
  <c r="L4668" i="4"/>
  <c r="L4669" i="4"/>
  <c r="L4670" i="4"/>
  <c r="L4671" i="4"/>
  <c r="L4672" i="4"/>
  <c r="L4673" i="4"/>
  <c r="L4674" i="4"/>
  <c r="L4675" i="4"/>
  <c r="L4676" i="4"/>
  <c r="L4677" i="4"/>
  <c r="L4678" i="4"/>
  <c r="L4679" i="4"/>
  <c r="L4680" i="4"/>
  <c r="L4681" i="4"/>
  <c r="L4682" i="4"/>
  <c r="L4683" i="4"/>
  <c r="L4684" i="4"/>
  <c r="L4685" i="4"/>
  <c r="L4686" i="4"/>
  <c r="L4687" i="4"/>
  <c r="L4688" i="4"/>
  <c r="L4689" i="4"/>
  <c r="L4690" i="4"/>
  <c r="L4691" i="4"/>
  <c r="L4692" i="4"/>
  <c r="L4693" i="4"/>
  <c r="L4694" i="4"/>
  <c r="L4695" i="4"/>
  <c r="L4696" i="4"/>
  <c r="L4697" i="4"/>
  <c r="L4698" i="4"/>
  <c r="L4699" i="4"/>
  <c r="L4700" i="4"/>
  <c r="L4701" i="4"/>
  <c r="L4702" i="4"/>
  <c r="L4703" i="4"/>
  <c r="L4704" i="4"/>
  <c r="L4705" i="4"/>
  <c r="L4706" i="4"/>
  <c r="L4707" i="4"/>
  <c r="L4708" i="4"/>
  <c r="L4709" i="4"/>
  <c r="L4710" i="4"/>
  <c r="L4711" i="4"/>
  <c r="L4712" i="4"/>
  <c r="L4713" i="4"/>
  <c r="L4714" i="4"/>
  <c r="L4715" i="4"/>
  <c r="L4716" i="4"/>
  <c r="L4717" i="4"/>
  <c r="L4718" i="4"/>
  <c r="L4719" i="4"/>
  <c r="L4720" i="4"/>
  <c r="L4721" i="4"/>
  <c r="L4722" i="4"/>
  <c r="L4723" i="4"/>
  <c r="L4724" i="4"/>
  <c r="L4725" i="4"/>
  <c r="L4726" i="4"/>
  <c r="L4727" i="4"/>
  <c r="L4728" i="4"/>
  <c r="L4729" i="4"/>
  <c r="L4730" i="4"/>
  <c r="L4731" i="4"/>
  <c r="L4732" i="4"/>
  <c r="L4733" i="4"/>
  <c r="L4734" i="4"/>
  <c r="L4735" i="4"/>
  <c r="L4736" i="4"/>
  <c r="L4737" i="4"/>
  <c r="L4738" i="4"/>
  <c r="L4739" i="4"/>
  <c r="L4740" i="4"/>
  <c r="L4741" i="4"/>
  <c r="L4742" i="4"/>
  <c r="L4743" i="4"/>
  <c r="L4744" i="4"/>
  <c r="L4745" i="4"/>
  <c r="L4746" i="4"/>
  <c r="L4747" i="4"/>
  <c r="L4748" i="4"/>
  <c r="L4749" i="4"/>
  <c r="L4750" i="4"/>
  <c r="L4751" i="4"/>
  <c r="L4752" i="4"/>
  <c r="L4753" i="4"/>
  <c r="L4754" i="4"/>
  <c r="L4755" i="4"/>
  <c r="L4756" i="4"/>
  <c r="L4757" i="4"/>
  <c r="L4758" i="4"/>
  <c r="L4759" i="4"/>
  <c r="L4760" i="4"/>
  <c r="L4761" i="4"/>
  <c r="L4762" i="4"/>
  <c r="L4763" i="4"/>
  <c r="L4764" i="4"/>
  <c r="L4765" i="4"/>
  <c r="L4766" i="4"/>
  <c r="L4767" i="4"/>
  <c r="L4768" i="4"/>
  <c r="L4769" i="4"/>
  <c r="L4770" i="4"/>
  <c r="L4771" i="4"/>
  <c r="L4772" i="4"/>
  <c r="L4773" i="4"/>
  <c r="L4774" i="4"/>
  <c r="L4775" i="4"/>
  <c r="L4776" i="4"/>
  <c r="L4777" i="4"/>
  <c r="L4778" i="4"/>
  <c r="L4779" i="4"/>
  <c r="L4780" i="4"/>
  <c r="L4781" i="4"/>
  <c r="L4782" i="4"/>
  <c r="L4783" i="4"/>
  <c r="L4784" i="4"/>
  <c r="L4785" i="4"/>
  <c r="L4786" i="4"/>
  <c r="L4787" i="4"/>
  <c r="L4788" i="4"/>
  <c r="L4789" i="4"/>
  <c r="L4790" i="4"/>
  <c r="L4791" i="4"/>
  <c r="L4792" i="4"/>
  <c r="L4793" i="4"/>
  <c r="L4794" i="4"/>
  <c r="L4795" i="4"/>
  <c r="L4796" i="4"/>
  <c r="L4797" i="4"/>
  <c r="L4798" i="4"/>
  <c r="L4799" i="4"/>
  <c r="L4800" i="4"/>
  <c r="L4801" i="4"/>
  <c r="L4802" i="4"/>
  <c r="L4803" i="4"/>
  <c r="L4804" i="4"/>
  <c r="L4805" i="4"/>
  <c r="L4806" i="4"/>
  <c r="L4807" i="4"/>
  <c r="L4808" i="4"/>
  <c r="L4809" i="4"/>
  <c r="L4810" i="4"/>
  <c r="L4811" i="4"/>
  <c r="L4812" i="4"/>
  <c r="L4813" i="4"/>
  <c r="L4814" i="4"/>
  <c r="L4815" i="4"/>
  <c r="L4816" i="4"/>
  <c r="L4817" i="4"/>
  <c r="L4818" i="4"/>
  <c r="L4819" i="4"/>
  <c r="L4820" i="4"/>
  <c r="L4821" i="4"/>
  <c r="L4822" i="4"/>
  <c r="L4823" i="4"/>
  <c r="L4824" i="4"/>
  <c r="L4825" i="4"/>
  <c r="L4826" i="4"/>
  <c r="L4827" i="4"/>
  <c r="L4828" i="4"/>
  <c r="L4829" i="4"/>
  <c r="L4830" i="4"/>
  <c r="L4831" i="4"/>
  <c r="L4832" i="4"/>
  <c r="L4833" i="4"/>
  <c r="L4834" i="4"/>
  <c r="L4835" i="4"/>
  <c r="L4836" i="4"/>
  <c r="L4837" i="4"/>
  <c r="L4838" i="4"/>
  <c r="L4839" i="4"/>
  <c r="L4840" i="4"/>
  <c r="L4841" i="4"/>
  <c r="L4842" i="4"/>
  <c r="L4843" i="4"/>
  <c r="L4844" i="4"/>
  <c r="L4845" i="4"/>
  <c r="L4846" i="4"/>
  <c r="L4847" i="4"/>
  <c r="L4848" i="4"/>
  <c r="L4849" i="4"/>
  <c r="L4850" i="4"/>
  <c r="L4851" i="4"/>
  <c r="L4852" i="4"/>
  <c r="L4853" i="4"/>
  <c r="L4854" i="4"/>
  <c r="L4855" i="4"/>
  <c r="L4856" i="4"/>
  <c r="L4857" i="4"/>
  <c r="L4858" i="4"/>
  <c r="L4859" i="4"/>
  <c r="L4860" i="4"/>
  <c r="L4861" i="4"/>
  <c r="L4862" i="4"/>
  <c r="L4863" i="4"/>
  <c r="L4864" i="4"/>
  <c r="L4865" i="4"/>
  <c r="L4866" i="4"/>
  <c r="L4867" i="4"/>
  <c r="L4868" i="4"/>
  <c r="L4869" i="4"/>
  <c r="L4870" i="4"/>
  <c r="L4871" i="4"/>
  <c r="L4872" i="4"/>
  <c r="L4873" i="4"/>
  <c r="L4874" i="4"/>
  <c r="L4875" i="4"/>
  <c r="L4876" i="4"/>
  <c r="L4877" i="4"/>
  <c r="L4878" i="4"/>
  <c r="L4879" i="4"/>
  <c r="L4880" i="4"/>
  <c r="L4881" i="4"/>
  <c r="L4882" i="4"/>
  <c r="L4883" i="4"/>
  <c r="L4884" i="4"/>
  <c r="L4885" i="4"/>
  <c r="L4886" i="4"/>
  <c r="L4887" i="4"/>
  <c r="L4888" i="4"/>
  <c r="L4889" i="4"/>
  <c r="L4890" i="4"/>
  <c r="L4891" i="4"/>
  <c r="L4892" i="4"/>
  <c r="L4893" i="4"/>
  <c r="L4894" i="4"/>
  <c r="L4895" i="4"/>
  <c r="L4896" i="4"/>
  <c r="L4897" i="4"/>
  <c r="L4898" i="4"/>
  <c r="L4899" i="4"/>
  <c r="L4900" i="4"/>
  <c r="L4901" i="4"/>
  <c r="L4902" i="4"/>
  <c r="L4903" i="4"/>
  <c r="L4904" i="4"/>
  <c r="L4905" i="4"/>
  <c r="L4906" i="4"/>
  <c r="L4907" i="4"/>
  <c r="L4908" i="4"/>
  <c r="L4909" i="4"/>
  <c r="L4910" i="4"/>
  <c r="L4911" i="4"/>
  <c r="L4912" i="4"/>
  <c r="L4913" i="4"/>
  <c r="L4914" i="4"/>
  <c r="L4915" i="4"/>
  <c r="L4916" i="4"/>
  <c r="L4917" i="4"/>
  <c r="L4918" i="4"/>
  <c r="L4919" i="4"/>
  <c r="L4920" i="4"/>
  <c r="L4921" i="4"/>
  <c r="L4922" i="4"/>
  <c r="L4923" i="4"/>
  <c r="L4924" i="4"/>
  <c r="L4925" i="4"/>
  <c r="L4926" i="4"/>
  <c r="L4927" i="4"/>
  <c r="L4928" i="4"/>
  <c r="L4929" i="4"/>
  <c r="L4930" i="4"/>
  <c r="L4931" i="4"/>
  <c r="L4932" i="4"/>
  <c r="L4933" i="4"/>
  <c r="L4934" i="4"/>
  <c r="L4935" i="4"/>
  <c r="L4936" i="4"/>
  <c r="L4937" i="4"/>
  <c r="L4938" i="4"/>
  <c r="L4939" i="4"/>
  <c r="L4940" i="4"/>
  <c r="L4941" i="4"/>
  <c r="L4942" i="4"/>
  <c r="L4943" i="4"/>
  <c r="L4944" i="4"/>
  <c r="L4945" i="4"/>
  <c r="L4946" i="4"/>
  <c r="L4947" i="4"/>
  <c r="L4948" i="4"/>
  <c r="L4949" i="4"/>
  <c r="L4950" i="4"/>
  <c r="L4951" i="4"/>
  <c r="L4952" i="4"/>
  <c r="L4953" i="4"/>
  <c r="L4954" i="4"/>
  <c r="L4955" i="4"/>
  <c r="L4956" i="4"/>
  <c r="L4957" i="4"/>
  <c r="L4958" i="4"/>
  <c r="L4959" i="4"/>
  <c r="L4960" i="4"/>
  <c r="L4961" i="4"/>
  <c r="L4962" i="4"/>
  <c r="L4963" i="4"/>
  <c r="L4964" i="4"/>
  <c r="L4965" i="4"/>
  <c r="L4966" i="4"/>
  <c r="L4967" i="4"/>
  <c r="L4968" i="4"/>
  <c r="L4969" i="4"/>
  <c r="L4970" i="4"/>
  <c r="L4971" i="4"/>
  <c r="L4972" i="4"/>
  <c r="L4973" i="4"/>
  <c r="L4974" i="4"/>
  <c r="L4975" i="4"/>
  <c r="L4976" i="4"/>
  <c r="L4977" i="4"/>
  <c r="L4978" i="4"/>
  <c r="L4979" i="4"/>
  <c r="L4980" i="4"/>
  <c r="L4981" i="4"/>
  <c r="L4982" i="4"/>
  <c r="L4983" i="4"/>
  <c r="L4984" i="4"/>
  <c r="L4985" i="4"/>
  <c r="L4986" i="4"/>
  <c r="L4987" i="4"/>
  <c r="L4988" i="4"/>
  <c r="L4989" i="4"/>
  <c r="L4990" i="4"/>
  <c r="L4991" i="4"/>
  <c r="L4992" i="4"/>
  <c r="L4993" i="4"/>
  <c r="L4994" i="4"/>
  <c r="L4995" i="4"/>
  <c r="L4996" i="4"/>
  <c r="L4997" i="4"/>
  <c r="L4998" i="4"/>
  <c r="L4999" i="4"/>
  <c r="L5000" i="4"/>
  <c r="L5001" i="4"/>
  <c r="L5002" i="4"/>
  <c r="L5003" i="4"/>
  <c r="L5004" i="4"/>
  <c r="L5005" i="4"/>
  <c r="L5006" i="4"/>
  <c r="L5007" i="4"/>
  <c r="L5008" i="4"/>
  <c r="L5009" i="4"/>
  <c r="L5010" i="4"/>
  <c r="L5011" i="4"/>
  <c r="L5012" i="4"/>
  <c r="L5013" i="4"/>
  <c r="L5014" i="4"/>
  <c r="L5015" i="4"/>
  <c r="L5016" i="4"/>
  <c r="L5017" i="4"/>
  <c r="L5018" i="4"/>
  <c r="L5019" i="4"/>
  <c r="L5020" i="4"/>
  <c r="L5021" i="4"/>
  <c r="L5022" i="4"/>
  <c r="L5023" i="4"/>
  <c r="L5024" i="4"/>
  <c r="L5025" i="4"/>
  <c r="L5026" i="4"/>
  <c r="L5027" i="4"/>
  <c r="L5028" i="4"/>
  <c r="L5029" i="4"/>
  <c r="L5030" i="4"/>
  <c r="L5031" i="4"/>
  <c r="L5032" i="4"/>
  <c r="L5033" i="4"/>
  <c r="L5034" i="4"/>
  <c r="L5035" i="4"/>
  <c r="L5036" i="4"/>
  <c r="L5037" i="4"/>
  <c r="L5038" i="4"/>
  <c r="L5039" i="4"/>
  <c r="L5040" i="4"/>
  <c r="L5041" i="4"/>
  <c r="L5042" i="4"/>
  <c r="L5043" i="4"/>
  <c r="L5044" i="4"/>
  <c r="L5045" i="4"/>
  <c r="L5046" i="4"/>
  <c r="L5047" i="4"/>
  <c r="L5048" i="4"/>
  <c r="L5049" i="4"/>
  <c r="L5050" i="4"/>
  <c r="L5051" i="4"/>
  <c r="L5052" i="4"/>
  <c r="L5053" i="4"/>
  <c r="L5054" i="4"/>
  <c r="L5055" i="4"/>
  <c r="L5056" i="4"/>
  <c r="L5057" i="4"/>
  <c r="L5058" i="4"/>
  <c r="L5059" i="4"/>
  <c r="L5060" i="4"/>
  <c r="L5061" i="4"/>
  <c r="L5062" i="4"/>
  <c r="L5063" i="4"/>
  <c r="L5064" i="4"/>
  <c r="L5065" i="4"/>
  <c r="L5066" i="4"/>
  <c r="L5067" i="4"/>
  <c r="L5068" i="4"/>
  <c r="L5069" i="4"/>
  <c r="L5070" i="4"/>
  <c r="L5071" i="4"/>
  <c r="L5072" i="4"/>
  <c r="L5073" i="4"/>
  <c r="L5074" i="4"/>
  <c r="L5075" i="4"/>
  <c r="L5076" i="4"/>
  <c r="L5077" i="4"/>
  <c r="L5078" i="4"/>
  <c r="L5079" i="4"/>
  <c r="L5080" i="4"/>
  <c r="L5081" i="4"/>
  <c r="L5082" i="4"/>
  <c r="L5083" i="4"/>
  <c r="L5084" i="4"/>
  <c r="L5085" i="4"/>
  <c r="L5086" i="4"/>
  <c r="L5087" i="4"/>
  <c r="L5088" i="4"/>
  <c r="L5089" i="4"/>
  <c r="L5090" i="4"/>
  <c r="L5091" i="4"/>
  <c r="L5092" i="4"/>
  <c r="L5093" i="4"/>
  <c r="L5094" i="4"/>
  <c r="L5095" i="4"/>
  <c r="L5096" i="4"/>
  <c r="L5097" i="4"/>
  <c r="L5098" i="4"/>
  <c r="L5099" i="4"/>
  <c r="L5100" i="4"/>
  <c r="L5101" i="4"/>
  <c r="L5102" i="4"/>
  <c r="L5103" i="4"/>
  <c r="L5104" i="4"/>
  <c r="L5105" i="4"/>
  <c r="L5106" i="4"/>
  <c r="L5107" i="4"/>
  <c r="L5108" i="4"/>
  <c r="L5109" i="4"/>
  <c r="L5110" i="4"/>
  <c r="L5111" i="4"/>
  <c r="L5112" i="4"/>
  <c r="L5113" i="4"/>
  <c r="L5114" i="4"/>
  <c r="L5115" i="4"/>
  <c r="L5116" i="4"/>
  <c r="L5117" i="4"/>
  <c r="L5118" i="4"/>
  <c r="L5119" i="4"/>
  <c r="L5120" i="4"/>
  <c r="L5121" i="4"/>
  <c r="L5122" i="4"/>
  <c r="L5123" i="4"/>
  <c r="L5124" i="4"/>
  <c r="L5125" i="4"/>
  <c r="L5126" i="4"/>
  <c r="L5127" i="4"/>
  <c r="L5128" i="4"/>
  <c r="L5129" i="4"/>
  <c r="L5130" i="4"/>
  <c r="L5131" i="4"/>
  <c r="L5132" i="4"/>
  <c r="L5133" i="4"/>
  <c r="L5134" i="4"/>
  <c r="L5135" i="4"/>
  <c r="L5136" i="4"/>
  <c r="L5137" i="4"/>
  <c r="L5138" i="4"/>
  <c r="L5139" i="4"/>
  <c r="L5140" i="4"/>
  <c r="L5141" i="4"/>
  <c r="L5142" i="4"/>
  <c r="L5143" i="4"/>
  <c r="L5144" i="4"/>
  <c r="L5145" i="4"/>
  <c r="L5146" i="4"/>
  <c r="L5147" i="4"/>
  <c r="L5148" i="4"/>
  <c r="L5149" i="4"/>
  <c r="L5150" i="4"/>
  <c r="L5151" i="4"/>
  <c r="L5152" i="4"/>
  <c r="L5153" i="4"/>
  <c r="L5154" i="4"/>
  <c r="L5155" i="4"/>
  <c r="L5156" i="4"/>
  <c r="L5157" i="4"/>
  <c r="L5158" i="4"/>
  <c r="L5159" i="4"/>
  <c r="L5160" i="4"/>
  <c r="L5161" i="4"/>
  <c r="L5162" i="4"/>
  <c r="L5163" i="4"/>
  <c r="L5164" i="4"/>
  <c r="L5165" i="4"/>
  <c r="L5166" i="4"/>
  <c r="L5167" i="4"/>
  <c r="L5168" i="4"/>
  <c r="L5169" i="4"/>
  <c r="L5170" i="4"/>
  <c r="L5171" i="4"/>
  <c r="L5172" i="4"/>
  <c r="L5173" i="4"/>
  <c r="L5174" i="4"/>
  <c r="L5175" i="4"/>
  <c r="L5176" i="4"/>
  <c r="L5177" i="4"/>
  <c r="L5178" i="4"/>
  <c r="L5179" i="4"/>
  <c r="L5180" i="4"/>
  <c r="L5181" i="4"/>
  <c r="L5182" i="4"/>
  <c r="L5183" i="4"/>
  <c r="L5184" i="4"/>
  <c r="L5185" i="4"/>
  <c r="L5186" i="4"/>
  <c r="L5187" i="4"/>
  <c r="L5188" i="4"/>
  <c r="L5189" i="4"/>
  <c r="L5190" i="4"/>
  <c r="L5191" i="4"/>
  <c r="L5192" i="4"/>
  <c r="L5193" i="4"/>
  <c r="L5194" i="4"/>
  <c r="L5195" i="4"/>
  <c r="L5196" i="4"/>
  <c r="L5197" i="4"/>
  <c r="L5198" i="4"/>
  <c r="L5199" i="4"/>
  <c r="L5200" i="4"/>
  <c r="L5201" i="4"/>
  <c r="L5202" i="4"/>
  <c r="L5203" i="4"/>
  <c r="L5204" i="4"/>
  <c r="L5205" i="4"/>
  <c r="L5206" i="4"/>
  <c r="L5207" i="4"/>
  <c r="L5208" i="4"/>
  <c r="L5209" i="4"/>
  <c r="L5210" i="4"/>
  <c r="L5211" i="4"/>
  <c r="L5212" i="4"/>
  <c r="L5213" i="4"/>
  <c r="L5214" i="4"/>
  <c r="L5215" i="4"/>
  <c r="L5216" i="4"/>
  <c r="L5217" i="4"/>
  <c r="L5218" i="4"/>
  <c r="L5219" i="4"/>
  <c r="L5220" i="4"/>
  <c r="L5221" i="4"/>
  <c r="L5222" i="4"/>
  <c r="L5223" i="4"/>
  <c r="L5224" i="4"/>
  <c r="L5225" i="4"/>
  <c r="L5226" i="4"/>
  <c r="L5227" i="4"/>
  <c r="L5228" i="4"/>
  <c r="L5229" i="4"/>
  <c r="L5230" i="4"/>
  <c r="L5231" i="4"/>
  <c r="L5232" i="4"/>
  <c r="L5233" i="4"/>
  <c r="L5234" i="4"/>
  <c r="L5235" i="4"/>
  <c r="L5236" i="4"/>
  <c r="L5237" i="4"/>
  <c r="L5238" i="4"/>
  <c r="L5239" i="4"/>
  <c r="L5240" i="4"/>
  <c r="L5241" i="4"/>
  <c r="L5242" i="4"/>
  <c r="L5243" i="4"/>
  <c r="L5244" i="4"/>
  <c r="L5245" i="4"/>
  <c r="L5246" i="4"/>
  <c r="L5247" i="4"/>
  <c r="L5248" i="4"/>
  <c r="L5249" i="4"/>
  <c r="L5250" i="4"/>
  <c r="L5251" i="4"/>
  <c r="L5252" i="4"/>
  <c r="L5253" i="4"/>
  <c r="L5254" i="4"/>
  <c r="L5255" i="4"/>
  <c r="L5256" i="4"/>
  <c r="L5257" i="4"/>
  <c r="L5258" i="4"/>
  <c r="L5259" i="4"/>
  <c r="L5260" i="4"/>
  <c r="L5261" i="4"/>
  <c r="L5262" i="4"/>
  <c r="L5263" i="4"/>
  <c r="L5264" i="4"/>
  <c r="L5265" i="4"/>
  <c r="L5266" i="4"/>
  <c r="L5267" i="4"/>
  <c r="L5268" i="4"/>
  <c r="L5269" i="4"/>
  <c r="L5270" i="4"/>
  <c r="L5271" i="4"/>
  <c r="L5272" i="4"/>
  <c r="L5273" i="4"/>
  <c r="L5274" i="4"/>
  <c r="L5275" i="4"/>
  <c r="L5276" i="4"/>
  <c r="L5277" i="4"/>
  <c r="L5278" i="4"/>
  <c r="L5279" i="4"/>
  <c r="L5280" i="4"/>
  <c r="L5281" i="4"/>
  <c r="L5282" i="4"/>
  <c r="L5283" i="4"/>
  <c r="L5284" i="4"/>
  <c r="L5285" i="4"/>
  <c r="L5286" i="4"/>
  <c r="L5287" i="4"/>
  <c r="L5288" i="4"/>
  <c r="L5289" i="4"/>
  <c r="L5290" i="4"/>
  <c r="L5291" i="4"/>
  <c r="L5292" i="4"/>
  <c r="L5293" i="4"/>
  <c r="L5294" i="4"/>
  <c r="L5295" i="4"/>
  <c r="L5296" i="4"/>
  <c r="L5297" i="4"/>
  <c r="L5298" i="4"/>
  <c r="L5299" i="4"/>
  <c r="L5300" i="4"/>
  <c r="L5301" i="4"/>
  <c r="L5302" i="4"/>
  <c r="L5303" i="4"/>
  <c r="L5304" i="4"/>
  <c r="L5305" i="4"/>
  <c r="L5306" i="4"/>
  <c r="L5307" i="4"/>
  <c r="L5308" i="4"/>
  <c r="L5309" i="4"/>
  <c r="L5310" i="4"/>
  <c r="L5311" i="4"/>
  <c r="L5312" i="4"/>
  <c r="L5313" i="4"/>
  <c r="L5314" i="4"/>
  <c r="L5315" i="4"/>
  <c r="L5316" i="4"/>
  <c r="L5317" i="4"/>
  <c r="L5318" i="4"/>
  <c r="L5319" i="4"/>
  <c r="L5320" i="4"/>
  <c r="L5321" i="4"/>
  <c r="L5322" i="4"/>
  <c r="L5323" i="4"/>
  <c r="L5324" i="4"/>
  <c r="L5325" i="4"/>
  <c r="L5326" i="4"/>
  <c r="L5327" i="4"/>
  <c r="L5328" i="4"/>
  <c r="L5329" i="4"/>
  <c r="L5330" i="4"/>
  <c r="L5331" i="4"/>
  <c r="L5332" i="4"/>
  <c r="L5333" i="4"/>
  <c r="L5334" i="4"/>
  <c r="L5335" i="4"/>
  <c r="L5336" i="4"/>
  <c r="L5337" i="4"/>
  <c r="L5338" i="4"/>
  <c r="L5339" i="4"/>
  <c r="L5340" i="4"/>
  <c r="L5341" i="4"/>
  <c r="L5342" i="4"/>
  <c r="L5343" i="4"/>
  <c r="L5344" i="4"/>
  <c r="L5345" i="4"/>
  <c r="L5346" i="4"/>
  <c r="L5347" i="4"/>
  <c r="L5348" i="4"/>
  <c r="L5349" i="4"/>
  <c r="L5350" i="4"/>
  <c r="L5351" i="4"/>
  <c r="L5352" i="4"/>
  <c r="L5353" i="4"/>
  <c r="L5354" i="4"/>
  <c r="L5355" i="4"/>
  <c r="L5356" i="4"/>
  <c r="L5357" i="4"/>
  <c r="L5358" i="4"/>
  <c r="L5359" i="4"/>
  <c r="L5360" i="4"/>
  <c r="L5361" i="4"/>
  <c r="L5362" i="4"/>
  <c r="L5363" i="4"/>
  <c r="L5364" i="4"/>
  <c r="L5365" i="4"/>
  <c r="L5366" i="4"/>
  <c r="L5367" i="4"/>
  <c r="L5368" i="4"/>
  <c r="L5369" i="4"/>
  <c r="L5370" i="4"/>
  <c r="L5371" i="4"/>
  <c r="L5372" i="4"/>
  <c r="L5373" i="4"/>
  <c r="L5374" i="4"/>
  <c r="L5375" i="4"/>
  <c r="L5376" i="4"/>
  <c r="L5377" i="4"/>
  <c r="L5378" i="4"/>
  <c r="L5379" i="4"/>
  <c r="L5380" i="4"/>
  <c r="L5381" i="4"/>
  <c r="L5382" i="4"/>
  <c r="L5383" i="4"/>
  <c r="L5384" i="4"/>
  <c r="L5385" i="4"/>
  <c r="L5386" i="4"/>
  <c r="L5387" i="4"/>
  <c r="L5388" i="4"/>
  <c r="L5389" i="4"/>
  <c r="L5390" i="4"/>
  <c r="L5391" i="4"/>
  <c r="L5392" i="4"/>
  <c r="L5393" i="4"/>
  <c r="L5394" i="4"/>
  <c r="L5395" i="4"/>
  <c r="L5396" i="4"/>
  <c r="L5397" i="4"/>
  <c r="L5398" i="4"/>
  <c r="L5399" i="4"/>
  <c r="L5400" i="4"/>
  <c r="L5401" i="4"/>
  <c r="L5402" i="4"/>
  <c r="L5403" i="4"/>
  <c r="L5404" i="4"/>
  <c r="L5405" i="4"/>
  <c r="L5406" i="4"/>
  <c r="L5407" i="4"/>
  <c r="L5408" i="4"/>
  <c r="L5409" i="4"/>
  <c r="L5410" i="4"/>
  <c r="L5411" i="4"/>
  <c r="L5412" i="4"/>
  <c r="L5413" i="4"/>
  <c r="L5414" i="4"/>
  <c r="L5415" i="4"/>
  <c r="L5416" i="4"/>
  <c r="L5417" i="4"/>
  <c r="L5418" i="4"/>
  <c r="L5419" i="4"/>
  <c r="L5420" i="4"/>
  <c r="L5421" i="4"/>
  <c r="L5422" i="4"/>
  <c r="L5423" i="4"/>
  <c r="L5424" i="4"/>
  <c r="L5425" i="4"/>
  <c r="L5426" i="4"/>
  <c r="L5427" i="4"/>
  <c r="L5428" i="4"/>
  <c r="L5429" i="4"/>
  <c r="L5430" i="4"/>
  <c r="L5431" i="4"/>
  <c r="L5432" i="4"/>
  <c r="L5433" i="4"/>
  <c r="L5434" i="4"/>
  <c r="L5435" i="4"/>
  <c r="L5436" i="4"/>
  <c r="L5437" i="4"/>
  <c r="L5438" i="4"/>
  <c r="L5439" i="4"/>
  <c r="L5440" i="4"/>
  <c r="L5441" i="4"/>
  <c r="L5442" i="4"/>
  <c r="L5443" i="4"/>
  <c r="L5444" i="4"/>
  <c r="L5445" i="4"/>
  <c r="L5446" i="4"/>
  <c r="L5447" i="4"/>
  <c r="L5448" i="4"/>
  <c r="L5449" i="4"/>
  <c r="L5450" i="4"/>
  <c r="L5451" i="4"/>
  <c r="L5452" i="4"/>
  <c r="L5453" i="4"/>
  <c r="L5454" i="4"/>
  <c r="L5455" i="4"/>
  <c r="L5456" i="4"/>
  <c r="L5457" i="4"/>
  <c r="L5458" i="4"/>
  <c r="L5459" i="4"/>
  <c r="L5460" i="4"/>
  <c r="L5461" i="4"/>
  <c r="L5462" i="4"/>
  <c r="L5463" i="4"/>
  <c r="L5464" i="4"/>
  <c r="L5465" i="4"/>
  <c r="L5466" i="4"/>
  <c r="L5467" i="4"/>
  <c r="L5468" i="4"/>
  <c r="L5469" i="4"/>
  <c r="L5470" i="4"/>
  <c r="L5471" i="4"/>
  <c r="L5472" i="4"/>
  <c r="L5473" i="4"/>
  <c r="L5474" i="4"/>
  <c r="L5475" i="4"/>
  <c r="L5476" i="4"/>
  <c r="L5477" i="4"/>
  <c r="L5478" i="4"/>
  <c r="L5479" i="4"/>
  <c r="L5480" i="4"/>
  <c r="L5481" i="4"/>
  <c r="L5482" i="4"/>
  <c r="L5483" i="4"/>
  <c r="L5484" i="4"/>
  <c r="L5485" i="4"/>
  <c r="L5486" i="4"/>
  <c r="L5487" i="4"/>
  <c r="L5488" i="4"/>
  <c r="L5489" i="4"/>
  <c r="L5490" i="4"/>
  <c r="L5491" i="4"/>
  <c r="L5492" i="4"/>
  <c r="L5493" i="4"/>
  <c r="L5494" i="4"/>
  <c r="L5495" i="4"/>
  <c r="L5496" i="4"/>
  <c r="L5497" i="4"/>
  <c r="L5498" i="4"/>
  <c r="L5499" i="4"/>
  <c r="L5500" i="4"/>
  <c r="L5501" i="4"/>
  <c r="L5502" i="4"/>
  <c r="L5503" i="4"/>
  <c r="L5504" i="4"/>
  <c r="L5505" i="4"/>
  <c r="L5506" i="4"/>
  <c r="L5507" i="4"/>
  <c r="L5508" i="4"/>
  <c r="L5509" i="4"/>
  <c r="L5510" i="4"/>
  <c r="L5511" i="4"/>
  <c r="L5512" i="4"/>
  <c r="L5513" i="4"/>
  <c r="L5514" i="4"/>
  <c r="L5515" i="4"/>
  <c r="L5516" i="4"/>
  <c r="L5517" i="4"/>
  <c r="L5518" i="4"/>
  <c r="L5519" i="4"/>
  <c r="L5520" i="4"/>
  <c r="L5521" i="4"/>
  <c r="L5522" i="4"/>
  <c r="L5523" i="4"/>
  <c r="L5524" i="4"/>
  <c r="L5525" i="4"/>
  <c r="L5526" i="4"/>
  <c r="L5527" i="4"/>
  <c r="L5528" i="4"/>
  <c r="L5529" i="4"/>
  <c r="L5530" i="4"/>
  <c r="L5531" i="4"/>
  <c r="L5532" i="4"/>
  <c r="L5533" i="4"/>
  <c r="L5534" i="4"/>
  <c r="L5535" i="4"/>
  <c r="L5536" i="4"/>
  <c r="L5537" i="4"/>
  <c r="L5538" i="4"/>
  <c r="L5539" i="4"/>
  <c r="L5540" i="4"/>
  <c r="L5541" i="4"/>
  <c r="L5542" i="4"/>
  <c r="L5543" i="4"/>
  <c r="L5544" i="4"/>
  <c r="L5545" i="4"/>
  <c r="L5546" i="4"/>
  <c r="L5547" i="4"/>
  <c r="L5548" i="4"/>
  <c r="L5549" i="4"/>
  <c r="L5550" i="4"/>
  <c r="L5551" i="4"/>
  <c r="L5552" i="4"/>
  <c r="L5553" i="4"/>
  <c r="L5554" i="4"/>
  <c r="L5555" i="4"/>
  <c r="L5556" i="4"/>
  <c r="L5557" i="4"/>
  <c r="L5558" i="4"/>
  <c r="L5559" i="4"/>
  <c r="L5560" i="4"/>
  <c r="L5561" i="4"/>
  <c r="L5562" i="4"/>
  <c r="L5563" i="4"/>
  <c r="L5564" i="4"/>
  <c r="L5565" i="4"/>
  <c r="L5566" i="4"/>
  <c r="L5567" i="4"/>
  <c r="L5568" i="4"/>
  <c r="L5569" i="4"/>
  <c r="L5570" i="4"/>
  <c r="L5571" i="4"/>
  <c r="L5572" i="4"/>
  <c r="L5573" i="4"/>
  <c r="L5574" i="4"/>
  <c r="L5575" i="4"/>
  <c r="L5576" i="4"/>
  <c r="L5577" i="4"/>
  <c r="L5578" i="4"/>
  <c r="L5579" i="4"/>
  <c r="L5580" i="4"/>
  <c r="L5581" i="4"/>
  <c r="L5582" i="4"/>
  <c r="L5583" i="4"/>
  <c r="L5584" i="4"/>
  <c r="L5585" i="4"/>
  <c r="L5586" i="4"/>
  <c r="L5587" i="4"/>
  <c r="L5588" i="4"/>
  <c r="L5589" i="4"/>
  <c r="L5590" i="4"/>
  <c r="L5591" i="4"/>
  <c r="L5592" i="4"/>
  <c r="L5593" i="4"/>
  <c r="L5594" i="4"/>
  <c r="L5595" i="4"/>
  <c r="L5596" i="4"/>
  <c r="L5597" i="4"/>
  <c r="L5598" i="4"/>
  <c r="L5599" i="4"/>
  <c r="L5600" i="4"/>
  <c r="L5601" i="4"/>
  <c r="L5602" i="4"/>
  <c r="L5603" i="4"/>
  <c r="L5604" i="4"/>
  <c r="L5605" i="4"/>
  <c r="L5606" i="4"/>
  <c r="L5607" i="4"/>
  <c r="L5608" i="4"/>
  <c r="L5609" i="4"/>
  <c r="L5610" i="4"/>
  <c r="L5611" i="4"/>
  <c r="L5612" i="4"/>
  <c r="L5613" i="4"/>
  <c r="L5614" i="4"/>
  <c r="L5615" i="4"/>
  <c r="L5616" i="4"/>
  <c r="L5617" i="4"/>
  <c r="L5618" i="4"/>
  <c r="L5619" i="4"/>
  <c r="L5620" i="4"/>
  <c r="L5621" i="4"/>
  <c r="L5622" i="4"/>
  <c r="L5623" i="4"/>
  <c r="L5624" i="4"/>
  <c r="L5625" i="4"/>
  <c r="L5626" i="4"/>
  <c r="L5627" i="4"/>
  <c r="L5628" i="4"/>
  <c r="L5629" i="4"/>
  <c r="L5630" i="4"/>
  <c r="L5631" i="4"/>
  <c r="L5632" i="4"/>
  <c r="L5633" i="4"/>
  <c r="L5634" i="4"/>
  <c r="L5635" i="4"/>
  <c r="L5636" i="4"/>
  <c r="L5637" i="4"/>
  <c r="L5638" i="4"/>
  <c r="L5639" i="4"/>
  <c r="L5640" i="4"/>
  <c r="L5641" i="4"/>
  <c r="L5642" i="4"/>
  <c r="L5643" i="4"/>
  <c r="L5644" i="4"/>
  <c r="L5645" i="4"/>
  <c r="L5646" i="4"/>
  <c r="L5647" i="4"/>
  <c r="L5648" i="4"/>
  <c r="L5649" i="4"/>
  <c r="L5650" i="4"/>
  <c r="L5651" i="4"/>
  <c r="L5652" i="4"/>
  <c r="L5653" i="4"/>
  <c r="L5654" i="4"/>
  <c r="L5655" i="4"/>
  <c r="L5656" i="4"/>
  <c r="L5657" i="4"/>
  <c r="L5658" i="4"/>
  <c r="L5659" i="4"/>
  <c r="L5660" i="4"/>
  <c r="L5661" i="4"/>
  <c r="L5662" i="4"/>
  <c r="L5663" i="4"/>
  <c r="L5664" i="4"/>
  <c r="L5665" i="4"/>
  <c r="L5666" i="4"/>
  <c r="L5667" i="4"/>
  <c r="L5668" i="4"/>
  <c r="L5669" i="4"/>
  <c r="L5670" i="4"/>
  <c r="L5671" i="4"/>
  <c r="L5672" i="4"/>
  <c r="L5673" i="4"/>
  <c r="L5674" i="4"/>
  <c r="L5675" i="4"/>
  <c r="L5676" i="4"/>
  <c r="L5677" i="4"/>
  <c r="L5678" i="4"/>
  <c r="L5679" i="4"/>
  <c r="L5680" i="4"/>
  <c r="L5681" i="4"/>
  <c r="L5682" i="4"/>
  <c r="L5683" i="4"/>
  <c r="L5684" i="4"/>
  <c r="L5685" i="4"/>
  <c r="L5686" i="4"/>
  <c r="L5687" i="4"/>
  <c r="L5688" i="4"/>
  <c r="L5689" i="4"/>
  <c r="L5690" i="4"/>
  <c r="L5691" i="4"/>
  <c r="L5692" i="4"/>
  <c r="L5693" i="4"/>
  <c r="L5694" i="4"/>
  <c r="L5695" i="4"/>
  <c r="L5696" i="4"/>
  <c r="L5697" i="4"/>
  <c r="L5698" i="4"/>
  <c r="L5699" i="4"/>
  <c r="L5700" i="4"/>
  <c r="L5701" i="4"/>
  <c r="L5702" i="4"/>
  <c r="L5703" i="4"/>
  <c r="L5704" i="4"/>
  <c r="L5705" i="4"/>
  <c r="L5706" i="4"/>
  <c r="L5707" i="4"/>
  <c r="L5708" i="4"/>
  <c r="L5709" i="4"/>
  <c r="L5710" i="4"/>
  <c r="L5711" i="4"/>
  <c r="L5712" i="4"/>
  <c r="L5713" i="4"/>
  <c r="L5714" i="4"/>
  <c r="L5715" i="4"/>
  <c r="L5716" i="4"/>
  <c r="L5717" i="4"/>
  <c r="L5718" i="4"/>
  <c r="L5719" i="4"/>
  <c r="L5720" i="4"/>
  <c r="L5721" i="4"/>
  <c r="L5722" i="4"/>
  <c r="L5723" i="4"/>
  <c r="L5724" i="4"/>
  <c r="L5725" i="4"/>
  <c r="L5726" i="4"/>
  <c r="L5727" i="4"/>
  <c r="L5728" i="4"/>
  <c r="L5729" i="4"/>
  <c r="L5730" i="4"/>
  <c r="L5731" i="4"/>
  <c r="L5732" i="4"/>
  <c r="L5733" i="4"/>
  <c r="L5734" i="4"/>
  <c r="L5735" i="4"/>
  <c r="L5736" i="4"/>
  <c r="L5737" i="4"/>
  <c r="L5738" i="4"/>
  <c r="L5739" i="4"/>
  <c r="L5740" i="4"/>
  <c r="L5741" i="4"/>
  <c r="L5742" i="4"/>
  <c r="L5743" i="4"/>
  <c r="L5744" i="4"/>
  <c r="L5745" i="4"/>
  <c r="L5746" i="4"/>
  <c r="L5747" i="4"/>
  <c r="L5748" i="4"/>
  <c r="L5749" i="4"/>
  <c r="L5750" i="4"/>
  <c r="L5751" i="4"/>
  <c r="L5752" i="4"/>
  <c r="L5753" i="4"/>
  <c r="L5754" i="4"/>
  <c r="L5755" i="4"/>
  <c r="L5756" i="4"/>
  <c r="L5757" i="4"/>
  <c r="L5758" i="4"/>
  <c r="L5759" i="4"/>
  <c r="L5760" i="4"/>
  <c r="L5761" i="4"/>
  <c r="L5762" i="4"/>
  <c r="L5763" i="4"/>
  <c r="L5764" i="4"/>
  <c r="L5765" i="4"/>
  <c r="L5766" i="4"/>
  <c r="L5767" i="4"/>
  <c r="L5768" i="4"/>
  <c r="L5769" i="4"/>
  <c r="L5770" i="4"/>
  <c r="L5771" i="4"/>
  <c r="L5772" i="4"/>
  <c r="L5773" i="4"/>
  <c r="L5774" i="4"/>
  <c r="L5775" i="4"/>
  <c r="L5776" i="4"/>
  <c r="L5777" i="4"/>
  <c r="L5778" i="4"/>
  <c r="L5779" i="4"/>
  <c r="L5780" i="4"/>
  <c r="L5781" i="4"/>
  <c r="L5782" i="4"/>
  <c r="L5783" i="4"/>
  <c r="L5784" i="4"/>
  <c r="L5785" i="4"/>
  <c r="L5786" i="4"/>
  <c r="L5787" i="4"/>
  <c r="L5788" i="4"/>
  <c r="L5789" i="4"/>
  <c r="L5790" i="4"/>
  <c r="L5791" i="4"/>
  <c r="L5792" i="4"/>
  <c r="L5793" i="4"/>
  <c r="L5794" i="4"/>
  <c r="L5795" i="4"/>
  <c r="L5796" i="4"/>
  <c r="L5797" i="4"/>
  <c r="L5798" i="4"/>
  <c r="L5799" i="4"/>
  <c r="L5800" i="4"/>
  <c r="L5801" i="4"/>
  <c r="L5802" i="4"/>
  <c r="L5803" i="4"/>
  <c r="L5804" i="4"/>
  <c r="L5805" i="4"/>
  <c r="L5806" i="4"/>
  <c r="L5807" i="4"/>
  <c r="L5808" i="4"/>
  <c r="L5809" i="4"/>
  <c r="L5810" i="4"/>
  <c r="L5811" i="4"/>
  <c r="L5812" i="4"/>
  <c r="L5813" i="4"/>
  <c r="L5814" i="4"/>
  <c r="L5815" i="4"/>
  <c r="L5816" i="4"/>
  <c r="L5817" i="4"/>
  <c r="L5818" i="4"/>
  <c r="L5819" i="4"/>
  <c r="L5820" i="4"/>
  <c r="L5821" i="4"/>
  <c r="L5822" i="4"/>
  <c r="L5823" i="4"/>
  <c r="L5824" i="4"/>
  <c r="L5825" i="4"/>
  <c r="L5826" i="4"/>
  <c r="L5827" i="4"/>
  <c r="L5828" i="4"/>
  <c r="L5829" i="4"/>
  <c r="L5830" i="4"/>
  <c r="L5831" i="4"/>
  <c r="L5832" i="4"/>
  <c r="L5833" i="4"/>
  <c r="L5834" i="4"/>
  <c r="L5835" i="4"/>
  <c r="L5836" i="4"/>
  <c r="L5837" i="4"/>
  <c r="L5838" i="4"/>
  <c r="L5839" i="4"/>
  <c r="L5840" i="4"/>
  <c r="L5841" i="4"/>
  <c r="L5842" i="4"/>
  <c r="L5843" i="4"/>
  <c r="L5844" i="4"/>
  <c r="L5845" i="4"/>
  <c r="L5846" i="4"/>
  <c r="L5847" i="4"/>
  <c r="L5848" i="4"/>
  <c r="L5849" i="4"/>
  <c r="L5850" i="4"/>
  <c r="L5851" i="4"/>
  <c r="L5852" i="4"/>
  <c r="L5853" i="4"/>
  <c r="L5854" i="4"/>
  <c r="L5855" i="4"/>
  <c r="L5856" i="4"/>
  <c r="L5857" i="4"/>
  <c r="L5858" i="4"/>
  <c r="L5859" i="4"/>
  <c r="L5860" i="4"/>
  <c r="L5861" i="4"/>
  <c r="L5862" i="4"/>
  <c r="L5863" i="4"/>
  <c r="L5864" i="4"/>
  <c r="L5865" i="4"/>
  <c r="L5866" i="4"/>
  <c r="L5867" i="4"/>
  <c r="L5868" i="4"/>
  <c r="L5869" i="4"/>
  <c r="L5870" i="4"/>
  <c r="L5871" i="4"/>
  <c r="L5872" i="4"/>
  <c r="L5873" i="4"/>
  <c r="L5874" i="4"/>
  <c r="L5875" i="4"/>
  <c r="L5876" i="4"/>
  <c r="L5877" i="4"/>
  <c r="L5878" i="4"/>
  <c r="L5879" i="4"/>
  <c r="L5880" i="4"/>
  <c r="L5881" i="4"/>
  <c r="L5882" i="4"/>
  <c r="L5883" i="4"/>
  <c r="L5884" i="4"/>
  <c r="L5885" i="4"/>
  <c r="L5886" i="4"/>
  <c r="L5887" i="4"/>
  <c r="L5888" i="4"/>
  <c r="L5889" i="4"/>
  <c r="L5890" i="4"/>
  <c r="L5891" i="4"/>
  <c r="L5892" i="4"/>
  <c r="L5893" i="4"/>
  <c r="L5894" i="4"/>
  <c r="L5895" i="4"/>
  <c r="L5896" i="4"/>
  <c r="L5897" i="4"/>
  <c r="L5898" i="4"/>
  <c r="L5899" i="4"/>
  <c r="L5900" i="4"/>
  <c r="L5901" i="4"/>
  <c r="L5902" i="4"/>
  <c r="L5903" i="4"/>
  <c r="L5904" i="4"/>
  <c r="L5905" i="4"/>
  <c r="L5906" i="4"/>
  <c r="L5907" i="4"/>
  <c r="L5908" i="4"/>
  <c r="L5909" i="4"/>
  <c r="L5910" i="4"/>
  <c r="L5911" i="4"/>
  <c r="L5912" i="4"/>
  <c r="L5913" i="4"/>
  <c r="L5914" i="4"/>
  <c r="L5915" i="4"/>
  <c r="L5916" i="4"/>
  <c r="L5917" i="4"/>
  <c r="L5918" i="4"/>
  <c r="L5919" i="4"/>
  <c r="L5920" i="4"/>
  <c r="L5921" i="4"/>
  <c r="L5922" i="4"/>
  <c r="L5923" i="4"/>
  <c r="L5924" i="4"/>
  <c r="L5925" i="4"/>
  <c r="L5926" i="4"/>
  <c r="L5927" i="4"/>
  <c r="L5928" i="4"/>
  <c r="L5929" i="4"/>
  <c r="L5930" i="4"/>
  <c r="L5931" i="4"/>
  <c r="L5932" i="4"/>
  <c r="L5933" i="4"/>
  <c r="L5934" i="4"/>
  <c r="L5935" i="4"/>
  <c r="L5936" i="4"/>
  <c r="L5937" i="4"/>
  <c r="L5938" i="4"/>
  <c r="L5939" i="4"/>
  <c r="L5940" i="4"/>
  <c r="L5941" i="4"/>
  <c r="L5942" i="4"/>
  <c r="L5943" i="4"/>
  <c r="L5944" i="4"/>
  <c r="L5945" i="4"/>
  <c r="L5946" i="4"/>
  <c r="L5947" i="4"/>
  <c r="L5948" i="4"/>
  <c r="L5949" i="4"/>
  <c r="L5950" i="4"/>
  <c r="L5951" i="4"/>
  <c r="L5952" i="4"/>
  <c r="L5953" i="4"/>
  <c r="L5954" i="4"/>
  <c r="L5955" i="4"/>
  <c r="L5956" i="4"/>
  <c r="L5957" i="4"/>
  <c r="L5958" i="4"/>
  <c r="L5959" i="4"/>
  <c r="L5960" i="4"/>
  <c r="L5961" i="4"/>
  <c r="L5962" i="4"/>
  <c r="L5963" i="4"/>
  <c r="L5964" i="4"/>
  <c r="L5965" i="4"/>
  <c r="L5966" i="4"/>
  <c r="L5967" i="4"/>
  <c r="L5968" i="4"/>
  <c r="L5969" i="4"/>
  <c r="L5970" i="4"/>
  <c r="L5971" i="4"/>
  <c r="L5972" i="4"/>
  <c r="L5973" i="4"/>
  <c r="L5974" i="4"/>
  <c r="L5975" i="4"/>
  <c r="L5976" i="4"/>
  <c r="L5977" i="4"/>
  <c r="L5978" i="4"/>
  <c r="L5979" i="4"/>
  <c r="L5980" i="4"/>
  <c r="L5981" i="4"/>
  <c r="L5982" i="4"/>
  <c r="L5983" i="4"/>
  <c r="L5984" i="4"/>
  <c r="L5985" i="4"/>
  <c r="L5986" i="4"/>
  <c r="L5987" i="4"/>
  <c r="L5988" i="4"/>
  <c r="L5989" i="4"/>
  <c r="L5990" i="4"/>
  <c r="L5991" i="4"/>
  <c r="L5992" i="4"/>
  <c r="L5993" i="4"/>
  <c r="L5994" i="4"/>
  <c r="L5995" i="4"/>
  <c r="L5996" i="4"/>
  <c r="L5997" i="4"/>
  <c r="L5998" i="4"/>
  <c r="L5999" i="4"/>
  <c r="L6000" i="4"/>
  <c r="L6001" i="4"/>
  <c r="L6002" i="4"/>
  <c r="L6003" i="4"/>
  <c r="L6004" i="4"/>
  <c r="L6005" i="4"/>
  <c r="L6006" i="4"/>
  <c r="L6007" i="4"/>
  <c r="L6008" i="4"/>
  <c r="L6009" i="4"/>
  <c r="L6010" i="4"/>
  <c r="L6011" i="4"/>
  <c r="L6012" i="4"/>
  <c r="L6013" i="4"/>
  <c r="L6014" i="4"/>
  <c r="L6015" i="4"/>
  <c r="L6016" i="4"/>
  <c r="L6017" i="4"/>
  <c r="L6018" i="4"/>
  <c r="L6019" i="4"/>
  <c r="L6020" i="4"/>
  <c r="L6021" i="4"/>
  <c r="L6022" i="4"/>
  <c r="L6023" i="4"/>
  <c r="L6024" i="4"/>
  <c r="L6025" i="4"/>
  <c r="L6026" i="4"/>
  <c r="L6027" i="4"/>
  <c r="L6028" i="4"/>
  <c r="L6029" i="4"/>
  <c r="L6030" i="4"/>
  <c r="L6031" i="4"/>
  <c r="L6032" i="4"/>
  <c r="L6033" i="4"/>
  <c r="L6034" i="4"/>
  <c r="L6035" i="4"/>
  <c r="L6036" i="4"/>
  <c r="L6037" i="4"/>
  <c r="L6038" i="4"/>
  <c r="L6039" i="4"/>
  <c r="L6040" i="4"/>
  <c r="L6041" i="4"/>
  <c r="L6042" i="4"/>
  <c r="L6043" i="4"/>
  <c r="L6044" i="4"/>
  <c r="L6045" i="4"/>
  <c r="L6046" i="4"/>
  <c r="L6047" i="4"/>
  <c r="L6048" i="4"/>
  <c r="L6049" i="4"/>
  <c r="L6050" i="4"/>
  <c r="L6051" i="4"/>
  <c r="L6052" i="4"/>
  <c r="L6053" i="4"/>
  <c r="L6054" i="4"/>
  <c r="L6055" i="4"/>
  <c r="L6056" i="4"/>
  <c r="L6057" i="4"/>
  <c r="L6058" i="4"/>
  <c r="L6059" i="4"/>
  <c r="L6060" i="4"/>
  <c r="L6061" i="4"/>
  <c r="L6062" i="4"/>
  <c r="L6063" i="4"/>
  <c r="L6064" i="4"/>
  <c r="L6065" i="4"/>
  <c r="L6066" i="4"/>
  <c r="L6067" i="4"/>
  <c r="L6068" i="4"/>
  <c r="L6069" i="4"/>
  <c r="L6070" i="4"/>
  <c r="L6071" i="4"/>
  <c r="L6072" i="4"/>
  <c r="L6073" i="4"/>
  <c r="L6074" i="4"/>
  <c r="L6075" i="4"/>
  <c r="L6076" i="4"/>
  <c r="L6077" i="4"/>
  <c r="L6078" i="4"/>
  <c r="L6079" i="4"/>
  <c r="L6080" i="4"/>
  <c r="L6081" i="4"/>
  <c r="L6082" i="4"/>
  <c r="L6083" i="4"/>
  <c r="L6084" i="4"/>
  <c r="L6085" i="4"/>
  <c r="L6086" i="4"/>
  <c r="L6087" i="4"/>
  <c r="L6088" i="4"/>
  <c r="L6089" i="4"/>
  <c r="L6090" i="4"/>
  <c r="L6091" i="4"/>
  <c r="L6092" i="4"/>
  <c r="L6093" i="4"/>
  <c r="L6094" i="4"/>
  <c r="L6095" i="4"/>
  <c r="L6096" i="4"/>
  <c r="L6097" i="4"/>
  <c r="L6098" i="4"/>
  <c r="L6099" i="4"/>
  <c r="L6100" i="4"/>
  <c r="L6101" i="4"/>
  <c r="L6102" i="4"/>
  <c r="L6103" i="4"/>
  <c r="L6104" i="4"/>
  <c r="L6105" i="4"/>
  <c r="L6106" i="4"/>
  <c r="L6107" i="4"/>
  <c r="L6108" i="4"/>
  <c r="L6109" i="4"/>
  <c r="L6110" i="4"/>
  <c r="L6111" i="4"/>
  <c r="L6112" i="4"/>
  <c r="L6113" i="4"/>
  <c r="L6114" i="4"/>
  <c r="L6115" i="4"/>
  <c r="L6116" i="4"/>
  <c r="L6117" i="4"/>
  <c r="L6118" i="4"/>
  <c r="L6119" i="4"/>
  <c r="L6120" i="4"/>
  <c r="L6121" i="4"/>
  <c r="L6122" i="4"/>
  <c r="L6123" i="4"/>
  <c r="L6124" i="4"/>
  <c r="L6125" i="4"/>
  <c r="L6126" i="4"/>
  <c r="L6127" i="4"/>
  <c r="L6128" i="4"/>
  <c r="L6129" i="4"/>
  <c r="L6130" i="4"/>
  <c r="L6131" i="4"/>
  <c r="L6132" i="4"/>
  <c r="L6133" i="4"/>
  <c r="L6134" i="4"/>
  <c r="L6135" i="4"/>
  <c r="L6136" i="4"/>
  <c r="L6137" i="4"/>
  <c r="L6138" i="4"/>
  <c r="L6139" i="4"/>
  <c r="L6140" i="4"/>
  <c r="L6141" i="4"/>
  <c r="L6142" i="4"/>
  <c r="L6143" i="4"/>
  <c r="L6144" i="4"/>
  <c r="L6145" i="4"/>
  <c r="L6146" i="4"/>
  <c r="L6147" i="4"/>
  <c r="L6148" i="4"/>
  <c r="L6149" i="4"/>
  <c r="L6150" i="4"/>
  <c r="L6151" i="4"/>
  <c r="L6152" i="4"/>
  <c r="L6153" i="4"/>
  <c r="L6154" i="4"/>
  <c r="L6155" i="4"/>
  <c r="L6156" i="4"/>
  <c r="L6157" i="4"/>
  <c r="L6158" i="4"/>
  <c r="L6159" i="4"/>
  <c r="L6160" i="4"/>
  <c r="L6161" i="4"/>
  <c r="L6162" i="4"/>
  <c r="L6163" i="4"/>
  <c r="L6164" i="4"/>
  <c r="L6165" i="4"/>
  <c r="L6166" i="4"/>
  <c r="L6167" i="4"/>
  <c r="L6168" i="4"/>
  <c r="L6169" i="4"/>
  <c r="L6170" i="4"/>
  <c r="L6171" i="4"/>
  <c r="L6172" i="4"/>
  <c r="L6173" i="4"/>
  <c r="L6174" i="4"/>
  <c r="L6175" i="4"/>
  <c r="L6176" i="4"/>
  <c r="L6177" i="4"/>
  <c r="L6178" i="4"/>
  <c r="L6179" i="4"/>
  <c r="L6180" i="4"/>
  <c r="L6181" i="4"/>
  <c r="L6182" i="4"/>
  <c r="L6183" i="4"/>
  <c r="L6184" i="4"/>
  <c r="L6185" i="4"/>
  <c r="L6186" i="4"/>
  <c r="L6187" i="4"/>
  <c r="L6188" i="4"/>
  <c r="L6189" i="4"/>
  <c r="L6190" i="4"/>
  <c r="L6191" i="4"/>
  <c r="L6192" i="4"/>
  <c r="L6193" i="4"/>
  <c r="L6194" i="4"/>
  <c r="L6195" i="4"/>
  <c r="L6196" i="4"/>
  <c r="L6197" i="4"/>
  <c r="L6198" i="4"/>
  <c r="L6199" i="4"/>
  <c r="L6200" i="4"/>
  <c r="L6201" i="4"/>
  <c r="L6202" i="4"/>
  <c r="L6203" i="4"/>
  <c r="L6204" i="4"/>
  <c r="L6205" i="4"/>
  <c r="L6206" i="4"/>
  <c r="L6207" i="4"/>
  <c r="L6208" i="4"/>
  <c r="L6209" i="4"/>
  <c r="L6210" i="4"/>
  <c r="L6211" i="4"/>
  <c r="L6212" i="4"/>
  <c r="L6213" i="4"/>
  <c r="L6214" i="4"/>
  <c r="L6215" i="4"/>
  <c r="L6216" i="4"/>
  <c r="L6217" i="4"/>
  <c r="L6218" i="4"/>
  <c r="L6219" i="4"/>
  <c r="L6220" i="4"/>
  <c r="L6221" i="4"/>
  <c r="L6222" i="4"/>
  <c r="L6223" i="4"/>
  <c r="L6224" i="4"/>
  <c r="L6225" i="4"/>
  <c r="L6226" i="4"/>
  <c r="L6227" i="4"/>
  <c r="L6228" i="4"/>
  <c r="L6229" i="4"/>
  <c r="L6230" i="4"/>
  <c r="L6231" i="4"/>
  <c r="L6232" i="4"/>
  <c r="L6233" i="4"/>
  <c r="L6234" i="4"/>
  <c r="L6235" i="4"/>
  <c r="L6236" i="4"/>
  <c r="L6237" i="4"/>
  <c r="L6238" i="4"/>
  <c r="L6239" i="4"/>
  <c r="L6240" i="4"/>
  <c r="L6241" i="4"/>
  <c r="L6242" i="4"/>
  <c r="L6243" i="4"/>
  <c r="L6244" i="4"/>
  <c r="L6245" i="4"/>
  <c r="L6246" i="4"/>
  <c r="L6247" i="4"/>
  <c r="L6248" i="4"/>
  <c r="L6249" i="4"/>
  <c r="L6250" i="4"/>
  <c r="L6251" i="4"/>
  <c r="L6252" i="4"/>
  <c r="L6253" i="4"/>
  <c r="L6254" i="4"/>
  <c r="L6255" i="4"/>
  <c r="L6256" i="4"/>
  <c r="L6257" i="4"/>
  <c r="L6258" i="4"/>
  <c r="L6259" i="4"/>
  <c r="L6260" i="4"/>
  <c r="L6261" i="4"/>
  <c r="L6262" i="4"/>
  <c r="L6263" i="4"/>
  <c r="L6264" i="4"/>
  <c r="L6265" i="4"/>
  <c r="L6266" i="4"/>
  <c r="L6267" i="4"/>
  <c r="L6268" i="4"/>
  <c r="L6269" i="4"/>
  <c r="L6270" i="4"/>
  <c r="L6271" i="4"/>
  <c r="L6272" i="4"/>
  <c r="L6273" i="4"/>
  <c r="L6274" i="4"/>
  <c r="L6275" i="4"/>
  <c r="L6276" i="4"/>
  <c r="L6277" i="4"/>
  <c r="L6278" i="4"/>
  <c r="L6279" i="4"/>
  <c r="L6280" i="4"/>
  <c r="L6281" i="4"/>
  <c r="L6282" i="4"/>
  <c r="L6283" i="4"/>
  <c r="L6284" i="4"/>
  <c r="L6285" i="4"/>
  <c r="L6286" i="4"/>
  <c r="L6287" i="4"/>
  <c r="L6288" i="4"/>
  <c r="L6289" i="4"/>
  <c r="L6290" i="4"/>
  <c r="L6291" i="4"/>
  <c r="L6292" i="4"/>
  <c r="L6293" i="4"/>
  <c r="L6294" i="4"/>
  <c r="L6295" i="4"/>
  <c r="L6296" i="4"/>
  <c r="L6297" i="4"/>
  <c r="L6298" i="4"/>
  <c r="L6299" i="4"/>
  <c r="L6300" i="4"/>
  <c r="L6301" i="4"/>
  <c r="L6302" i="4"/>
  <c r="L6303" i="4"/>
  <c r="L6304" i="4"/>
  <c r="L6305" i="4"/>
  <c r="L6306" i="4"/>
  <c r="L6307" i="4"/>
  <c r="L6308" i="4"/>
  <c r="L6309" i="4"/>
  <c r="L6310" i="4"/>
  <c r="L6311" i="4"/>
  <c r="L6312" i="4"/>
  <c r="L6313" i="4"/>
  <c r="L6314" i="4"/>
  <c r="L6315" i="4"/>
  <c r="L6316" i="4"/>
  <c r="L6317" i="4"/>
  <c r="L6318" i="4"/>
  <c r="L6319" i="4"/>
  <c r="L6320" i="4"/>
  <c r="L6321" i="4"/>
  <c r="L6322" i="4"/>
  <c r="L6323" i="4"/>
  <c r="L6324" i="4"/>
  <c r="L6325" i="4"/>
  <c r="L6326" i="4"/>
  <c r="L6327" i="4"/>
  <c r="L6328" i="4"/>
  <c r="L6329" i="4"/>
  <c r="L6330" i="4"/>
  <c r="L6331" i="4"/>
  <c r="L6332" i="4"/>
  <c r="L6333" i="4"/>
  <c r="L6334" i="4"/>
  <c r="L6335" i="4"/>
  <c r="L6336" i="4"/>
  <c r="L6337" i="4"/>
  <c r="L6338" i="4"/>
  <c r="L6339" i="4"/>
  <c r="L6340" i="4"/>
  <c r="L6341" i="4"/>
  <c r="L6342" i="4"/>
  <c r="L6343" i="4"/>
  <c r="L6344" i="4"/>
  <c r="L6345" i="4"/>
  <c r="L6346" i="4"/>
  <c r="L6347" i="4"/>
  <c r="L6348" i="4"/>
  <c r="L6349" i="4"/>
  <c r="L6350" i="4"/>
  <c r="L6351" i="4"/>
  <c r="L6352" i="4"/>
  <c r="L6353" i="4"/>
  <c r="L6354" i="4"/>
  <c r="L6355" i="4"/>
  <c r="L6356" i="4"/>
  <c r="L6357" i="4"/>
  <c r="L6358" i="4"/>
  <c r="L6359" i="4"/>
  <c r="L6360" i="4"/>
  <c r="L6361" i="4"/>
  <c r="L6362" i="4"/>
  <c r="L6363" i="4"/>
  <c r="L6364" i="4"/>
  <c r="L6365" i="4"/>
  <c r="L6366" i="4"/>
  <c r="L6367" i="4"/>
  <c r="L6368" i="4"/>
  <c r="L6369" i="4"/>
  <c r="L6370" i="4"/>
  <c r="L6371" i="4"/>
  <c r="L6372" i="4"/>
  <c r="L6373" i="4"/>
  <c r="L6374" i="4"/>
  <c r="L6375" i="4"/>
  <c r="L6376" i="4"/>
  <c r="L6377" i="4"/>
  <c r="L6378" i="4"/>
  <c r="L6379" i="4"/>
  <c r="L6380" i="4"/>
  <c r="L6381" i="4"/>
  <c r="L6382" i="4"/>
  <c r="L6383" i="4"/>
  <c r="L6384" i="4"/>
  <c r="L6385" i="4"/>
  <c r="L6386" i="4"/>
  <c r="L6387" i="4"/>
  <c r="L6388" i="4"/>
  <c r="L6389" i="4"/>
  <c r="L6390" i="4"/>
  <c r="L6391" i="4"/>
  <c r="L6392" i="4"/>
  <c r="L6393" i="4"/>
  <c r="L6394" i="4"/>
  <c r="L6395" i="4"/>
  <c r="L6396" i="4"/>
  <c r="L6397" i="4"/>
  <c r="L6398" i="4"/>
  <c r="L6399" i="4"/>
  <c r="L6400" i="4"/>
  <c r="L6401" i="4"/>
  <c r="L6402" i="4"/>
  <c r="L6403" i="4"/>
  <c r="L6404" i="4"/>
  <c r="L6405" i="4"/>
  <c r="L6406" i="4"/>
  <c r="L6407" i="4"/>
  <c r="L6408" i="4"/>
  <c r="L6409" i="4"/>
  <c r="L6410" i="4"/>
  <c r="L6411" i="4"/>
  <c r="L6412" i="4"/>
  <c r="L6413" i="4"/>
  <c r="L6414" i="4"/>
  <c r="L6415" i="4"/>
  <c r="L6416" i="4"/>
  <c r="L6417" i="4"/>
  <c r="L6418" i="4"/>
  <c r="L6419" i="4"/>
  <c r="L6420" i="4"/>
  <c r="L6421" i="4"/>
  <c r="L6422" i="4"/>
  <c r="L6423" i="4"/>
  <c r="L6424" i="4"/>
  <c r="L6425" i="4"/>
  <c r="L6426" i="4"/>
  <c r="L6427" i="4"/>
  <c r="L6428" i="4"/>
  <c r="L6429" i="4"/>
  <c r="L6430" i="4"/>
  <c r="L6431" i="4"/>
  <c r="L6432" i="4"/>
  <c r="L6433" i="4"/>
  <c r="L6434" i="4"/>
  <c r="L6435" i="4"/>
  <c r="L6436" i="4"/>
  <c r="L6437" i="4"/>
  <c r="L6438" i="4"/>
  <c r="L6439" i="4"/>
  <c r="L6440" i="4"/>
  <c r="L6441" i="4"/>
  <c r="L6442" i="4"/>
  <c r="L6443" i="4"/>
  <c r="L6444" i="4"/>
  <c r="L6445" i="4"/>
  <c r="L6446" i="4"/>
  <c r="L6447" i="4"/>
  <c r="L6448" i="4"/>
  <c r="L6449" i="4"/>
  <c r="L6450" i="4"/>
  <c r="L6451" i="4"/>
  <c r="L6452" i="4"/>
  <c r="L6453" i="4"/>
  <c r="L6454" i="4"/>
  <c r="L6455" i="4"/>
  <c r="L6456" i="4"/>
  <c r="L6457" i="4"/>
  <c r="L6458" i="4"/>
  <c r="L6459" i="4"/>
  <c r="L6460" i="4"/>
  <c r="L6461" i="4"/>
  <c r="L6462" i="4"/>
  <c r="L6463" i="4"/>
  <c r="L6464" i="4"/>
  <c r="L6465" i="4"/>
  <c r="L6466" i="4"/>
  <c r="L6467" i="4"/>
  <c r="L6468" i="4"/>
  <c r="L6469" i="4"/>
  <c r="L6470" i="4"/>
  <c r="L6471" i="4"/>
  <c r="L6472" i="4"/>
  <c r="L6473" i="4"/>
  <c r="L6474" i="4"/>
  <c r="L6475" i="4"/>
  <c r="L6476" i="4"/>
  <c r="L6477" i="4"/>
  <c r="L6478" i="4"/>
  <c r="L6479" i="4"/>
  <c r="L6480" i="4"/>
  <c r="L6481" i="4"/>
  <c r="L6482" i="4"/>
  <c r="L6483" i="4"/>
  <c r="L6484" i="4"/>
  <c r="L6485" i="4"/>
  <c r="L6486" i="4"/>
  <c r="L6487" i="4"/>
  <c r="L6488" i="4"/>
  <c r="L6489" i="4"/>
  <c r="L6490" i="4"/>
  <c r="L6491" i="4"/>
  <c r="L6492" i="4"/>
  <c r="L6493" i="4"/>
  <c r="L6494" i="4"/>
  <c r="L6495" i="4"/>
  <c r="L6496" i="4"/>
  <c r="L6497" i="4"/>
  <c r="L6498" i="4"/>
  <c r="L6499" i="4"/>
  <c r="L6500" i="4"/>
  <c r="L6501" i="4"/>
  <c r="L6502" i="4"/>
  <c r="L6503" i="4"/>
  <c r="L6504" i="4"/>
  <c r="L6505" i="4"/>
  <c r="L6506" i="4"/>
  <c r="L6507" i="4"/>
  <c r="L6508" i="4"/>
  <c r="L6509" i="4"/>
  <c r="L6510" i="4"/>
  <c r="L6511" i="4"/>
  <c r="L6512" i="4"/>
  <c r="L6513" i="4"/>
  <c r="L6514" i="4"/>
  <c r="L6515" i="4"/>
  <c r="L6516" i="4"/>
  <c r="L6517" i="4"/>
  <c r="L6518" i="4"/>
  <c r="L6519" i="4"/>
  <c r="L6520" i="4"/>
  <c r="L6521" i="4"/>
  <c r="L6522" i="4"/>
  <c r="L6523" i="4"/>
  <c r="L6524" i="4"/>
  <c r="L6525" i="4"/>
  <c r="L6526" i="4"/>
  <c r="L6527" i="4"/>
  <c r="L6528" i="4"/>
  <c r="L6529" i="4"/>
  <c r="L6530" i="4"/>
  <c r="L6531" i="4"/>
  <c r="L6532" i="4"/>
  <c r="L6533" i="4"/>
  <c r="L6534" i="4"/>
  <c r="L6535" i="4"/>
  <c r="L6536" i="4"/>
  <c r="L6537" i="4"/>
  <c r="L6538" i="4"/>
  <c r="L6539" i="4"/>
  <c r="L6540" i="4"/>
  <c r="L6541" i="4"/>
  <c r="L6542" i="4"/>
  <c r="L6543" i="4"/>
  <c r="L6544" i="4"/>
  <c r="L6545" i="4"/>
  <c r="L6546" i="4"/>
  <c r="L6547" i="4"/>
  <c r="L6548" i="4"/>
  <c r="L6549" i="4"/>
  <c r="L6550" i="4"/>
  <c r="L6551" i="4"/>
  <c r="L6552" i="4"/>
  <c r="L6553" i="4"/>
  <c r="L6554" i="4"/>
  <c r="L6555" i="4"/>
  <c r="L6556" i="4"/>
  <c r="L6557" i="4"/>
  <c r="L6558" i="4"/>
  <c r="L6559" i="4"/>
  <c r="L6560" i="4"/>
  <c r="L6561" i="4"/>
  <c r="L6562" i="4"/>
  <c r="L6563" i="4"/>
  <c r="L6564" i="4"/>
  <c r="L6565" i="4"/>
  <c r="L6566" i="4"/>
  <c r="L6567" i="4"/>
  <c r="L6568" i="4"/>
  <c r="L6569" i="4"/>
  <c r="L6570" i="4"/>
  <c r="L6571" i="4"/>
  <c r="L6572" i="4"/>
  <c r="L6573" i="4"/>
  <c r="L6574" i="4"/>
  <c r="L6575" i="4"/>
  <c r="L6576" i="4"/>
  <c r="L6577" i="4"/>
  <c r="L6578" i="4"/>
  <c r="L6579" i="4"/>
  <c r="L6580" i="4"/>
  <c r="L6581" i="4"/>
  <c r="L6582" i="4"/>
  <c r="L6583" i="4"/>
  <c r="L6584" i="4"/>
  <c r="L6585" i="4"/>
  <c r="L6586" i="4"/>
  <c r="L6587" i="4"/>
  <c r="L6588" i="4"/>
  <c r="L6589" i="4"/>
  <c r="L6590" i="4"/>
  <c r="L6591" i="4"/>
  <c r="L6592" i="4"/>
  <c r="L6593" i="4"/>
  <c r="L6594" i="4"/>
  <c r="L6595" i="4"/>
  <c r="L6596" i="4"/>
  <c r="L6597" i="4"/>
  <c r="L6598" i="4"/>
  <c r="L6599" i="4"/>
  <c r="L6600" i="4"/>
  <c r="L6601" i="4"/>
  <c r="L6602" i="4"/>
  <c r="L6603" i="4"/>
  <c r="L6604" i="4"/>
  <c r="L6605" i="4"/>
  <c r="L6606" i="4"/>
  <c r="L6607" i="4"/>
  <c r="L6608" i="4"/>
  <c r="L6609" i="4"/>
  <c r="L6610" i="4"/>
  <c r="L6611" i="4"/>
  <c r="L6612" i="4"/>
  <c r="L6613" i="4"/>
  <c r="L6614" i="4"/>
  <c r="L6615" i="4"/>
  <c r="L6616" i="4"/>
  <c r="L6617" i="4"/>
  <c r="L6618" i="4"/>
  <c r="L6619" i="4"/>
  <c r="L6620" i="4"/>
  <c r="L6621" i="4"/>
  <c r="L6622" i="4"/>
  <c r="L6623" i="4"/>
  <c r="L6624" i="4"/>
  <c r="L6625" i="4"/>
  <c r="L6626" i="4"/>
  <c r="L6627" i="4"/>
  <c r="L6628" i="4"/>
  <c r="L6629" i="4"/>
  <c r="L6630" i="4"/>
  <c r="L6631" i="4"/>
  <c r="L6632" i="4"/>
  <c r="L6633" i="4"/>
  <c r="L6634" i="4"/>
  <c r="L6635" i="4"/>
  <c r="L6636" i="4"/>
  <c r="L6637" i="4"/>
  <c r="L6638" i="4"/>
  <c r="L6639" i="4"/>
  <c r="L6640" i="4"/>
  <c r="L6641" i="4"/>
  <c r="L6642" i="4"/>
  <c r="L6643" i="4"/>
  <c r="L6644" i="4"/>
  <c r="L6645" i="4"/>
  <c r="L6646" i="4"/>
  <c r="L6647" i="4"/>
  <c r="L6648" i="4"/>
  <c r="L6649" i="4"/>
  <c r="L6650" i="4"/>
  <c r="L6651" i="4"/>
  <c r="L6652" i="4"/>
  <c r="L6653" i="4"/>
  <c r="L6654" i="4"/>
  <c r="L6655" i="4"/>
  <c r="L6656" i="4"/>
  <c r="L6657" i="4"/>
  <c r="L6658" i="4"/>
  <c r="L6659" i="4"/>
  <c r="L6660" i="4"/>
  <c r="L6661" i="4"/>
  <c r="L6662" i="4"/>
  <c r="L6663" i="4"/>
  <c r="L6664" i="4"/>
  <c r="L6665" i="4"/>
  <c r="L6666" i="4"/>
  <c r="L6667" i="4"/>
  <c r="L6668" i="4"/>
  <c r="L6669" i="4"/>
  <c r="L6670" i="4"/>
  <c r="L6671" i="4"/>
  <c r="L6672" i="4"/>
  <c r="L6673" i="4"/>
  <c r="L6674" i="4"/>
  <c r="L6675" i="4"/>
  <c r="L6676" i="4"/>
  <c r="L6677" i="4"/>
  <c r="L6678" i="4"/>
  <c r="L6679" i="4"/>
  <c r="L6680" i="4"/>
  <c r="L6681" i="4"/>
  <c r="L6682" i="4"/>
  <c r="L6683" i="4"/>
  <c r="L6684" i="4"/>
  <c r="L6685" i="4"/>
  <c r="L6686" i="4"/>
  <c r="L6687" i="4"/>
  <c r="L6688" i="4"/>
  <c r="L6689" i="4"/>
  <c r="L6690" i="4"/>
  <c r="L6691" i="4"/>
  <c r="L6692" i="4"/>
  <c r="L6693" i="4"/>
  <c r="L6694" i="4"/>
  <c r="L6695" i="4"/>
  <c r="L6696" i="4"/>
  <c r="L6697" i="4"/>
  <c r="L6698" i="4"/>
  <c r="L6699" i="4"/>
  <c r="L6700" i="4"/>
  <c r="L6701" i="4"/>
  <c r="L6702" i="4"/>
  <c r="L6703" i="4"/>
  <c r="L6704" i="4"/>
  <c r="L6705" i="4"/>
  <c r="L6706" i="4"/>
  <c r="L6707" i="4"/>
  <c r="L6708" i="4"/>
  <c r="L6709" i="4"/>
  <c r="L6710" i="4"/>
  <c r="L6711" i="4"/>
  <c r="L6712" i="4"/>
  <c r="L6713" i="4"/>
  <c r="L6714" i="4"/>
  <c r="L6715" i="4"/>
  <c r="L6716" i="4"/>
  <c r="L6717" i="4"/>
  <c r="L6718" i="4"/>
  <c r="L6719" i="4"/>
  <c r="L6720" i="4"/>
  <c r="L6721" i="4"/>
  <c r="L6722" i="4"/>
  <c r="L6723" i="4"/>
  <c r="L6724" i="4"/>
  <c r="L6725" i="4"/>
  <c r="L6726" i="4"/>
  <c r="L6727" i="4"/>
  <c r="L6728" i="4"/>
  <c r="L6729" i="4"/>
  <c r="L6730" i="4"/>
  <c r="L6731" i="4"/>
  <c r="L6732" i="4"/>
  <c r="L6733" i="4"/>
  <c r="L6734" i="4"/>
  <c r="L6735" i="4"/>
  <c r="L6736" i="4"/>
  <c r="L6737" i="4"/>
  <c r="L6738" i="4"/>
  <c r="L6739" i="4"/>
  <c r="L6740" i="4"/>
  <c r="L6741" i="4"/>
  <c r="L6742" i="4"/>
  <c r="L6743" i="4"/>
  <c r="L6744" i="4"/>
  <c r="L6745" i="4"/>
  <c r="L6746" i="4"/>
  <c r="L6747" i="4"/>
  <c r="L6748" i="4"/>
  <c r="L6749" i="4"/>
  <c r="L6750" i="4"/>
  <c r="L6751" i="4"/>
  <c r="L6752" i="4"/>
  <c r="L6753" i="4"/>
  <c r="L6754" i="4"/>
  <c r="L6755" i="4"/>
  <c r="L6756" i="4"/>
  <c r="L6757" i="4"/>
  <c r="L6758" i="4"/>
  <c r="L6759" i="4"/>
  <c r="L6760" i="4"/>
  <c r="L6761" i="4"/>
  <c r="L6762" i="4"/>
  <c r="L6763" i="4"/>
  <c r="L6764" i="4"/>
  <c r="L6765" i="4"/>
  <c r="L6766" i="4"/>
  <c r="L6767" i="4"/>
  <c r="L6768" i="4"/>
  <c r="L6769" i="4"/>
  <c r="L6770" i="4"/>
  <c r="L6771" i="4"/>
  <c r="L6772" i="4"/>
  <c r="L6773" i="4"/>
  <c r="L6774" i="4"/>
  <c r="L6775" i="4"/>
  <c r="L6776" i="4"/>
  <c r="L6777" i="4"/>
  <c r="L6778" i="4"/>
  <c r="L6779" i="4"/>
  <c r="L6780" i="4"/>
  <c r="L6781" i="4"/>
  <c r="L6782" i="4"/>
  <c r="L6783" i="4"/>
  <c r="L6784" i="4"/>
  <c r="L6785" i="4"/>
  <c r="L6786" i="4"/>
  <c r="L6787" i="4"/>
  <c r="L6788" i="4"/>
  <c r="L6789" i="4"/>
  <c r="L6790" i="4"/>
  <c r="L6791" i="4"/>
  <c r="L6792" i="4"/>
  <c r="L6793" i="4"/>
  <c r="L6794" i="4"/>
  <c r="L6795" i="4"/>
  <c r="L6796" i="4"/>
  <c r="L6797" i="4"/>
  <c r="L6798" i="4"/>
  <c r="L6799" i="4"/>
  <c r="L6800" i="4"/>
  <c r="L6801" i="4"/>
  <c r="L6802" i="4"/>
  <c r="L6803" i="4"/>
  <c r="L6804" i="4"/>
  <c r="L6805" i="4"/>
  <c r="L6806" i="4"/>
  <c r="L6807" i="4"/>
  <c r="L6808" i="4"/>
  <c r="L6809" i="4"/>
  <c r="L6810" i="4"/>
  <c r="L6811" i="4"/>
  <c r="L6812" i="4"/>
  <c r="L6813" i="4"/>
  <c r="L6814" i="4"/>
  <c r="L6815" i="4"/>
  <c r="L6816" i="4"/>
  <c r="L6817" i="4"/>
  <c r="L6818" i="4"/>
  <c r="L6819" i="4"/>
  <c r="L6820" i="4"/>
  <c r="L6821" i="4"/>
  <c r="L6822" i="4"/>
  <c r="L6823" i="4"/>
  <c r="L6824" i="4"/>
  <c r="L6825" i="4"/>
  <c r="L6826" i="4"/>
  <c r="L6827" i="4"/>
  <c r="L6828" i="4"/>
  <c r="L6829" i="4"/>
  <c r="L6830" i="4"/>
  <c r="L6831" i="4"/>
  <c r="L6832" i="4"/>
  <c r="L6833" i="4"/>
  <c r="L6834" i="4"/>
  <c r="L6835" i="4"/>
  <c r="L6836" i="4"/>
  <c r="L6837" i="4"/>
  <c r="L6838" i="4"/>
  <c r="L6839" i="4"/>
  <c r="L6840" i="4"/>
  <c r="L6841" i="4"/>
  <c r="L6842" i="4"/>
  <c r="L6843" i="4"/>
  <c r="L6844" i="4"/>
  <c r="L6845" i="4"/>
  <c r="L6846" i="4"/>
  <c r="L6847" i="4"/>
  <c r="L6848" i="4"/>
  <c r="L6849" i="4"/>
  <c r="L6850" i="4"/>
  <c r="L6851" i="4"/>
  <c r="L6852" i="4"/>
  <c r="L6853" i="4"/>
  <c r="L6854" i="4"/>
  <c r="L6855" i="4"/>
  <c r="L6856" i="4"/>
  <c r="L6857" i="4"/>
  <c r="L6858" i="4"/>
  <c r="L6859" i="4"/>
  <c r="L6860" i="4"/>
  <c r="L6861" i="4"/>
  <c r="L6862" i="4"/>
  <c r="L6863" i="4"/>
  <c r="L6864" i="4"/>
  <c r="L6865" i="4"/>
  <c r="L6866" i="4"/>
  <c r="L6867" i="4"/>
  <c r="L6868" i="4"/>
  <c r="L6869" i="4"/>
  <c r="L6870" i="4"/>
  <c r="L6871" i="4"/>
  <c r="L6872" i="4"/>
  <c r="L6873" i="4"/>
  <c r="L6874" i="4"/>
  <c r="L6875" i="4"/>
  <c r="L6876" i="4"/>
  <c r="L6877" i="4"/>
  <c r="L6878" i="4"/>
  <c r="L6879" i="4"/>
  <c r="L6880" i="4"/>
  <c r="L6881" i="4"/>
  <c r="L6882" i="4"/>
  <c r="L6883" i="4"/>
  <c r="L6884" i="4"/>
  <c r="L6885" i="4"/>
  <c r="L6886" i="4"/>
  <c r="L6887" i="4"/>
  <c r="L6888" i="4"/>
  <c r="L6889" i="4"/>
  <c r="L6890" i="4"/>
  <c r="L6891" i="4"/>
  <c r="L6892" i="4"/>
  <c r="L6893" i="4"/>
  <c r="L6894" i="4"/>
  <c r="L6895" i="4"/>
  <c r="L6896" i="4"/>
  <c r="L6897" i="4"/>
  <c r="L6898" i="4"/>
  <c r="L6899" i="4"/>
  <c r="L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B157" i="1" l="1"/>
  <c r="AA157" i="1" s="1"/>
  <c r="C157" i="1"/>
  <c r="AB157" i="1" l="1"/>
  <c r="Z157" i="1"/>
  <c r="W157" i="1"/>
  <c r="X157" i="1" s="1"/>
  <c r="AC157" i="1" l="1"/>
  <c r="AD157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335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338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<sst xmlns="http://schemas.openxmlformats.org/spreadsheetml/2006/main" count="3016" uniqueCount="692">
  <si>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</si>
  <si>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</si>
  <si>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</si>
  <si>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</si>
  <si>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</si>
  <si>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</si>
  <si>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</si>
  <si>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</si>
  <si>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</si>
  <si>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</si>
  <si>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</si>
  <si>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</si>
  <si>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</si>
  <si>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</si>
  <si>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</si>
  <si>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</si>
  <si>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</si>
  <si>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</si>
  <si>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</si>
  <si>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</si>
  <si>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</si>
  <si>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</si>
  <si>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</si>
  <si>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</si>
  <si>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</si>
  <si>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</si>
  <si>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</si>
  <si>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</si>
  <si>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</si>
  <si>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</si>
  <si>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RETENÇÃO IRRF
(R$)</t>
  </si>
  <si>
    <t>PAGAMENTO LÍQUIDO
(R$)</t>
  </si>
  <si>
    <t>LEGENDA:</t>
  </si>
  <si>
    <t>U.O.</t>
  </si>
  <si>
    <t>Unidade Orçamentária</t>
  </si>
  <si>
    <t>U.E.</t>
  </si>
  <si>
    <t>Unidade Executora</t>
  </si>
  <si>
    <t>EMP.</t>
  </si>
  <si>
    <t>Empenho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</si>
  <si>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</si>
  <si>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</si>
  <si>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</si>
  <si>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</si>
  <si>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</si>
  <si>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</si>
  <si>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</si>
  <si>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</si>
  <si>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</si>
  <si>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</si>
  <si>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</si>
  <si>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</si>
  <si>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</si>
  <si>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</si>
  <si>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</si>
  <si>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</si>
  <si>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</si>
  <si>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</si>
  <si>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</si>
  <si>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</si>
  <si>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</si>
  <si>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</si>
  <si>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</si>
  <si>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</si>
  <si>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</si>
  <si>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</si>
  <si>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</si>
  <si>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</si>
  <si>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</si>
  <si>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</si>
  <si>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</si>
  <si>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</si>
  <si>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</si>
  <si>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</si>
  <si>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</si>
  <si>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</si>
  <si>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</si>
  <si>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</si>
  <si>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</si>
  <si>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</si>
  <si>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</si>
  <si>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</si>
  <si>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</si>
  <si>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</si>
  <si>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</si>
  <si>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</si>
  <si>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</si>
  <si>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</si>
  <si>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EMPRESA DE PESQUISA AGROPECUARIA DE MINAS GERAIS</t>
  </si>
  <si>
    <t>PRODUTOS ALIMENTICIOS</t>
  </si>
  <si>
    <t>DISTRIBUIDORA DE AGUAS MINERAIS BH LTDA -EPP</t>
  </si>
  <si>
    <t>MAKER COMUNICACAO VISUAL LTDA</t>
  </si>
  <si>
    <t>SERVICOS GRAFICOS DE SEGURANCA</t>
  </si>
  <si>
    <t>MOBILIARIO</t>
  </si>
  <si>
    <t>OUTROS MATERIAIS PERMANENTES</t>
  </si>
  <si>
    <t>EQUIPAMENTOS DE INFORMATICA</t>
  </si>
  <si>
    <t>QUADRIMAX SOLUCOES EM MANUTENCAO E CONSULTORIA LTDA</t>
  </si>
  <si>
    <t>MARCELO CUNHA GRENIER</t>
  </si>
  <si>
    <t>MATERIAL DE INFORMATICA</t>
  </si>
  <si>
    <t>MULTILASER INDUSTRIAL S.A.</t>
  </si>
  <si>
    <t>RBQ COMERCIAL LTDA</t>
  </si>
  <si>
    <t>AC CLEAN COMERCIO DE LIMPEZA LTDA</t>
  </si>
  <si>
    <t>SUPREMA HIDROELETRICA LTDA - EPP</t>
  </si>
  <si>
    <t>ANDERSON RANIERE FERREIRA GUEDES -ME</t>
  </si>
  <si>
    <t>BRASIL PAPERS, INDUSTRIA, COMERCIO E DISTRIBUICAO DE PRODUTOS E EQUIPA</t>
  </si>
  <si>
    <t>CURSOS DE FORMACAO, CAPACITACAO E POS-GRADUACAO PARA SERVIDORES</t>
  </si>
  <si>
    <t>VOETUR TURISMO E REPRESENTACOES LTDA</t>
  </si>
  <si>
    <t>PASSAGENS - PESSOA JURIDICA</t>
  </si>
  <si>
    <t>DIARIAS A COLABORADORES EVENTUAIS</t>
  </si>
  <si>
    <t>PM BELO HORIZONTE</t>
  </si>
  <si>
    <t>FERNANDA PENTEADO BALERA</t>
  </si>
  <si>
    <t>CRISTIANO AVILA MARONNA</t>
  </si>
  <si>
    <t>BRUNO PAES MANSO</t>
  </si>
  <si>
    <t>OUTROS SERVICOS PESSOA JURIDICA</t>
  </si>
  <si>
    <t>BENEFICIARIOS DE ESTAGIOS E BOLSAS DE ESTUDO</t>
  </si>
  <si>
    <t>ESTAGIARIOS</t>
  </si>
  <si>
    <t>MBM SEGURADORA S/A</t>
  </si>
  <si>
    <t>PREMIOS DE SEGUROS</t>
  </si>
  <si>
    <t>MG ESCAL LTDA - ME</t>
  </si>
  <si>
    <t>CONFECCAO EM GERAL</t>
  </si>
  <si>
    <t>ESMARTY ESPECIALISTA EM MANUTENCAO DE ELEVADORES LTDA</t>
  </si>
  <si>
    <t>AMBIENTE AR CONDICIONADO LTDA - ME</t>
  </si>
  <si>
    <t>REPAROS DE EQUIPAMENTOS, INSTALACOES E MATERIAL PERMANENTE</t>
  </si>
  <si>
    <t>ELEVARTE ELEVADORES LTDA -ME</t>
  </si>
  <si>
    <t>ASSOCIACAO PROFISSIONALIZANTE DO MENOR DE BELO HORIZONTE -ASSPROM</t>
  </si>
  <si>
    <t>LOCACAO DE SERVICOS DE APOIO ADMINISTRATIVO</t>
  </si>
  <si>
    <t>LOCACAO DE SERVICOS GRAFICOS</t>
  </si>
  <si>
    <t>ATENAS ELEVADORES LTDA</t>
  </si>
  <si>
    <t>SERVICOS DE GERENCIAMENTO E FORNECIMENTO DE COMBUSTIVEL</t>
  </si>
  <si>
    <t>ABASTEK AUTOMACAO LTDA</t>
  </si>
  <si>
    <t>CHAVEK LTDA - ME</t>
  </si>
  <si>
    <t>SERVICOS DE CONSERVACAO E LIMPEZA</t>
  </si>
  <si>
    <t>COLD CLIMATE MANUTENCAO LTDA - ME</t>
  </si>
  <si>
    <t>ELIABE DO NASCIMENTO LUIZ - ME</t>
  </si>
  <si>
    <t>PM SANTA LUZIA</t>
  </si>
  <si>
    <t>INSTITUTO HERMES PARDINI S/A</t>
  </si>
  <si>
    <t>DW REFRIGERACAO LTDA -ME</t>
  </si>
  <si>
    <t>PRIME CONSULTORIA E ASSESSORIA EMPRESARIAL LTDA</t>
  </si>
  <si>
    <t>ECS EMPRESA DE COMUNICACAO E SEGURANCA LTDA</t>
  </si>
  <si>
    <t>PLANEAR ENGENHARIA DE AR CONDICIONADO LTDA</t>
  </si>
  <si>
    <t>ELEVADORES MILENIO EIRELI</t>
  </si>
  <si>
    <t>ELEVTECH ELEVADORES LTDA</t>
  </si>
  <si>
    <t>EMPRESA BRASILEIRA DE CORREIOS E TELEGRAFOS - ECT</t>
  </si>
  <si>
    <t>SERVICO POSTAL-TELEGRAFICO</t>
  </si>
  <si>
    <t>SIMAS LOGISTICA LTDA.</t>
  </si>
  <si>
    <t>TRANSPORTE E ACONDICIONAMENTO DE MATERIAIS</t>
  </si>
  <si>
    <t>COMPANHIA DE TECNOLOGIA DA INFORMACAO DO ESTADO DE MINAS GERAIS-PRODEM</t>
  </si>
  <si>
    <t>SERVICO DE INFORMATICA EXECUTADO PELA PRODEMGE</t>
  </si>
  <si>
    <t>FLABEL LTDA -EPP</t>
  </si>
  <si>
    <t>REPAROS DE VEICULOS</t>
  </si>
  <si>
    <t>ESTRELA GERADORES &amp; ENERGIA ELETRICA LTDA - EPP</t>
  </si>
  <si>
    <t>GALAXIA IMUNIZACAO E CONTROLE DE PRAGAS URBANAS LTDA</t>
  </si>
  <si>
    <t>JHR COMERCIAL DE BOMBAS E MOTORES LTDA</t>
  </si>
  <si>
    <t>CERTISIGN CERTIFICADORA DIGITAL S.A</t>
  </si>
  <si>
    <t>SERVICO DE TECNOLOGIA DA INFORMACAO</t>
  </si>
  <si>
    <t>FACILITAHCM TECNOLOGIA E GESTAO LTDA.</t>
  </si>
  <si>
    <t>MUNDO TELECOMUNICACOES E INFORMATICA LTDA</t>
  </si>
  <si>
    <t>MG CONTROLE DE ACESSO LTDA</t>
  </si>
  <si>
    <t>SERVICO DE TELECOMUNICACAO</t>
  </si>
  <si>
    <t>M.I. MONTREAL INFORMATICA S.A</t>
  </si>
  <si>
    <t>CLARO S.A.</t>
  </si>
  <si>
    <t>APOLO REFRIGERACAO LTDA</t>
  </si>
  <si>
    <t>EDUCALIBRAS TREINAMENTO E DESENVOLVIMENTO DO IDIOMA DE LIBRAS LTDA</t>
  </si>
  <si>
    <t>SUPREMA LOCADORA E TURISMO LTDA</t>
  </si>
  <si>
    <t>SERVICOS DE TRANSPORTES DE PASSAGEIROS, FRETAMENTO E LOCACAO PES JURID</t>
  </si>
  <si>
    <t>MINDWORKS INFORMATICA LTDA</t>
  </si>
  <si>
    <t>OI S.A. - EM RECUPERACAO JUDICIAL</t>
  </si>
  <si>
    <t>LOCACAO DE BENS IMOVEIS</t>
  </si>
  <si>
    <t>SERVICO FEDERAL DE PROCESSAMENTO DE DADOS (SERPRO)</t>
  </si>
  <si>
    <t>DJALMA PINHEIRO DE SOUZA</t>
  </si>
  <si>
    <t>ANTONIO EDWARD JORGE BEDETTI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</si>
  <si>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</si>
  <si>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</si>
  <si>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</si>
  <si>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</si>
  <si>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</si>
  <si>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FLAVIA OLIVEIRA PINTO</t>
  </si>
  <si>
    <t>DANIELLY SOUSA RODRIGUES</t>
  </si>
  <si>
    <t>CESAR AUGUSTO VARGAS CHEDE</t>
  </si>
  <si>
    <t>LAERTE RIBEIRO JUNIOR</t>
  </si>
  <si>
    <t>JUSSARA ASSUNCAO MIGUEL</t>
  </si>
  <si>
    <t>MASTER IMOBILIARIA LTDA</t>
  </si>
  <si>
    <t>SILVIA CRISTINA LONGO RONDIS</t>
  </si>
  <si>
    <t>ESEQUIEL SOUZA RODRIGUES</t>
  </si>
  <si>
    <t>DIVINA DE MOURA RAMOS</t>
  </si>
  <si>
    <t>SANDRA FERNANDES PINTO</t>
  </si>
  <si>
    <t>MIGUEL ANGELO ABRAHAO PIGOZZO</t>
  </si>
  <si>
    <t>PATRICIA MARIA TANNUS</t>
  </si>
  <si>
    <t>EMILIA MARIA FURTADO LOPES</t>
  </si>
  <si>
    <t>VALDETE APARECIDA MOREIRA LANA</t>
  </si>
  <si>
    <t>RONALDO DE JESUS</t>
  </si>
  <si>
    <t>ROCHA FARIA EMPREENDIMENTOS IMOBILIARIOS LTDA</t>
  </si>
  <si>
    <t>GILBERTO SILVEIRA ALVES DE CARVALHO</t>
  </si>
  <si>
    <t>TAINA SILVEIRA CRUVINEL</t>
  </si>
  <si>
    <t>JOAO DA COSTA FARIAS</t>
  </si>
  <si>
    <t>JOSE GERALDO EUGENIO DE MACEDO</t>
  </si>
  <si>
    <t>ANA PAULA MONT ALVAO LOPES</t>
  </si>
  <si>
    <t>GERAIS IMOBILIARIA LOCACAO E VENDA LTDA -ME</t>
  </si>
  <si>
    <t>DEUSDETE MARQUES ENEIAS</t>
  </si>
  <si>
    <t>FELIPE DE ATAIDE OLIVOTTI</t>
  </si>
  <si>
    <t>ELZIRA GONCALVES MARQUES SANTOS</t>
  </si>
  <si>
    <t>CRISOSTOMO DE JESUS OLIVOTTI</t>
  </si>
  <si>
    <t>VIRGINIA MARIA FRANCO</t>
  </si>
  <si>
    <t>ANA PAULA SILVA PINTO</t>
  </si>
  <si>
    <t>SOLAR - ADMINISTRADORA DE BENS IMOVEIS LTDA -EPP</t>
  </si>
  <si>
    <t>SEGURANCA IMOVEIS LTDA -EPP</t>
  </si>
  <si>
    <t>SILVIO ROMERO DE SIQUEIRA AGUIAR</t>
  </si>
  <si>
    <t>SILVANA BARRETO DE ALMEIDA FERREIRA</t>
  </si>
  <si>
    <t>CAMILA LOPES CRISTINO</t>
  </si>
  <si>
    <t>RENATA CAMILO CECILIO RIBEIRO</t>
  </si>
  <si>
    <t>PATRICIA BARBOSA RODRIGUES DE MELO</t>
  </si>
  <si>
    <t>PAULO CESAR CECILIO RIBEIRO</t>
  </si>
  <si>
    <t>ADALBERTO MINCHILLO FILHO</t>
  </si>
  <si>
    <t>AZEVEDO DUARTE LTDA</t>
  </si>
  <si>
    <t>JI APOIO ADMINISTRATIVO LTDA</t>
  </si>
  <si>
    <t>SIDNEY PEREZ SANCHES</t>
  </si>
  <si>
    <t>DEMACOL CONSTRUCOES E LOCACOES DE IMOVEIS LTDA</t>
  </si>
  <si>
    <t>CLAUDIONOR AMERICO MARCON</t>
  </si>
  <si>
    <t>MAURICIO GOMES FARIAS</t>
  </si>
  <si>
    <t>CELSO JOAQUIM RIBEIRO</t>
  </si>
  <si>
    <t>ERIKA MARIA KALLAS RIBEIRO DO VALLE</t>
  </si>
  <si>
    <t>HABITAR INCORPORACOES E CONSTRUCOES LTDA</t>
  </si>
  <si>
    <t>ADAILTON NUNES GUIMARAES</t>
  </si>
  <si>
    <t>SUELY CAMPOS NERES</t>
  </si>
  <si>
    <t>MARCIO GONCALVES DE PADUA</t>
  </si>
  <si>
    <t>JOSE RUBENS NERES</t>
  </si>
  <si>
    <t>LUCIO FERNANDO PINTO</t>
  </si>
  <si>
    <t>ALIANCA PARTICIPACOES E EMPREENDIMENTOS LTDA.</t>
  </si>
  <si>
    <t>ADILSON LONGATTI BARBOSA</t>
  </si>
  <si>
    <t>DOMICIO JOSE OLIVEIRA</t>
  </si>
  <si>
    <t>ALISSON ANTUNES DANTAS</t>
  </si>
  <si>
    <t>LUIZ ROBERTO MOREIRA DE CARVALHO</t>
  </si>
  <si>
    <t>AGOSTINHO LONGATTI BARBOSA</t>
  </si>
  <si>
    <t>ALUISIO LONGATTI BARBOSA</t>
  </si>
  <si>
    <t>CAVALCANTI ONLINE EMPREENDIMENTOS IMOBILIARIOS LTDA -ME</t>
  </si>
  <si>
    <t>JOSE LINDOMAR COELHO</t>
  </si>
  <si>
    <t>KELLEN CRISTINA DIAS COSTA BRITO</t>
  </si>
  <si>
    <t>JULIANA SANTOS MARTINS BARBOSA</t>
  </si>
  <si>
    <t>PRESTADORA DE SERVICOS CABRAL &amp; OLIVEIRA LTDA - EPP</t>
  </si>
  <si>
    <t>POLO LOCACOES E EMPREENDIMENTOS LTDA</t>
  </si>
  <si>
    <t>REPROS SOLUCOES EM DOCUMENTOS LTDA</t>
  </si>
  <si>
    <t>NILTON ANTONIO SILVA</t>
  </si>
  <si>
    <t>CONEDI PARTICIPACOES LTDA</t>
  </si>
  <si>
    <t>NELIO MARCIO SILVA</t>
  </si>
  <si>
    <t>CONSTRUTORA MIQUERINOS LTDA</t>
  </si>
  <si>
    <t>METRON DESENVOLVIMENTO URBANO LTDA</t>
  </si>
  <si>
    <t>PANORAMICA ELEVADORES MANUTENCAO E PECAS LTDA</t>
  </si>
  <si>
    <t>NORTE SUL GESTORA E CORRETORA LTDA.</t>
  </si>
  <si>
    <t>ALPA CONSTRUTORA E INCORPORADORA LTDA</t>
  </si>
  <si>
    <t>W C NASCIMENTO TURQUETTI EMPREENDIMENTOS LTDA</t>
  </si>
  <si>
    <t>FRR CONSULTORIA LTDA</t>
  </si>
  <si>
    <t>IMOVEIS BRUNO LARA LTDA</t>
  </si>
  <si>
    <t>CONCRETA PARTICIPACOES S.A.</t>
  </si>
  <si>
    <t>PM JUIZ DE FORA</t>
  </si>
  <si>
    <t>CIAMPI PARK CAR ESTACIONAMENTO LTDA</t>
  </si>
  <si>
    <t>MARIO LUCIO NEGOCIOS IMOBILIARIOS LTDA</t>
  </si>
  <si>
    <t>AW NEGOCIOS IMOBILIARIOS LTDA</t>
  </si>
  <si>
    <t>FERNANDA ALVES BARBOSA SILVA</t>
  </si>
  <si>
    <t>VIS PARTICIPACOES E EMPREENDIMENTOS LTDA</t>
  </si>
  <si>
    <t>PIT EMPREENDIMENTOS E PARTICIPACOES LTDA</t>
  </si>
  <si>
    <t>UROCLIN ADMINISTRACAO E PARTICIPACOES LTDA</t>
  </si>
  <si>
    <t>IMOBILIARIA ARISTEU RIOS IMOVEIS LTDA -ME</t>
  </si>
  <si>
    <t>MORATO LIMA LOCACAO LTDA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</si>
  <si>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</si>
  <si>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</si>
  <si>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</si>
  <si>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</si>
  <si>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VILAREJO PARTICIPACOES LTDA.</t>
  </si>
  <si>
    <t>VISTA ALEGRE PARTICIPACOES LTDA</t>
  </si>
  <si>
    <t>LAILA C.VOLPE J.PAIVA - ME</t>
  </si>
  <si>
    <t>RIBEIRAO VERMELHO PARTICIPACOES LTDA</t>
  </si>
  <si>
    <t>LEMOS E LEMOS EMPREENDIMENTOS, INVESTIMENTOS E PARTICIPACOES LTDA</t>
  </si>
  <si>
    <t>RICCI DIARIOS, PUBLICACOES E AGENCIAMENTO LTDA - EPP</t>
  </si>
  <si>
    <t>SERVICOS DE PUBLICACAO E DIVULGACAO</t>
  </si>
  <si>
    <t>GIGA EMPREENDIMENTOS LTDA</t>
  </si>
  <si>
    <t>SERVICE FERNANDES LTDA - ME</t>
  </si>
  <si>
    <t>SRB EMPREENDIMENTOS IMOBILIARIOS LTDA</t>
  </si>
  <si>
    <t>LUIZ FERNANDO TAVARES</t>
  </si>
  <si>
    <t>PM UBERABA</t>
  </si>
  <si>
    <t>PM MURIAE</t>
  </si>
  <si>
    <t>PM SETE LAGOAS</t>
  </si>
  <si>
    <t>VALIDAÇÃO 1</t>
  </si>
  <si>
    <t xml:space="preserve">VALIDAÇÃO 1 </t>
  </si>
  <si>
    <t>VALIDAÇÃO 2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</si>
  <si>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</si>
  <si>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</si>
  <si>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</si>
  <si>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</si>
  <si>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</si>
  <si>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</si>
  <si>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</si>
  <si>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</si>
  <si>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</si>
  <si>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</si>
  <si>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</si>
  <si>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</si>
  <si>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</si>
  <si>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</si>
  <si>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</si>
  <si>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</si>
  <si>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</si>
  <si>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</si>
  <si>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</si>
  <si>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</si>
  <si>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</si>
  <si>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</si>
  <si>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</si>
  <si>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</si>
  <si>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</si>
  <si>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</si>
  <si>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</si>
  <si>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</si>
  <si>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</si>
  <si>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</si>
  <si>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</si>
  <si>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</si>
  <si>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</si>
  <si>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</si>
  <si>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</si>
  <si>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</si>
  <si>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</si>
  <si>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</si>
  <si>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</si>
  <si>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</si>
  <si>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</si>
  <si>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</si>
  <si>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</si>
  <si>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</si>
  <si>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</si>
  <si>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</si>
  <si>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</si>
  <si>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</si>
  <si>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</si>
  <si>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</si>
  <si>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</si>
  <si>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</si>
  <si>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</si>
  <si>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</si>
  <si>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</si>
  <si>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</si>
  <si>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</si>
  <si>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</si>
  <si>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</si>
  <si>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</si>
  <si>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</si>
  <si>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</si>
  <si>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</si>
  <si>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</si>
  <si>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</si>
  <si>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</si>
  <si>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</si>
  <si>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</si>
  <si>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</si>
  <si>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</si>
  <si>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</si>
  <si>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</si>
  <si>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</si>
  <si>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</si>
  <si>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</si>
  <si>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</si>
  <si>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</si>
  <si>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</si>
  <si>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</si>
  <si>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</si>
  <si>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</si>
  <si>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</si>
  <si>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</si>
  <si>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</si>
  <si>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</si>
  <si>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</si>
  <si>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</si>
  <si>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</si>
  <si>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</si>
  <si>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</si>
  <si>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</si>
  <si>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</si>
  <si>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</si>
  <si>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</si>
  <si>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</si>
  <si>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</si>
  <si>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</si>
  <si>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</si>
  <si>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</si>
  <si>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</si>
  <si>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</si>
  <si>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</si>
  <si>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</si>
  <si>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</si>
  <si>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INSS - INSTITUTO NACIONAL DE SEGURIDADE SOCIAL</t>
  </si>
  <si>
    <t>PM LAGOA SANTA</t>
  </si>
  <si>
    <t>SAE - SUPERINTENDENCIA DE AGUA E ESGOTO - ARAGUARI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</si>
  <si>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</si>
  <si>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</si>
  <si>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</si>
  <si>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</si>
  <si>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</si>
  <si>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</si>
  <si>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</si>
  <si>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</si>
  <si>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</si>
  <si>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</si>
  <si>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</si>
  <si>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</si>
  <si>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</si>
  <si>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</si>
  <si>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</si>
  <si>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</si>
  <si>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</si>
  <si>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</si>
  <si>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</si>
  <si>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</si>
  <si>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</si>
  <si>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</si>
  <si>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</si>
  <si>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</si>
  <si>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</si>
  <si>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</si>
  <si>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</si>
  <si>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</si>
  <si>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</si>
  <si>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</si>
  <si>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</si>
  <si>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ESSENCIAL SISTEMA DE SEGURANCA LTDA</t>
  </si>
  <si>
    <t>MGS MINAS GERAIS ADMINISTRACAO E SERVICOS S/A</t>
  </si>
  <si>
    <t>SEGEX SEGURANCA PRIVADA LTDA</t>
  </si>
  <si>
    <t>DEMAE-CAMPO BELO</t>
  </si>
  <si>
    <t>AGUAS DE NANUQUE CONCESSIONARIA SPE S/A</t>
  </si>
  <si>
    <t>AGUAS DE GOVERNADOR VALADARES SPE SA</t>
  </si>
  <si>
    <t>O2 SOLUCOES EM TECNOLOGIA DIGITAL LTDA</t>
  </si>
  <si>
    <t>MOACYR COSTA RABELLO</t>
  </si>
  <si>
    <t>ROSENIL JOSE MOREIRA COUTO</t>
  </si>
  <si>
    <t>RICARDO SILVA</t>
  </si>
  <si>
    <t>ROGER VIEIRA FEICHAS</t>
  </si>
  <si>
    <t>SIDNEI HENRIQUE DA SILVA</t>
  </si>
  <si>
    <t>CLEIVA ISABEL DETOMI</t>
  </si>
  <si>
    <t>MARCELO TADEU DE OLIVEIRA</t>
  </si>
  <si>
    <t>AENDER APARECIDO BRAGA</t>
  </si>
  <si>
    <t>RAFAELA ALVARENGA FIGUEIREDO</t>
  </si>
  <si>
    <t>SAMANTHA VILARINHO MELLO ALVES</t>
  </si>
  <si>
    <t>JOAO MATEUS SILVA FAGUNDES OLIVEIRA</t>
  </si>
  <si>
    <t>GABRIELLE AGUILAR DE REZENDE</t>
  </si>
  <si>
    <t>LAERCIO FUSCO NOGUEIRA</t>
  </si>
  <si>
    <t>ADRIANO MACHADO DE ALMEIDA</t>
  </si>
  <si>
    <t>CAMILA CORTES REZENDE SILVEIRA</t>
  </si>
  <si>
    <t>GUSTAVO FRANCISCO DAYRELL DE MAGALHAES SANTOS</t>
  </si>
  <si>
    <t>EMPENHO/ANO</t>
  </si>
  <si>
    <t>VALIDAÇÃO 3</t>
  </si>
  <si>
    <t>EMP./ANO</t>
  </si>
  <si>
    <t>VALOR LÍQUIDO DA OP</t>
  </si>
  <si>
    <t>Liquidação Cancelada</t>
  </si>
  <si>
    <t>1/2024</t>
  </si>
  <si>
    <t>2/2024</t>
  </si>
  <si>
    <t>4/2024</t>
  </si>
  <si>
    <t>40/2024</t>
  </si>
  <si>
    <t>53/2024</t>
  </si>
  <si>
    <t>58/2024</t>
  </si>
  <si>
    <t>61/2024</t>
  </si>
  <si>
    <t>62/2024</t>
  </si>
  <si>
    <t>63/2024</t>
  </si>
  <si>
    <t>64/2024</t>
  </si>
  <si>
    <t>65/2024</t>
  </si>
  <si>
    <t>66/2024</t>
  </si>
  <si>
    <t>67/2024</t>
  </si>
  <si>
    <t>68/2024</t>
  </si>
  <si>
    <t>70/2024</t>
  </si>
  <si>
    <t>71/2024</t>
  </si>
  <si>
    <t>72/2024</t>
  </si>
  <si>
    <t>75/2024</t>
  </si>
  <si>
    <t>86/2024</t>
  </si>
  <si>
    <t>87/2024</t>
  </si>
  <si>
    <t>88/2024</t>
  </si>
  <si>
    <t>89/2024</t>
  </si>
  <si>
    <t>90/2024</t>
  </si>
  <si>
    <t>91/2024</t>
  </si>
  <si>
    <t>93/2024</t>
  </si>
  <si>
    <t>99/2024</t>
  </si>
  <si>
    <t>101/2024</t>
  </si>
  <si>
    <t>103/2024</t>
  </si>
  <si>
    <t>109/2024</t>
  </si>
  <si>
    <t>110/2024</t>
  </si>
  <si>
    <t>111/2024</t>
  </si>
  <si>
    <t>112/2024</t>
  </si>
  <si>
    <t>113/2024</t>
  </si>
  <si>
    <t>114/2024</t>
  </si>
  <si>
    <t>115/2024</t>
  </si>
  <si>
    <t>116/2024</t>
  </si>
  <si>
    <t>117/2024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</si>
  <si>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</si>
  <si>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</si>
  <si>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</si>
  <si>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</si>
  <si>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</si>
  <si>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</si>
  <si>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</si>
  <si>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</si>
  <si>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129/2024</t>
  </si>
  <si>
    <t>130/2024</t>
  </si>
  <si>
    <t>131/2024</t>
  </si>
  <si>
    <t>132/2024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</si>
  <si>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</si>
  <si>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</si>
  <si>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</si>
  <si>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</si>
  <si>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</si>
  <si>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</si>
  <si>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</si>
  <si>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</si>
  <si>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141/2024</t>
  </si>
  <si>
    <t>142/2024</t>
  </si>
  <si>
    <t>143/2024</t>
  </si>
  <si>
    <t>144/2024</t>
  </si>
  <si>
    <t>145/2024</t>
  </si>
  <si>
    <t>146/2024</t>
  </si>
  <si>
    <t>147/2024</t>
  </si>
  <si>
    <t>148/2024</t>
  </si>
  <si>
    <t>149/2024</t>
  </si>
  <si>
    <t>150/2024</t>
  </si>
  <si>
    <t>151/2024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</si>
  <si>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</si>
  <si>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</si>
  <si>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</si>
  <si>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</si>
  <si>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</si>
  <si>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</si>
  <si>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</si>
  <si>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</si>
  <si>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</si>
  <si>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</si>
  <si>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</si>
  <si>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</si>
  <si>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</si>
  <si>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</si>
  <si>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</si>
  <si>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</si>
  <si>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</si>
  <si>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</si>
  <si>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</si>
  <si>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</si>
  <si>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</si>
  <si>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</si>
  <si>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</si>
  <si>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</si>
  <si>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</si>
  <si>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</si>
  <si>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</si>
  <si>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</si>
  <si>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</si>
  <si>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</si>
  <si>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189/2024</t>
  </si>
  <si>
    <t>190/2024</t>
  </si>
  <si>
    <t>193/2024</t>
  </si>
  <si>
    <t>194/2024</t>
  </si>
  <si>
    <t>195/2024</t>
  </si>
  <si>
    <t>196/2024</t>
  </si>
  <si>
    <t>199/2024</t>
  </si>
  <si>
    <t>200/2024</t>
  </si>
  <si>
    <t>201/2024</t>
  </si>
  <si>
    <t>202/2024</t>
  </si>
  <si>
    <t>203/2024</t>
  </si>
  <si>
    <t>204/2024</t>
  </si>
  <si>
    <t>205/2024</t>
  </si>
  <si>
    <t>206/2024</t>
  </si>
  <si>
    <t>207/2024</t>
  </si>
  <si>
    <t>208/2024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</si>
  <si>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</si>
  <si>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</si>
  <si>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</si>
  <si>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</si>
  <si>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</si>
  <si>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</si>
  <si>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</si>
  <si>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</si>
  <si>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219/2024</t>
  </si>
  <si>
    <t>220/2024</t>
  </si>
  <si>
    <t>221/2024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</si>
  <si>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</si>
  <si>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</si>
  <si>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</si>
  <si>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</si>
  <si>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</si>
  <si>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</si>
  <si>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</si>
  <si>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</si>
  <si>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232/2024</t>
  </si>
  <si>
    <t>233/2024</t>
  </si>
  <si>
    <t>234/2024</t>
  </si>
  <si>
    <t>235/2024</t>
  </si>
  <si>
    <t>251/2024</t>
  </si>
  <si>
    <t>255/2024</t>
  </si>
  <si>
    <t>256/2024</t>
  </si>
  <si>
    <t>278/2024</t>
  </si>
  <si>
    <t>287/2024</t>
  </si>
  <si>
    <t>10.1</t>
  </si>
  <si>
    <t>CRONOLOGIA DE PAGAMENTOS - JUN/2024</t>
  </si>
  <si>
    <t>Acesso em:  16 de Julho de 2024</t>
  </si>
  <si>
    <t>Belo Horizonte, 16 de julho de 2024</t>
  </si>
  <si>
    <t>MATERIAIS PARA ACONDICIONAMENTO E EMBALAGEM</t>
  </si>
  <si>
    <t>MATERIAL P/ MANUT. E REPAROS DE BENS DE DOMINIO PUB. OU DE TERCEIROS</t>
  </si>
  <si>
    <t>L3A DIVISORIAS E FORROS LTDA - EPP</t>
  </si>
  <si>
    <t>ECO PLAST COMERCIO LTDA</t>
  </si>
  <si>
    <t>UTENSILIOS PARA COPA, REFEITORIO E COZINHA</t>
  </si>
  <si>
    <t>TECKMAX COMERCIO DE MOVEIS LTDA</t>
  </si>
  <si>
    <t>2P COMERCIO E SERVICOS EM MOVEIS LTDA</t>
  </si>
  <si>
    <t>BARBARA CRISTINA MARTINS DANTAS</t>
  </si>
  <si>
    <t>G PARTNER TECNOLOGIA EIRELI</t>
  </si>
  <si>
    <t>FERRAMENTAS, FERRAGENS E UTENSILIOS</t>
  </si>
  <si>
    <t>LEAR COMERCIO E SERVICOS DE AR CONDICIONADO LTDA</t>
  </si>
  <si>
    <t>PECAS E ACESSORIOS P/ EQUIP.  E OUTROS MATERIAIS PERMANENTES</t>
  </si>
  <si>
    <t>FABIANA D. CARVALHO LTDA.</t>
  </si>
  <si>
    <t>PAPELARIA OURO LTDA</t>
  </si>
  <si>
    <t>MATERIAL PARA ESCRITORIO</t>
  </si>
  <si>
    <t>CCL DISTRIBUIDORA LTDA</t>
  </si>
  <si>
    <t>AGENES S. DA SILVA SUPRIMENTOS DE INFORMATICA. - ME</t>
  </si>
  <si>
    <t>CME COMERCIAL MATERIAL ELETRICO LTDA</t>
  </si>
  <si>
    <t>PROSPERA ESTUDOS LTDA</t>
  </si>
  <si>
    <t>FORUM NACIONAL DE COMUNICACAO E JUSTICA</t>
  </si>
  <si>
    <t>BRUNO DE ALMEIDA LEWER AMORIM</t>
  </si>
  <si>
    <t>SERVICOS DE TREINAMENTO, CAPACITACAO E APERFEICOAMENTO DE PESSOAL</t>
  </si>
  <si>
    <t>SEM CREDOR</t>
  </si>
  <si>
    <t>FUNDACAO DE DESENVOLVIMENTO DA PESQUISA</t>
  </si>
  <si>
    <t>REDE IP MULTISSERVICOS</t>
  </si>
  <si>
    <t>PALUMA IMOVEIS LTDA - EPP</t>
  </si>
  <si>
    <t>KEPLER VIAGENS, EVENTOS E TURISMO LTDA</t>
  </si>
  <si>
    <t>EVENTOS DE COMUNICACAO INSTITUCIONAL</t>
  </si>
  <si>
    <t>GENTE SEGURADORA SA</t>
  </si>
  <si>
    <t>COMERCIAL TXV COMERCIO E SERVICO - EIRELI</t>
  </si>
  <si>
    <t>ISABELLA DA SILVA BRANDES</t>
  </si>
  <si>
    <t>SILVANA LOURENCO LOBO</t>
  </si>
  <si>
    <t>LUCIA HELENA DOS SANTOS ARAUJO</t>
  </si>
  <si>
    <t>CRISART EVENTOS LTDA - ME</t>
  </si>
  <si>
    <t>PATRICIA FRANCO JARDIM LAURINDO</t>
  </si>
  <si>
    <t>BRAGA ADMINISTRACAO E PARTICIPACAO LTDA.</t>
  </si>
  <si>
    <t>PERSIO FARHAT FANTIN</t>
  </si>
  <si>
    <t>ANA CLAUDIA DA SILVA ALEXANDRE</t>
  </si>
  <si>
    <t>NEUSA GUILHERMINA LARA</t>
  </si>
  <si>
    <t>BRUNO BARCALA REIS</t>
  </si>
  <si>
    <t>NIKOLAS STEFANY MACEDO KATOPODIS</t>
  </si>
  <si>
    <t>REINALDO FERREIRA DE QUEIROZ</t>
  </si>
  <si>
    <t>HEBERT SOARES LEITE</t>
  </si>
  <si>
    <t>EDSON MARTINS DE MORAIS</t>
  </si>
  <si>
    <t>RACHEL TOLOMELLI CAMPOS</t>
  </si>
  <si>
    <t>JUSSARA DE OLIVEIRA LAURIA RESENDE TORRES</t>
  </si>
  <si>
    <t>WILSON HALLAK ROCHA</t>
  </si>
  <si>
    <t>AMANDA DE PAULA ANDRADE</t>
  </si>
  <si>
    <t>FELIPE ROCHA PANCONI</t>
  </si>
  <si>
    <t>ARIADNE FERNANDES DE FARIA SOUZA</t>
  </si>
  <si>
    <t>CLAUDIO FABIANO PIMENTA</t>
  </si>
  <si>
    <t>GUILHERME BARQUETTE FERNANDES</t>
  </si>
  <si>
    <t>THIAGO PEREIRA GUERRA</t>
  </si>
  <si>
    <t>THAIS MARIA MARRA CORREA</t>
  </si>
  <si>
    <t>MAGALI DA SILVA MEDEIROS</t>
  </si>
  <si>
    <t>JULIA SOUZA DALCIN</t>
  </si>
  <si>
    <t>MONICA MOREIRA SANDIM CAMPOS</t>
  </si>
  <si>
    <t>ROBERTA ROSANGELA FERNANDES</t>
  </si>
  <si>
    <t>ESTADO DE MINAS GERAIS</t>
  </si>
  <si>
    <t>DIPAWA IND COM E CONSTRUTORA LTDA</t>
  </si>
  <si>
    <t>C2H SOLUCOES EM SERVICOS LTDA</t>
  </si>
  <si>
    <t>ARE ENGENHARIA LTDA</t>
  </si>
  <si>
    <t>PANDA ENGENHARIA E CONSTRUCAO LTDA</t>
  </si>
  <si>
    <t>ILCON MONTAGEM E FABRICACAO DE PECAS EM FIBRA DE VIDRO LTDA</t>
  </si>
  <si>
    <t>Liquidação cancelada para ajustes.</t>
  </si>
  <si>
    <t>3361; 3352; 3353; 3354</t>
  </si>
  <si>
    <t>2; 3</t>
  </si>
  <si>
    <t>2; 3; 4</t>
  </si>
  <si>
    <t>3808; 3809</t>
  </si>
  <si>
    <t>56/2024</t>
  </si>
  <si>
    <t>79/2024</t>
  </si>
  <si>
    <t>80/2024</t>
  </si>
  <si>
    <t>93/2022</t>
  </si>
  <si>
    <t>78/2024</t>
  </si>
  <si>
    <t>57/2024</t>
  </si>
  <si>
    <t>106/2024</t>
  </si>
  <si>
    <t>412/2023</t>
  </si>
  <si>
    <t>3/2024</t>
  </si>
  <si>
    <t>305/2024</t>
  </si>
  <si>
    <t>308/2024</t>
  </si>
  <si>
    <t>310/2024</t>
  </si>
  <si>
    <t>31/2024</t>
  </si>
  <si>
    <t>108/2024</t>
  </si>
  <si>
    <t>266/2024</t>
  </si>
  <si>
    <t>16/2024</t>
  </si>
  <si>
    <t>28/2024</t>
  </si>
  <si>
    <t>96/2024</t>
  </si>
  <si>
    <t>59/2024</t>
  </si>
  <si>
    <t>329/2024</t>
  </si>
  <si>
    <t>32/2024</t>
  </si>
  <si>
    <t>50/2024</t>
  </si>
  <si>
    <t>7/2024</t>
  </si>
  <si>
    <t>41/2024</t>
  </si>
  <si>
    <t>44/2024</t>
  </si>
  <si>
    <t>60/2024</t>
  </si>
  <si>
    <t>29/2024</t>
  </si>
  <si>
    <t>320/2024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</si>
</sst>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00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1" fontId="9" fillId="0" borderId="11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  <xf numFmtId="167" fontId="9" fillId="10" borderId="12" xfId="0" applyNumberFormat="1" applyFont="1" applyFill="1" applyBorder="1" applyAlignment="1">
      <alignment horizontal="right" vertical="center"/>
    </xf>
    <xf numFmtId="167" fontId="9" fillId="2" borderId="12" xfId="0" applyNumberFormat="1" applyFont="1" applyFill="1" applyBorder="1" applyAlignment="1">
      <alignment horizontal="center" vertical="center"/>
    </xf>
    <xf numFmtId="49" fontId="9" fillId="10" borderId="12" xfId="0" applyNumberFormat="1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left" vertical="center" wrapText="1"/>
    </xf>
    <xf numFmtId="14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right" vertical="center"/>
    </xf>
    <xf numFmtId="1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49" fontId="14" fillId="2" borderId="4" xfId="0" applyNumberFormat="1" applyFont="1" applyFill="1" applyBorder="1" applyAlignment="1">
      <alignment vertical="center"/>
    </xf>
    <xf numFmtId="49" fontId="14" fillId="2" borderId="0" xfId="0" applyNumberFormat="1" applyFont="1" applyFill="1" applyBorder="1" applyAlignment="1">
      <alignment vertical="center"/>
    </xf>
    <xf numFmtId="164" fontId="1" fillId="12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3" borderId="1" xfId="0" applyNumberFormat="1" applyFont="1" applyFill="1" applyBorder="1" applyAlignment="1">
      <alignment horizontal="center" vertical="center"/>
    </xf>
    <xf numFmtId="0" fontId="15" fillId="14" borderId="0" xfId="0" applyFont="1" applyFill="1" applyAlignment="1">
      <alignment horizontal="center" vertical="center"/>
    </xf>
    <xf numFmtId="164" fontId="1" fillId="15" borderId="1" xfId="0" applyNumberFormat="1" applyFont="1" applyFill="1" applyBorder="1" applyAlignment="1">
      <alignment horizontal="center" vertical="center"/>
    </xf>
    <xf numFmtId="1" fontId="1" fillId="14" borderId="1" xfId="0" applyNumberFormat="1" applyFont="1" applyFill="1" applyBorder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8"/>
  <sheetViews>
    <sheetView topLeftCell="A7" workbookViewId="0">
      <selection activeCell="C33" sqref="C33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55</v>
      </c>
      <c r="C1" s="31" t="s">
        <v>56</v>
      </c>
    </row>
    <row r="2" spans="1:3" ht="18" customHeight="1" x14ac:dyDescent="0.2">
      <c r="A2" s="27">
        <v>3003</v>
      </c>
      <c r="B2" s="29" t="s">
        <v>48</v>
      </c>
      <c r="C2" s="30" t="s">
        <v>45</v>
      </c>
    </row>
    <row r="3" spans="1:3" x14ac:dyDescent="0.2">
      <c r="A3" s="27">
        <v>3005</v>
      </c>
      <c r="B3" s="29" t="s">
        <v>48</v>
      </c>
      <c r="C3" s="30" t="s">
        <v>45</v>
      </c>
    </row>
    <row r="4" spans="1:3" x14ac:dyDescent="0.2">
      <c r="A4" s="27">
        <v>3008</v>
      </c>
      <c r="B4" s="29" t="s">
        <v>48</v>
      </c>
      <c r="C4" s="30" t="s">
        <v>45</v>
      </c>
    </row>
    <row r="5" spans="1:3" x14ac:dyDescent="0.2">
      <c r="A5" s="27">
        <v>3015</v>
      </c>
      <c r="B5" s="29" t="s">
        <v>48</v>
      </c>
      <c r="C5" s="30" t="s">
        <v>45</v>
      </c>
    </row>
    <row r="6" spans="1:3" x14ac:dyDescent="0.2">
      <c r="A6" s="27">
        <v>3016</v>
      </c>
      <c r="B6" s="29" t="s">
        <v>48</v>
      </c>
      <c r="C6" s="30" t="s">
        <v>45</v>
      </c>
    </row>
    <row r="7" spans="1:3" x14ac:dyDescent="0.2">
      <c r="A7" s="27">
        <v>3017</v>
      </c>
      <c r="B7" s="29" t="s">
        <v>48</v>
      </c>
      <c r="C7" s="30" t="s">
        <v>45</v>
      </c>
    </row>
    <row r="8" spans="1:3" x14ac:dyDescent="0.2">
      <c r="A8" s="27">
        <v>3019</v>
      </c>
      <c r="B8" s="29" t="s">
        <v>48</v>
      </c>
      <c r="C8" s="30" t="s">
        <v>45</v>
      </c>
    </row>
    <row r="9" spans="1:3" x14ac:dyDescent="0.2">
      <c r="A9" s="27">
        <v>3020</v>
      </c>
      <c r="B9" s="29" t="s">
        <v>63</v>
      </c>
      <c r="C9" s="28" t="s">
        <v>45</v>
      </c>
    </row>
    <row r="10" spans="1:3" x14ac:dyDescent="0.2">
      <c r="A10" s="27">
        <v>3021</v>
      </c>
      <c r="B10" s="29" t="s">
        <v>48</v>
      </c>
      <c r="C10" s="30" t="s">
        <v>45</v>
      </c>
    </row>
    <row r="11" spans="1:3" x14ac:dyDescent="0.2">
      <c r="A11" s="27">
        <v>3022</v>
      </c>
      <c r="B11" s="29" t="s">
        <v>48</v>
      </c>
      <c r="C11" s="30" t="s">
        <v>45</v>
      </c>
    </row>
    <row r="12" spans="1:3" x14ac:dyDescent="0.2">
      <c r="A12" s="27">
        <v>3024</v>
      </c>
      <c r="B12" s="29" t="s">
        <v>48</v>
      </c>
      <c r="C12" s="30" t="s">
        <v>45</v>
      </c>
    </row>
    <row r="13" spans="1:3" x14ac:dyDescent="0.2">
      <c r="A13" s="27">
        <v>3026</v>
      </c>
      <c r="B13" s="29" t="s">
        <v>48</v>
      </c>
      <c r="C13" s="30" t="s">
        <v>45</v>
      </c>
    </row>
    <row r="14" spans="1:3" x14ac:dyDescent="0.2">
      <c r="A14" s="27">
        <v>3030</v>
      </c>
      <c r="B14" s="29" t="s">
        <v>595</v>
      </c>
      <c r="C14" s="30" t="s">
        <v>45</v>
      </c>
    </row>
    <row r="15" spans="1:3" x14ac:dyDescent="0.2">
      <c r="A15" s="27">
        <v>3305</v>
      </c>
      <c r="B15" s="29" t="s">
        <v>163</v>
      </c>
      <c r="C15" s="28" t="s">
        <v>47</v>
      </c>
    </row>
    <row r="16" spans="1:3" x14ac:dyDescent="0.2">
      <c r="A16" s="27">
        <v>3611</v>
      </c>
      <c r="B16" s="29" t="s">
        <v>49</v>
      </c>
      <c r="C16" s="28" t="s">
        <v>46</v>
      </c>
    </row>
    <row r="17" spans="1:3" x14ac:dyDescent="0.2">
      <c r="A17" s="27">
        <v>3631</v>
      </c>
      <c r="B17" s="29" t="s">
        <v>50</v>
      </c>
      <c r="C17" s="28" t="s">
        <v>47</v>
      </c>
    </row>
    <row r="18" spans="1:3" x14ac:dyDescent="0.2">
      <c r="A18" s="27">
        <v>3903</v>
      </c>
      <c r="B18" s="29" t="s">
        <v>64</v>
      </c>
      <c r="C18" s="28" t="s">
        <v>47</v>
      </c>
    </row>
    <row r="19" spans="1:3" x14ac:dyDescent="0.2">
      <c r="A19" s="27">
        <v>3904</v>
      </c>
      <c r="B19" s="29" t="s">
        <v>51</v>
      </c>
      <c r="C19" s="28" t="s">
        <v>47</v>
      </c>
    </row>
    <row r="20" spans="1:3" x14ac:dyDescent="0.2">
      <c r="A20" s="27">
        <v>3906</v>
      </c>
      <c r="B20" s="29" t="s">
        <v>51</v>
      </c>
      <c r="C20" s="28" t="s">
        <v>47</v>
      </c>
    </row>
    <row r="21" spans="1:3" x14ac:dyDescent="0.2">
      <c r="A21" s="27">
        <v>3910</v>
      </c>
      <c r="B21" s="29" t="s">
        <v>51</v>
      </c>
      <c r="C21" s="28" t="s">
        <v>47</v>
      </c>
    </row>
    <row r="22" spans="1:3" x14ac:dyDescent="0.2">
      <c r="A22" s="27">
        <v>3915</v>
      </c>
      <c r="B22" s="29" t="s">
        <v>51</v>
      </c>
      <c r="C22" s="28" t="s">
        <v>47</v>
      </c>
    </row>
    <row r="23" spans="1:3" x14ac:dyDescent="0.2">
      <c r="A23" s="27">
        <v>3918</v>
      </c>
      <c r="B23" s="29" t="s">
        <v>51</v>
      </c>
      <c r="C23" s="28" t="s">
        <v>47</v>
      </c>
    </row>
    <row r="24" spans="1:3" x14ac:dyDescent="0.2">
      <c r="A24" s="27">
        <v>3920</v>
      </c>
      <c r="B24" s="29" t="s">
        <v>49</v>
      </c>
      <c r="C24" s="28" t="s">
        <v>46</v>
      </c>
    </row>
    <row r="25" spans="1:3" x14ac:dyDescent="0.2">
      <c r="A25" s="27">
        <v>3921</v>
      </c>
      <c r="B25" s="29" t="s">
        <v>51</v>
      </c>
      <c r="C25" s="28" t="s">
        <v>47</v>
      </c>
    </row>
    <row r="26" spans="1:3" x14ac:dyDescent="0.2">
      <c r="A26" s="27">
        <v>3922</v>
      </c>
      <c r="B26" s="29" t="s">
        <v>65</v>
      </c>
      <c r="C26" s="28" t="s">
        <v>47</v>
      </c>
    </row>
    <row r="27" spans="1:3" x14ac:dyDescent="0.2">
      <c r="A27" s="27">
        <v>3931</v>
      </c>
      <c r="B27" s="29" t="s">
        <v>125</v>
      </c>
      <c r="C27" s="28" t="s">
        <v>47</v>
      </c>
    </row>
    <row r="28" spans="1:3" x14ac:dyDescent="0.2">
      <c r="A28" s="27">
        <v>3939</v>
      </c>
      <c r="B28" s="29" t="s">
        <v>51</v>
      </c>
      <c r="C28" s="28" t="s">
        <v>47</v>
      </c>
    </row>
    <row r="29" spans="1:3" x14ac:dyDescent="0.2">
      <c r="A29" s="27">
        <v>3942</v>
      </c>
      <c r="B29" s="29" t="s">
        <v>51</v>
      </c>
      <c r="C29" s="28" t="s">
        <v>47</v>
      </c>
    </row>
    <row r="30" spans="1:3" x14ac:dyDescent="0.2">
      <c r="A30" s="27">
        <v>3948</v>
      </c>
      <c r="B30" s="29" t="s">
        <v>104</v>
      </c>
      <c r="C30" s="28" t="s">
        <v>47</v>
      </c>
    </row>
    <row r="31" spans="1:3" x14ac:dyDescent="0.2">
      <c r="A31" s="27">
        <v>3955</v>
      </c>
      <c r="B31" s="29" t="s">
        <v>622</v>
      </c>
      <c r="C31" s="28" t="s">
        <v>47</v>
      </c>
    </row>
    <row r="32" spans="1:3" x14ac:dyDescent="0.2">
      <c r="A32" s="27">
        <v>3961</v>
      </c>
      <c r="B32" s="29" t="s">
        <v>51</v>
      </c>
      <c r="C32" s="28" t="s">
        <v>47</v>
      </c>
    </row>
    <row r="33" spans="1:3" x14ac:dyDescent="0.2">
      <c r="A33" s="27">
        <v>3974</v>
      </c>
      <c r="B33" s="29" t="s">
        <v>66</v>
      </c>
      <c r="C33" s="28" t="s">
        <v>47</v>
      </c>
    </row>
    <row r="34" spans="1:3" x14ac:dyDescent="0.2">
      <c r="A34" s="27">
        <v>3987</v>
      </c>
      <c r="B34" s="29" t="s">
        <v>51</v>
      </c>
      <c r="C34" s="28" t="s">
        <v>47</v>
      </c>
    </row>
    <row r="35" spans="1:3" x14ac:dyDescent="0.2">
      <c r="A35" s="27">
        <v>3999</v>
      </c>
      <c r="B35" s="29" t="s">
        <v>51</v>
      </c>
      <c r="C35" s="28" t="s">
        <v>47</v>
      </c>
    </row>
    <row r="36" spans="1:3" x14ac:dyDescent="0.2">
      <c r="A36" s="27">
        <v>4002</v>
      </c>
      <c r="B36" s="29" t="s">
        <v>52</v>
      </c>
      <c r="C36" s="28" t="s">
        <v>47</v>
      </c>
    </row>
    <row r="37" spans="1:3" x14ac:dyDescent="0.2">
      <c r="A37" s="27">
        <v>4003</v>
      </c>
      <c r="B37" s="29" t="s">
        <v>53</v>
      </c>
      <c r="C37" s="28" t="s">
        <v>47</v>
      </c>
    </row>
    <row r="38" spans="1:3" x14ac:dyDescent="0.2">
      <c r="A38" s="27">
        <v>4004</v>
      </c>
      <c r="B38" s="29" t="s">
        <v>52</v>
      </c>
      <c r="C38" s="28" t="s">
        <v>47</v>
      </c>
    </row>
    <row r="39" spans="1:3" x14ac:dyDescent="0.2">
      <c r="A39" s="27">
        <v>4005</v>
      </c>
      <c r="B39" s="29" t="s">
        <v>52</v>
      </c>
      <c r="C39" s="28" t="s">
        <v>47</v>
      </c>
    </row>
    <row r="40" spans="1:3" x14ac:dyDescent="0.2">
      <c r="A40" s="27">
        <v>4006</v>
      </c>
      <c r="B40" s="29" t="s">
        <v>62</v>
      </c>
      <c r="C40" s="28" t="s">
        <v>45</v>
      </c>
    </row>
    <row r="41" spans="1:3" x14ac:dyDescent="0.2">
      <c r="A41" s="27">
        <v>5207</v>
      </c>
      <c r="B41" s="29" t="s">
        <v>54</v>
      </c>
      <c r="C41" s="30" t="s">
        <v>45</v>
      </c>
    </row>
    <row r="42" spans="1:3" x14ac:dyDescent="0.2">
      <c r="A42" s="27">
        <v>5210</v>
      </c>
      <c r="B42" s="29" t="s">
        <v>61</v>
      </c>
      <c r="C42" s="28" t="s">
        <v>45</v>
      </c>
    </row>
    <row r="43" spans="1:3" x14ac:dyDescent="0.2">
      <c r="A43" s="27">
        <v>5212</v>
      </c>
      <c r="B43" s="29" t="s">
        <v>59</v>
      </c>
      <c r="C43" s="28" t="s">
        <v>45</v>
      </c>
    </row>
    <row r="44" spans="1:3" x14ac:dyDescent="0.2">
      <c r="A44" s="27">
        <v>5214</v>
      </c>
      <c r="B44" s="29" t="s">
        <v>54</v>
      </c>
      <c r="C44" s="30" t="s">
        <v>45</v>
      </c>
    </row>
    <row r="45" spans="1:3" x14ac:dyDescent="0.2">
      <c r="A45" s="27">
        <v>5217</v>
      </c>
      <c r="B45" s="29" t="s">
        <v>67</v>
      </c>
      <c r="C45" s="28" t="s">
        <v>45</v>
      </c>
    </row>
    <row r="46" spans="1:3" x14ac:dyDescent="0.2">
      <c r="A46" s="27">
        <v>5225</v>
      </c>
      <c r="B46" s="29" t="s">
        <v>60</v>
      </c>
      <c r="C46" s="28" t="s">
        <v>45</v>
      </c>
    </row>
    <row r="47" spans="1:3" x14ac:dyDescent="0.2">
      <c r="A47" s="27">
        <v>5299</v>
      </c>
      <c r="B47" t="s">
        <v>93</v>
      </c>
      <c r="C47" s="30" t="s">
        <v>45</v>
      </c>
    </row>
    <row r="48" spans="1:3" x14ac:dyDescent="0.2">
      <c r="A48" s="27" t="s">
        <v>71</v>
      </c>
      <c r="B48" s="29" t="s">
        <v>58</v>
      </c>
      <c r="C48" s="30" t="s">
        <v>45</v>
      </c>
    </row>
    <row r="49" spans="1:3" x14ac:dyDescent="0.2">
      <c r="A49"/>
      <c r="C49"/>
    </row>
    <row r="50" spans="1:3" x14ac:dyDescent="0.2">
      <c r="A50"/>
      <c r="C50"/>
    </row>
    <row r="51" spans="1:3" x14ac:dyDescent="0.2">
      <c r="A51"/>
      <c r="C51"/>
    </row>
    <row r="52" spans="1:3" x14ac:dyDescent="0.2">
      <c r="A52"/>
      <c r="C52"/>
    </row>
    <row r="53" spans="1:3" x14ac:dyDescent="0.2">
      <c r="A53"/>
      <c r="C53"/>
    </row>
    <row r="54" spans="1:3" x14ac:dyDescent="0.2">
      <c r="A54"/>
      <c r="C54"/>
    </row>
    <row r="55" spans="1:3" x14ac:dyDescent="0.2">
      <c r="A55"/>
      <c r="B55" s="5"/>
      <c r="C55"/>
    </row>
    <row r="56" spans="1:3" x14ac:dyDescent="0.2">
      <c r="A56"/>
    </row>
    <row r="57" spans="1:3" x14ac:dyDescent="0.2">
      <c r="A57"/>
    </row>
    <row r="58" spans="1:3" x14ac:dyDescent="0.2">
      <c r="A58"/>
    </row>
  </sheetData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338"/>
  <sheetViews>
    <sheetView tabSelected="1" view="pageBreakPreview" topLeftCell="B1" zoomScale="55" zoomScaleNormal="100" zoomScaleSheetLayoutView="55" workbookViewId="0">
      <pane ySplit="3" topLeftCell="A4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96" t="s">
        <v>592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8" t="s">
        <v>33</v>
      </c>
      <c r="B3" s="49" t="s">
        <v>35</v>
      </c>
      <c r="C3" s="49" t="s">
        <v>446</v>
      </c>
      <c r="D3" s="49" t="s">
        <v>85</v>
      </c>
      <c r="E3" s="49" t="s">
        <v>24</v>
      </c>
      <c r="F3" s="49" t="s">
        <v>25</v>
      </c>
      <c r="G3" s="49" t="s">
        <v>5</v>
      </c>
      <c r="H3" s="49" t="s">
        <v>6</v>
      </c>
      <c r="I3" s="49" t="s">
        <v>7</v>
      </c>
      <c r="J3" s="49" t="s">
        <v>9</v>
      </c>
      <c r="K3" s="49" t="s">
        <v>41</v>
      </c>
      <c r="L3" s="49" t="s">
        <v>26</v>
      </c>
      <c r="M3" s="49" t="s">
        <v>27</v>
      </c>
      <c r="N3" s="49" t="s">
        <v>23</v>
      </c>
      <c r="O3" s="49" t="s">
        <v>28</v>
      </c>
      <c r="P3" s="49" t="s">
        <v>14</v>
      </c>
      <c r="Q3" s="49" t="s">
        <v>16</v>
      </c>
      <c r="R3" s="49" t="s">
        <v>29</v>
      </c>
      <c r="S3" s="49" t="s">
        <v>30</v>
      </c>
      <c r="T3" s="49" t="s">
        <v>31</v>
      </c>
      <c r="U3" s="50" t="s">
        <v>57</v>
      </c>
      <c r="V3" s="46" t="s">
        <v>56</v>
      </c>
    </row>
    <row r="4" spans="1:22" s="14" customFormat="1" ht="72" customHeight="1" x14ac:dyDescent="0.25">
      <c r="A4" s="51">
        <v>1441</v>
      </c>
      <c r="B4" s="20">
        <v>1440005</v>
      </c>
      <c r="C4" s="20" t="s">
        <v>452</v>
      </c>
      <c r="D4" s="20" t="s">
        <v>591</v>
      </c>
      <c r="E4" s="81">
        <v>28673951000140</v>
      </c>
      <c r="F4" s="12">
        <f t="shared" ref="F4:F66" si="0">IF(E4&lt;=99999999999,CONCATENATE(LEFT(E4,3),".***.***-",RIGHT(E4,2)),E4)</f>
        <v>28673951000140</v>
      </c>
      <c r="G4" s="82" t="s">
        <v>600</v>
      </c>
      <c r="H4" s="20">
        <v>5214</v>
      </c>
      <c r="I4" s="21" t="s">
        <v>92</v>
      </c>
      <c r="J4" s="24">
        <v>45446</v>
      </c>
      <c r="K4" s="20">
        <v>2</v>
      </c>
      <c r="L4" s="22">
        <v>59380</v>
      </c>
      <c r="M4" s="22">
        <v>0</v>
      </c>
      <c r="N4" s="22">
        <v>0</v>
      </c>
      <c r="O4" s="22">
        <v>59380</v>
      </c>
      <c r="P4" s="24">
        <v>45447</v>
      </c>
      <c r="Q4" s="26">
        <v>145</v>
      </c>
      <c r="R4" s="13">
        <v>59380</v>
      </c>
      <c r="S4" s="13">
        <v>712.58</v>
      </c>
      <c r="T4" s="13">
        <v>58667.42</v>
      </c>
      <c r="U4" s="91"/>
      <c r="V4" s="47" t="str">
        <f>VLOOKUP(H4,'CATEGORIZAÇÃO PARA PUBLICAÇÃO'!$A$1:$C$48,3,FALSE)</f>
        <v>FORNECIMENTO DE BENS</v>
      </c>
    </row>
    <row r="5" spans="1:22" s="14" customFormat="1" ht="72" hidden="1" customHeight="1" x14ac:dyDescent="0.25">
      <c r="A5" s="51">
        <v>1441</v>
      </c>
      <c r="B5" s="20">
        <v>1440011</v>
      </c>
      <c r="C5" s="20" t="s">
        <v>664</v>
      </c>
      <c r="D5" s="20" t="s">
        <v>591</v>
      </c>
      <c r="E5" s="81">
        <v>10658360000139</v>
      </c>
      <c r="F5" s="12">
        <f t="shared" si="0"/>
        <v>10658360000139</v>
      </c>
      <c r="G5" s="82" t="s">
        <v>126</v>
      </c>
      <c r="H5" s="20">
        <v>3921</v>
      </c>
      <c r="I5" s="21" t="s">
        <v>121</v>
      </c>
      <c r="J5" s="24">
        <v>45446</v>
      </c>
      <c r="K5" s="20">
        <v>5</v>
      </c>
      <c r="L5" s="22">
        <v>1135.49</v>
      </c>
      <c r="M5" s="22">
        <v>0</v>
      </c>
      <c r="N5" s="22">
        <v>1135.49</v>
      </c>
      <c r="O5" s="22">
        <v>0</v>
      </c>
      <c r="P5" s="24" t="s">
        <v>448</v>
      </c>
      <c r="Q5" s="26" t="s">
        <v>448</v>
      </c>
      <c r="R5" s="13">
        <v>0</v>
      </c>
      <c r="S5" s="13">
        <v>0</v>
      </c>
      <c r="T5" s="13">
        <v>0</v>
      </c>
      <c r="U5" s="91" t="s">
        <v>659</v>
      </c>
      <c r="V5" s="47" t="str">
        <f>VLOOKUP(H5,'CATEGORIZAÇÃO PARA PUBLICAÇÃO'!$A$1:$C$48,3,FALSE)</f>
        <v>PRESTAÇÃO DE SERVIÇOS</v>
      </c>
    </row>
    <row r="6" spans="1:22" s="14" customFormat="1" ht="72" hidden="1" customHeight="1" x14ac:dyDescent="0.25">
      <c r="A6" s="51">
        <v>1441</v>
      </c>
      <c r="B6" s="20">
        <v>1440011</v>
      </c>
      <c r="C6" s="20" t="s">
        <v>665</v>
      </c>
      <c r="D6" s="20" t="s">
        <v>591</v>
      </c>
      <c r="E6" s="81">
        <v>19378769000176</v>
      </c>
      <c r="F6" s="12">
        <f t="shared" si="0"/>
        <v>19378769000176</v>
      </c>
      <c r="G6" s="82" t="s">
        <v>134</v>
      </c>
      <c r="H6" s="20">
        <v>3999</v>
      </c>
      <c r="I6" s="21" t="s">
        <v>112</v>
      </c>
      <c r="J6" s="24">
        <v>45446</v>
      </c>
      <c r="K6" s="20">
        <v>6</v>
      </c>
      <c r="L6" s="22">
        <v>215</v>
      </c>
      <c r="M6" s="22">
        <v>0</v>
      </c>
      <c r="N6" s="22">
        <v>0</v>
      </c>
      <c r="O6" s="22">
        <v>215</v>
      </c>
      <c r="P6" s="24">
        <v>45446</v>
      </c>
      <c r="Q6" s="26">
        <v>3227</v>
      </c>
      <c r="R6" s="13">
        <v>215</v>
      </c>
      <c r="S6" s="13">
        <v>2.58</v>
      </c>
      <c r="T6" s="13">
        <v>212.42</v>
      </c>
      <c r="U6" s="91"/>
      <c r="V6" s="47" t="str">
        <f>VLOOKUP(H6,'CATEGORIZAÇÃO PARA PUBLICAÇÃO'!$A$1:$C$48,3,FALSE)</f>
        <v>PRESTAÇÃO DE SERVIÇOS</v>
      </c>
    </row>
    <row r="7" spans="1:22" s="14" customFormat="1" ht="72" hidden="1" customHeight="1" x14ac:dyDescent="0.25">
      <c r="A7" s="51">
        <v>1441</v>
      </c>
      <c r="B7" s="20">
        <v>1440011</v>
      </c>
      <c r="C7" s="20" t="s">
        <v>665</v>
      </c>
      <c r="D7" s="20" t="s">
        <v>591</v>
      </c>
      <c r="E7" s="81">
        <v>19378769000176</v>
      </c>
      <c r="F7" s="12">
        <f t="shared" si="0"/>
        <v>19378769000176</v>
      </c>
      <c r="G7" s="82" t="s">
        <v>134</v>
      </c>
      <c r="H7" s="20">
        <v>3999</v>
      </c>
      <c r="I7" s="21" t="s">
        <v>112</v>
      </c>
      <c r="J7" s="24">
        <v>45446</v>
      </c>
      <c r="K7" s="20">
        <v>7</v>
      </c>
      <c r="L7" s="22">
        <v>4085</v>
      </c>
      <c r="M7" s="22">
        <v>0</v>
      </c>
      <c r="N7" s="22">
        <v>0</v>
      </c>
      <c r="O7" s="22">
        <v>4085</v>
      </c>
      <c r="P7" s="24">
        <v>45446</v>
      </c>
      <c r="Q7" s="26">
        <v>3228</v>
      </c>
      <c r="R7" s="13">
        <v>4085</v>
      </c>
      <c r="S7" s="13">
        <v>49.02</v>
      </c>
      <c r="T7" s="13">
        <v>4035.98</v>
      </c>
      <c r="U7" s="91"/>
      <c r="V7" s="47" t="str">
        <f>VLOOKUP(H7,'CATEGORIZAÇÃO PARA PUBLICAÇÃO'!$A$1:$C$48,3,FALSE)</f>
        <v>PRESTAÇÃO DE SERVIÇOS</v>
      </c>
    </row>
    <row r="8" spans="1:22" s="14" customFormat="1" ht="72" hidden="1" customHeight="1" x14ac:dyDescent="0.25">
      <c r="A8" s="51">
        <v>1441</v>
      </c>
      <c r="B8" s="20">
        <v>1440011</v>
      </c>
      <c r="C8" s="20" t="s">
        <v>665</v>
      </c>
      <c r="D8" s="20" t="s">
        <v>591</v>
      </c>
      <c r="E8" s="81">
        <v>19378769000176</v>
      </c>
      <c r="F8" s="12">
        <f t="shared" si="0"/>
        <v>19378769000176</v>
      </c>
      <c r="G8" s="82" t="s">
        <v>134</v>
      </c>
      <c r="H8" s="20">
        <v>3999</v>
      </c>
      <c r="I8" s="21" t="s">
        <v>112</v>
      </c>
      <c r="J8" s="24">
        <v>45446</v>
      </c>
      <c r="K8" s="20">
        <v>8</v>
      </c>
      <c r="L8" s="22">
        <v>430</v>
      </c>
      <c r="M8" s="22">
        <v>0</v>
      </c>
      <c r="N8" s="22">
        <v>0</v>
      </c>
      <c r="O8" s="22">
        <v>430</v>
      </c>
      <c r="P8" s="24">
        <v>45446</v>
      </c>
      <c r="Q8" s="26">
        <v>3229</v>
      </c>
      <c r="R8" s="13">
        <v>430</v>
      </c>
      <c r="S8" s="13">
        <v>5.16</v>
      </c>
      <c r="T8" s="13">
        <v>424.84</v>
      </c>
      <c r="U8" s="91"/>
      <c r="V8" s="47" t="str">
        <f>VLOOKUP(H8,'CATEGORIZAÇÃO PARA PUBLICAÇÃO'!$A$1:$C$48,3,FALSE)</f>
        <v>PRESTAÇÃO DE SERVIÇOS</v>
      </c>
    </row>
    <row r="9" spans="1:22" s="14" customFormat="1" ht="72" hidden="1" customHeight="1" x14ac:dyDescent="0.25">
      <c r="A9" s="51">
        <v>1441</v>
      </c>
      <c r="B9" s="20">
        <v>1440011</v>
      </c>
      <c r="C9" s="20" t="s">
        <v>666</v>
      </c>
      <c r="D9" s="20" t="s">
        <v>591</v>
      </c>
      <c r="E9" s="81">
        <v>21920437000113</v>
      </c>
      <c r="F9" s="12">
        <f t="shared" si="0"/>
        <v>21920437000113</v>
      </c>
      <c r="G9" s="82" t="s">
        <v>151</v>
      </c>
      <c r="H9" s="20">
        <v>3921</v>
      </c>
      <c r="I9" s="21" t="s">
        <v>121</v>
      </c>
      <c r="J9" s="24">
        <v>45446</v>
      </c>
      <c r="K9" s="20">
        <v>5</v>
      </c>
      <c r="L9" s="22">
        <v>2350</v>
      </c>
      <c r="M9" s="22">
        <v>84.84</v>
      </c>
      <c r="N9" s="22">
        <v>0</v>
      </c>
      <c r="O9" s="22">
        <v>2265.16</v>
      </c>
      <c r="P9" s="24">
        <v>45447</v>
      </c>
      <c r="Q9" s="26">
        <v>3288</v>
      </c>
      <c r="R9" s="13">
        <v>2265.16</v>
      </c>
      <c r="S9" s="13">
        <v>0</v>
      </c>
      <c r="T9" s="13">
        <v>2265.16</v>
      </c>
      <c r="U9" s="91"/>
      <c r="V9" s="47" t="str">
        <f>VLOOKUP(H9,'CATEGORIZAÇÃO PARA PUBLICAÇÃO'!$A$1:$C$48,3,FALSE)</f>
        <v>PRESTAÇÃO DE SERVIÇOS</v>
      </c>
    </row>
    <row r="10" spans="1:22" s="14" customFormat="1" ht="72" hidden="1" customHeight="1" x14ac:dyDescent="0.25">
      <c r="A10" s="51">
        <v>1441</v>
      </c>
      <c r="B10" s="20">
        <v>1440011</v>
      </c>
      <c r="C10" s="20" t="s">
        <v>470</v>
      </c>
      <c r="D10" s="20" t="s">
        <v>591</v>
      </c>
      <c r="E10" s="81">
        <v>34454477000169</v>
      </c>
      <c r="F10" s="12">
        <f t="shared" si="0"/>
        <v>34454477000169</v>
      </c>
      <c r="G10" s="82" t="s">
        <v>138</v>
      </c>
      <c r="H10" s="20">
        <v>3921</v>
      </c>
      <c r="I10" s="21" t="s">
        <v>121</v>
      </c>
      <c r="J10" s="24">
        <v>45446</v>
      </c>
      <c r="K10" s="20">
        <v>5</v>
      </c>
      <c r="L10" s="22">
        <v>626.22</v>
      </c>
      <c r="M10" s="22">
        <v>0</v>
      </c>
      <c r="N10" s="22">
        <v>0</v>
      </c>
      <c r="O10" s="22">
        <v>626.22</v>
      </c>
      <c r="P10" s="24">
        <v>45448</v>
      </c>
      <c r="Q10" s="26">
        <v>3331</v>
      </c>
      <c r="R10" s="13">
        <v>626.22</v>
      </c>
      <c r="S10" s="13">
        <v>0</v>
      </c>
      <c r="T10" s="13">
        <v>626.22</v>
      </c>
      <c r="U10" s="91"/>
      <c r="V10" s="47" t="str">
        <f>VLOOKUP(H10,'CATEGORIZAÇÃO PARA PUBLICAÇÃO'!$A$1:$C$48,3,FALSE)</f>
        <v>PRESTAÇÃO DE SERVIÇOS</v>
      </c>
    </row>
    <row r="11" spans="1:22" s="14" customFormat="1" ht="72" hidden="1" customHeight="1" x14ac:dyDescent="0.25">
      <c r="A11" s="51">
        <v>1441</v>
      </c>
      <c r="B11" s="20">
        <v>1440011</v>
      </c>
      <c r="C11" s="20" t="s">
        <v>547</v>
      </c>
      <c r="D11" s="20" t="s">
        <v>591</v>
      </c>
      <c r="E11" s="81">
        <v>22884260000100</v>
      </c>
      <c r="F11" s="12">
        <f t="shared" si="0"/>
        <v>22884260000100</v>
      </c>
      <c r="G11" s="82" t="s">
        <v>131</v>
      </c>
      <c r="H11" s="20">
        <v>3921</v>
      </c>
      <c r="I11" s="21" t="s">
        <v>121</v>
      </c>
      <c r="J11" s="24">
        <v>45446</v>
      </c>
      <c r="K11" s="20">
        <v>8</v>
      </c>
      <c r="L11" s="22">
        <v>11781</v>
      </c>
      <c r="M11" s="22">
        <v>1013.75</v>
      </c>
      <c r="N11" s="22">
        <v>0</v>
      </c>
      <c r="O11" s="22">
        <v>10767.25</v>
      </c>
      <c r="P11" s="24">
        <v>45447</v>
      </c>
      <c r="Q11" s="26">
        <v>3269</v>
      </c>
      <c r="R11" s="13">
        <v>10767.25</v>
      </c>
      <c r="S11" s="13">
        <v>0</v>
      </c>
      <c r="T11" s="13">
        <v>10767.25</v>
      </c>
      <c r="U11" s="91"/>
      <c r="V11" s="47" t="str">
        <f>VLOOKUP(H11,'CATEGORIZAÇÃO PARA PUBLICAÇÃO'!$A$1:$C$48,3,FALSE)</f>
        <v>PRESTAÇÃO DE SERVIÇOS</v>
      </c>
    </row>
    <row r="12" spans="1:22" s="14" customFormat="1" ht="72" hidden="1" customHeight="1" x14ac:dyDescent="0.25">
      <c r="A12" s="51">
        <v>1441</v>
      </c>
      <c r="B12" s="20">
        <v>1440011</v>
      </c>
      <c r="C12" s="20" t="s">
        <v>548</v>
      </c>
      <c r="D12" s="20" t="s">
        <v>591</v>
      </c>
      <c r="E12" s="81">
        <v>22884260000100</v>
      </c>
      <c r="F12" s="12">
        <f t="shared" si="0"/>
        <v>22884260000100</v>
      </c>
      <c r="G12" s="82" t="s">
        <v>131</v>
      </c>
      <c r="H12" s="20">
        <v>3922</v>
      </c>
      <c r="I12" s="21" t="s">
        <v>65</v>
      </c>
      <c r="J12" s="24">
        <v>45446</v>
      </c>
      <c r="K12" s="20">
        <v>7</v>
      </c>
      <c r="L12" s="22">
        <v>11000</v>
      </c>
      <c r="M12" s="22">
        <v>0</v>
      </c>
      <c r="N12" s="22">
        <v>0</v>
      </c>
      <c r="O12" s="22">
        <v>11000</v>
      </c>
      <c r="P12" s="24">
        <v>45447</v>
      </c>
      <c r="Q12" s="26">
        <v>3272</v>
      </c>
      <c r="R12" s="13">
        <v>11000</v>
      </c>
      <c r="S12" s="13">
        <v>0</v>
      </c>
      <c r="T12" s="13">
        <v>11000</v>
      </c>
      <c r="U12" s="91"/>
      <c r="V12" s="47" t="str">
        <f>VLOOKUP(H12,'CATEGORIZAÇÃO PARA PUBLICAÇÃO'!$A$1:$C$48,3,FALSE)</f>
        <v>PRESTAÇÃO DE SERVIÇOS</v>
      </c>
    </row>
    <row r="13" spans="1:22" s="14" customFormat="1" ht="72" hidden="1" customHeight="1" x14ac:dyDescent="0.25">
      <c r="A13" s="51">
        <v>1441</v>
      </c>
      <c r="B13" s="20">
        <v>1440011</v>
      </c>
      <c r="C13" s="20" t="s">
        <v>667</v>
      </c>
      <c r="D13" s="20" t="s">
        <v>591</v>
      </c>
      <c r="E13" s="81">
        <v>19378769000176</v>
      </c>
      <c r="F13" s="12">
        <f t="shared" si="0"/>
        <v>19378769000176</v>
      </c>
      <c r="G13" s="82" t="s">
        <v>134</v>
      </c>
      <c r="H13" s="20">
        <v>3999</v>
      </c>
      <c r="I13" s="21" t="s">
        <v>112</v>
      </c>
      <c r="J13" s="24">
        <v>45446</v>
      </c>
      <c r="K13" s="20" t="s">
        <v>662</v>
      </c>
      <c r="L13" s="22">
        <v>5098.91</v>
      </c>
      <c r="M13" s="22">
        <v>0</v>
      </c>
      <c r="N13" s="22">
        <v>0</v>
      </c>
      <c r="O13" s="22">
        <v>5098.91</v>
      </c>
      <c r="P13" s="24">
        <v>45446</v>
      </c>
      <c r="Q13" s="26">
        <v>3230</v>
      </c>
      <c r="R13" s="13">
        <v>5098.91</v>
      </c>
      <c r="S13" s="13">
        <v>61.19</v>
      </c>
      <c r="T13" s="13">
        <v>5037.72</v>
      </c>
      <c r="U13" s="91"/>
      <c r="V13" s="47" t="str">
        <f>VLOOKUP(H13,'CATEGORIZAÇÃO PARA PUBLICAÇÃO'!$A$1:$C$48,3,FALSE)</f>
        <v>PRESTAÇÃO DE SERVIÇOS</v>
      </c>
    </row>
    <row r="14" spans="1:22" s="14" customFormat="1" ht="72" hidden="1" customHeight="1" x14ac:dyDescent="0.25">
      <c r="A14" s="51">
        <v>1441</v>
      </c>
      <c r="B14" s="20">
        <v>1440011</v>
      </c>
      <c r="C14" s="20" t="s">
        <v>664</v>
      </c>
      <c r="D14" s="20" t="s">
        <v>591</v>
      </c>
      <c r="E14" s="81">
        <v>10658360000139</v>
      </c>
      <c r="F14" s="12">
        <f t="shared" si="0"/>
        <v>10658360000139</v>
      </c>
      <c r="G14" s="82" t="s">
        <v>126</v>
      </c>
      <c r="H14" s="20">
        <v>3921</v>
      </c>
      <c r="I14" s="21" t="s">
        <v>121</v>
      </c>
      <c r="J14" s="24">
        <v>45447</v>
      </c>
      <c r="K14" s="20">
        <v>6</v>
      </c>
      <c r="L14" s="22">
        <v>1135.49</v>
      </c>
      <c r="M14" s="22">
        <v>124.9</v>
      </c>
      <c r="N14" s="22">
        <v>0</v>
      </c>
      <c r="O14" s="22">
        <v>1010.59</v>
      </c>
      <c r="P14" s="24">
        <v>45448</v>
      </c>
      <c r="Q14" s="26">
        <v>3336</v>
      </c>
      <c r="R14" s="13">
        <v>1010.59</v>
      </c>
      <c r="S14" s="13">
        <v>54.5</v>
      </c>
      <c r="T14" s="13">
        <v>956.09</v>
      </c>
      <c r="U14" s="91"/>
      <c r="V14" s="47" t="str">
        <f>VLOOKUP(H14,'CATEGORIZAÇÃO PARA PUBLICAÇÃO'!$A$1:$C$48,3,FALSE)</f>
        <v>PRESTAÇÃO DE SERVIÇOS</v>
      </c>
    </row>
    <row r="15" spans="1:22" s="14" customFormat="1" ht="72" hidden="1" customHeight="1" x14ac:dyDescent="0.25">
      <c r="A15" s="51">
        <v>1441</v>
      </c>
      <c r="B15" s="20">
        <v>1440011</v>
      </c>
      <c r="C15" s="20" t="s">
        <v>668</v>
      </c>
      <c r="D15" s="20" t="s">
        <v>591</v>
      </c>
      <c r="E15" s="81">
        <v>40476170000161</v>
      </c>
      <c r="F15" s="12">
        <f t="shared" si="0"/>
        <v>40476170000161</v>
      </c>
      <c r="G15" s="82" t="s">
        <v>150</v>
      </c>
      <c r="H15" s="20">
        <v>3961</v>
      </c>
      <c r="I15" s="21" t="s">
        <v>130</v>
      </c>
      <c r="J15" s="24">
        <v>45447</v>
      </c>
      <c r="K15" s="20" t="s">
        <v>661</v>
      </c>
      <c r="L15" s="22">
        <v>2167.56</v>
      </c>
      <c r="M15" s="22">
        <v>320.58000000000004</v>
      </c>
      <c r="N15" s="22">
        <v>0</v>
      </c>
      <c r="O15" s="22">
        <v>1846.98</v>
      </c>
      <c r="P15" s="24">
        <v>45447</v>
      </c>
      <c r="Q15" s="26">
        <v>3284</v>
      </c>
      <c r="R15" s="13">
        <v>1846.98</v>
      </c>
      <c r="S15" s="13">
        <v>0</v>
      </c>
      <c r="T15" s="13">
        <v>1846.98</v>
      </c>
      <c r="U15" s="91"/>
      <c r="V15" s="47" t="str">
        <f>VLOOKUP(H15,'CATEGORIZAÇÃO PARA PUBLICAÇÃO'!$A$1:$C$48,3,FALSE)</f>
        <v>PRESTAÇÃO DE SERVIÇOS</v>
      </c>
    </row>
    <row r="16" spans="1:22" s="14" customFormat="1" ht="72" hidden="1" customHeight="1" x14ac:dyDescent="0.25">
      <c r="A16" s="51">
        <v>1441</v>
      </c>
      <c r="B16" s="20">
        <v>1440011</v>
      </c>
      <c r="C16" s="20" t="s">
        <v>470</v>
      </c>
      <c r="D16" s="20" t="s">
        <v>591</v>
      </c>
      <c r="E16" s="81">
        <v>34454477000169</v>
      </c>
      <c r="F16" s="12">
        <f t="shared" si="0"/>
        <v>34454477000169</v>
      </c>
      <c r="G16" s="82" t="s">
        <v>138</v>
      </c>
      <c r="H16" s="20">
        <v>3921</v>
      </c>
      <c r="I16" s="21" t="s">
        <v>121</v>
      </c>
      <c r="J16" s="24">
        <v>45447</v>
      </c>
      <c r="K16" s="20">
        <v>6</v>
      </c>
      <c r="L16" s="22">
        <v>2722.08</v>
      </c>
      <c r="M16" s="22">
        <v>0</v>
      </c>
      <c r="N16" s="22">
        <v>0</v>
      </c>
      <c r="O16" s="22">
        <v>2722.08</v>
      </c>
      <c r="P16" s="24">
        <v>45448</v>
      </c>
      <c r="Q16" s="26">
        <v>3343</v>
      </c>
      <c r="R16" s="13">
        <v>2722.08</v>
      </c>
      <c r="S16" s="13">
        <v>0</v>
      </c>
      <c r="T16" s="13">
        <v>2722.08</v>
      </c>
      <c r="U16" s="91"/>
      <c r="V16" s="47" t="str">
        <f>VLOOKUP(H16,'CATEGORIZAÇÃO PARA PUBLICAÇÃO'!$A$1:$C$48,3,FALSE)</f>
        <v>PRESTAÇÃO DE SERVIÇOS</v>
      </c>
    </row>
    <row r="17" spans="1:22" s="14" customFormat="1" ht="72" hidden="1" customHeight="1" x14ac:dyDescent="0.25">
      <c r="A17" s="51">
        <v>1441</v>
      </c>
      <c r="B17" s="20">
        <v>1440011</v>
      </c>
      <c r="C17" s="20" t="s">
        <v>473</v>
      </c>
      <c r="D17" s="20" t="s">
        <v>591</v>
      </c>
      <c r="E17" s="81">
        <v>13360985000108</v>
      </c>
      <c r="F17" s="12">
        <f t="shared" si="0"/>
        <v>13360985000108</v>
      </c>
      <c r="G17" s="82" t="s">
        <v>143</v>
      </c>
      <c r="H17" s="20">
        <v>3906</v>
      </c>
      <c r="I17" s="21" t="s">
        <v>144</v>
      </c>
      <c r="J17" s="24">
        <v>45447</v>
      </c>
      <c r="K17" s="20">
        <v>3</v>
      </c>
      <c r="L17" s="22">
        <v>223390.61</v>
      </c>
      <c r="M17" s="22">
        <v>0</v>
      </c>
      <c r="N17" s="22">
        <v>0</v>
      </c>
      <c r="O17" s="22">
        <v>223390.61</v>
      </c>
      <c r="P17" s="24">
        <v>45447</v>
      </c>
      <c r="Q17" s="26">
        <v>3290</v>
      </c>
      <c r="R17" s="13">
        <v>223390.61</v>
      </c>
      <c r="S17" s="13">
        <v>10722.75</v>
      </c>
      <c r="T17" s="13">
        <v>212667.86</v>
      </c>
      <c r="U17" s="91"/>
      <c r="V17" s="47" t="str">
        <f>VLOOKUP(H17,'CATEGORIZAÇÃO PARA PUBLICAÇÃO'!$A$1:$C$48,3,FALSE)</f>
        <v>PRESTAÇÃO DE SERVIÇOS</v>
      </c>
    </row>
    <row r="18" spans="1:22" s="14" customFormat="1" ht="72" hidden="1" customHeight="1" x14ac:dyDescent="0.25">
      <c r="A18" s="51">
        <v>1441</v>
      </c>
      <c r="B18" s="20">
        <v>1440011</v>
      </c>
      <c r="C18" s="20" t="s">
        <v>589</v>
      </c>
      <c r="D18" s="20" t="s">
        <v>591</v>
      </c>
      <c r="E18" s="81">
        <v>6880466000105</v>
      </c>
      <c r="F18" s="12">
        <f t="shared" si="0"/>
        <v>6880466000105</v>
      </c>
      <c r="G18" s="82" t="s">
        <v>271</v>
      </c>
      <c r="H18" s="20">
        <v>3939</v>
      </c>
      <c r="I18" s="21" t="s">
        <v>272</v>
      </c>
      <c r="J18" s="24">
        <v>45447</v>
      </c>
      <c r="K18" s="20">
        <v>3</v>
      </c>
      <c r="L18" s="22">
        <v>864</v>
      </c>
      <c r="M18" s="22">
        <v>20.16</v>
      </c>
      <c r="N18" s="22">
        <v>0</v>
      </c>
      <c r="O18" s="22">
        <v>843.84</v>
      </c>
      <c r="P18" s="24">
        <v>45449</v>
      </c>
      <c r="Q18" s="26" t="s">
        <v>660</v>
      </c>
      <c r="R18" s="13">
        <v>843.84</v>
      </c>
      <c r="S18" s="13">
        <v>41.48</v>
      </c>
      <c r="T18" s="13">
        <v>802.36</v>
      </c>
      <c r="U18" s="91"/>
      <c r="V18" s="47" t="str">
        <f>VLOOKUP(H18,'CATEGORIZAÇÃO PARA PUBLICAÇÃO'!$A$1:$C$48,3,FALSE)</f>
        <v>PRESTAÇÃO DE SERVIÇOS</v>
      </c>
    </row>
    <row r="19" spans="1:22" s="14" customFormat="1" ht="72" customHeight="1" x14ac:dyDescent="0.25">
      <c r="A19" s="51">
        <v>1441</v>
      </c>
      <c r="B19" s="20">
        <v>1440005</v>
      </c>
      <c r="C19" s="20" t="s">
        <v>669</v>
      </c>
      <c r="D19" s="20" t="s">
        <v>591</v>
      </c>
      <c r="E19" s="81">
        <v>42981902000104</v>
      </c>
      <c r="F19" s="12">
        <f t="shared" si="0"/>
        <v>42981902000104</v>
      </c>
      <c r="G19" s="82" t="s">
        <v>101</v>
      </c>
      <c r="H19" s="20">
        <v>3016</v>
      </c>
      <c r="I19" s="21" t="s">
        <v>97</v>
      </c>
      <c r="J19" s="24">
        <v>45448</v>
      </c>
      <c r="K19" s="20">
        <v>1</v>
      </c>
      <c r="L19" s="22">
        <v>37679</v>
      </c>
      <c r="M19" s="22">
        <v>0</v>
      </c>
      <c r="N19" s="22">
        <v>0</v>
      </c>
      <c r="O19" s="22">
        <v>37679</v>
      </c>
      <c r="P19" s="24">
        <v>45449</v>
      </c>
      <c r="Q19" s="26">
        <v>146</v>
      </c>
      <c r="R19" s="13">
        <v>37679</v>
      </c>
      <c r="S19" s="13">
        <v>0</v>
      </c>
      <c r="T19" s="13">
        <v>37679</v>
      </c>
      <c r="U19" s="91"/>
      <c r="V19" s="47" t="str">
        <f>VLOOKUP(H19,'CATEGORIZAÇÃO PARA PUBLICAÇÃO'!$A$1:$C$48,3,FALSE)</f>
        <v>FORNECIMENTO DE BENS</v>
      </c>
    </row>
    <row r="20" spans="1:22" s="14" customFormat="1" ht="72" customHeight="1" x14ac:dyDescent="0.25">
      <c r="A20" s="51">
        <v>1441</v>
      </c>
      <c r="B20" s="20">
        <v>1440005</v>
      </c>
      <c r="C20" s="20" t="s">
        <v>454</v>
      </c>
      <c r="D20" s="20" t="s">
        <v>591</v>
      </c>
      <c r="E20" s="81">
        <v>42981902000104</v>
      </c>
      <c r="F20" s="12">
        <f t="shared" si="0"/>
        <v>42981902000104</v>
      </c>
      <c r="G20" s="82" t="s">
        <v>101</v>
      </c>
      <c r="H20" s="20">
        <v>3020</v>
      </c>
      <c r="I20" s="21" t="s">
        <v>63</v>
      </c>
      <c r="J20" s="24">
        <v>45448</v>
      </c>
      <c r="K20" s="20">
        <v>2</v>
      </c>
      <c r="L20" s="22">
        <v>10622</v>
      </c>
      <c r="M20" s="22">
        <v>0</v>
      </c>
      <c r="N20" s="22">
        <v>0</v>
      </c>
      <c r="O20" s="22">
        <v>10622</v>
      </c>
      <c r="P20" s="24">
        <v>45449</v>
      </c>
      <c r="Q20" s="26">
        <v>147</v>
      </c>
      <c r="R20" s="13">
        <v>10622</v>
      </c>
      <c r="S20" s="13">
        <v>0</v>
      </c>
      <c r="T20" s="13">
        <v>10622</v>
      </c>
      <c r="U20" s="91"/>
      <c r="V20" s="47" t="str">
        <f>VLOOKUP(H20,'CATEGORIZAÇÃO PARA PUBLICAÇÃO'!$A$1:$C$48,3,FALSE)</f>
        <v>FORNECIMENTO DE BENS</v>
      </c>
    </row>
    <row r="21" spans="1:22" s="14" customFormat="1" ht="72" hidden="1" customHeight="1" x14ac:dyDescent="0.25">
      <c r="A21" s="51">
        <v>1441</v>
      </c>
      <c r="B21" s="20">
        <v>1440011</v>
      </c>
      <c r="C21" s="20" t="s">
        <v>471</v>
      </c>
      <c r="D21" s="20" t="s">
        <v>591</v>
      </c>
      <c r="E21" s="81">
        <v>5340639000130</v>
      </c>
      <c r="F21" s="12">
        <f t="shared" si="0"/>
        <v>5340639000130</v>
      </c>
      <c r="G21" s="82" t="s">
        <v>136</v>
      </c>
      <c r="H21" s="20">
        <v>3987</v>
      </c>
      <c r="I21" s="21" t="s">
        <v>127</v>
      </c>
      <c r="J21" s="24">
        <v>45448</v>
      </c>
      <c r="K21" s="20">
        <v>7</v>
      </c>
      <c r="L21" s="22">
        <v>8253.06</v>
      </c>
      <c r="M21" s="22">
        <v>0</v>
      </c>
      <c r="N21" s="22">
        <v>0</v>
      </c>
      <c r="O21" s="22">
        <v>8253.06</v>
      </c>
      <c r="P21" s="24">
        <v>45449</v>
      </c>
      <c r="Q21" s="26">
        <v>3392</v>
      </c>
      <c r="R21" s="13">
        <v>8253.06</v>
      </c>
      <c r="S21" s="13">
        <v>23.51</v>
      </c>
      <c r="T21" s="13">
        <v>8229.5499999999993</v>
      </c>
      <c r="U21" s="91"/>
      <c r="V21" s="47" t="str">
        <f>VLOOKUP(H21,'CATEGORIZAÇÃO PARA PUBLICAÇÃO'!$A$1:$C$48,3,FALSE)</f>
        <v>PRESTAÇÃO DE SERVIÇOS</v>
      </c>
    </row>
    <row r="22" spans="1:22" s="14" customFormat="1" ht="72" hidden="1" customHeight="1" x14ac:dyDescent="0.25">
      <c r="A22" s="51">
        <v>1441</v>
      </c>
      <c r="B22" s="20">
        <v>1440011</v>
      </c>
      <c r="C22" s="20" t="s">
        <v>476</v>
      </c>
      <c r="D22" s="20" t="s">
        <v>591</v>
      </c>
      <c r="E22" s="81">
        <v>46019498000135</v>
      </c>
      <c r="F22" s="12">
        <f t="shared" si="0"/>
        <v>46019498000135</v>
      </c>
      <c r="G22" s="82" t="s">
        <v>154</v>
      </c>
      <c r="H22" s="20">
        <v>4002</v>
      </c>
      <c r="I22" s="21" t="s">
        <v>153</v>
      </c>
      <c r="J22" s="24">
        <v>45448</v>
      </c>
      <c r="K22" s="20">
        <v>13</v>
      </c>
      <c r="L22" s="22">
        <v>6854.22</v>
      </c>
      <c r="M22" s="22">
        <v>0</v>
      </c>
      <c r="N22" s="22">
        <v>0</v>
      </c>
      <c r="O22" s="22">
        <v>6854.22</v>
      </c>
      <c r="P22" s="24">
        <v>45449</v>
      </c>
      <c r="Q22" s="26">
        <v>3357</v>
      </c>
      <c r="R22" s="13">
        <v>6854.22</v>
      </c>
      <c r="S22" s="13">
        <v>329</v>
      </c>
      <c r="T22" s="13">
        <v>6525.22</v>
      </c>
      <c r="U22" s="91"/>
      <c r="V22" s="47" t="str">
        <f>VLOOKUP(H22,'CATEGORIZAÇÃO PARA PUBLICAÇÃO'!$A$1:$C$48,3,FALSE)</f>
        <v>PRESTAÇÃO DE SERVIÇOS</v>
      </c>
    </row>
    <row r="23" spans="1:22" s="14" customFormat="1" ht="72" hidden="1" customHeight="1" x14ac:dyDescent="0.25">
      <c r="A23" s="51">
        <v>1441</v>
      </c>
      <c r="B23" s="20">
        <v>1440011</v>
      </c>
      <c r="C23" s="20" t="s">
        <v>670</v>
      </c>
      <c r="D23" s="20" t="s">
        <v>591</v>
      </c>
      <c r="E23" s="81">
        <v>3354844000129</v>
      </c>
      <c r="F23" s="12">
        <f t="shared" si="0"/>
        <v>3354844000129</v>
      </c>
      <c r="G23" s="82" t="s">
        <v>164</v>
      </c>
      <c r="H23" s="20">
        <v>4002</v>
      </c>
      <c r="I23" s="21" t="s">
        <v>153</v>
      </c>
      <c r="J23" s="24">
        <v>45448</v>
      </c>
      <c r="K23" s="20">
        <v>4</v>
      </c>
      <c r="L23" s="22">
        <v>124080.3</v>
      </c>
      <c r="M23" s="22">
        <v>0</v>
      </c>
      <c r="N23" s="22">
        <v>0</v>
      </c>
      <c r="O23" s="22">
        <v>124080.3</v>
      </c>
      <c r="P23" s="24">
        <v>45449</v>
      </c>
      <c r="Q23" s="26">
        <v>3366</v>
      </c>
      <c r="R23" s="13">
        <v>124080.3</v>
      </c>
      <c r="S23" s="13">
        <v>5955.85</v>
      </c>
      <c r="T23" s="13">
        <v>118124.45</v>
      </c>
      <c r="U23" s="91"/>
      <c r="V23" s="47" t="str">
        <f>VLOOKUP(H23,'CATEGORIZAÇÃO PARA PUBLICAÇÃO'!$A$1:$C$48,3,FALSE)</f>
        <v>PRESTAÇÃO DE SERVIÇOS</v>
      </c>
    </row>
    <row r="24" spans="1:22" s="14" customFormat="1" ht="72" hidden="1" customHeight="1" x14ac:dyDescent="0.25">
      <c r="A24" s="51">
        <v>1441</v>
      </c>
      <c r="B24" s="20">
        <v>1440011</v>
      </c>
      <c r="C24" s="20" t="s">
        <v>551</v>
      </c>
      <c r="D24" s="20" t="s">
        <v>591</v>
      </c>
      <c r="E24" s="81">
        <v>16630743000185</v>
      </c>
      <c r="F24" s="12">
        <f t="shared" si="0"/>
        <v>16630743000185</v>
      </c>
      <c r="G24" s="82" t="s">
        <v>132</v>
      </c>
      <c r="H24" s="20">
        <v>3921</v>
      </c>
      <c r="I24" s="21" t="s">
        <v>121</v>
      </c>
      <c r="J24" s="24">
        <v>45448</v>
      </c>
      <c r="K24" s="20">
        <v>5</v>
      </c>
      <c r="L24" s="22">
        <v>19800</v>
      </c>
      <c r="M24" s="22">
        <v>789.15</v>
      </c>
      <c r="N24" s="22">
        <v>0</v>
      </c>
      <c r="O24" s="22">
        <v>19010.849999999999</v>
      </c>
      <c r="P24" s="24">
        <v>45449</v>
      </c>
      <c r="Q24" s="26">
        <v>3367</v>
      </c>
      <c r="R24" s="13">
        <v>19010.849999999999</v>
      </c>
      <c r="S24" s="13">
        <v>0</v>
      </c>
      <c r="T24" s="13">
        <v>19010.849999999999</v>
      </c>
      <c r="U24" s="91"/>
      <c r="V24" s="47" t="str">
        <f>VLOOKUP(H24,'CATEGORIZAÇÃO PARA PUBLICAÇÃO'!$A$1:$C$48,3,FALSE)</f>
        <v>PRESTAÇÃO DE SERVIÇOS</v>
      </c>
    </row>
    <row r="25" spans="1:22" s="14" customFormat="1" ht="72" hidden="1" customHeight="1" x14ac:dyDescent="0.25">
      <c r="A25" s="51">
        <v>1441</v>
      </c>
      <c r="B25" s="20">
        <v>1440011</v>
      </c>
      <c r="C25" s="20" t="s">
        <v>671</v>
      </c>
      <c r="D25" s="20" t="s">
        <v>591</v>
      </c>
      <c r="E25" s="81">
        <v>8706548000325</v>
      </c>
      <c r="F25" s="12">
        <f t="shared" si="0"/>
        <v>8706548000325</v>
      </c>
      <c r="G25" s="82" t="s">
        <v>427</v>
      </c>
      <c r="H25" s="20">
        <v>4002</v>
      </c>
      <c r="I25" s="21" t="s">
        <v>153</v>
      </c>
      <c r="J25" s="24">
        <v>45448</v>
      </c>
      <c r="K25" s="20">
        <v>1</v>
      </c>
      <c r="L25" s="22">
        <v>118376.55</v>
      </c>
      <c r="M25" s="22">
        <v>0</v>
      </c>
      <c r="N25" s="22">
        <v>0</v>
      </c>
      <c r="O25" s="22">
        <v>118376.55</v>
      </c>
      <c r="P25" s="24">
        <v>45449</v>
      </c>
      <c r="Q25" s="26">
        <v>3370</v>
      </c>
      <c r="R25" s="13">
        <v>118376.54999999999</v>
      </c>
      <c r="S25" s="13">
        <v>5682.07</v>
      </c>
      <c r="T25" s="13">
        <v>112694.48</v>
      </c>
      <c r="U25" s="91"/>
      <c r="V25" s="47" t="str">
        <f>VLOOKUP(H25,'CATEGORIZAÇÃO PARA PUBLICAÇÃO'!$A$1:$C$48,3,FALSE)</f>
        <v>PRESTAÇÃO DE SERVIÇOS</v>
      </c>
    </row>
    <row r="26" spans="1:22" s="14" customFormat="1" ht="72" customHeight="1" x14ac:dyDescent="0.25">
      <c r="A26" s="51">
        <v>1441</v>
      </c>
      <c r="B26" s="20">
        <v>1440005</v>
      </c>
      <c r="C26" s="20" t="s">
        <v>450</v>
      </c>
      <c r="D26" s="20" t="s">
        <v>591</v>
      </c>
      <c r="E26" s="81">
        <v>201182000169</v>
      </c>
      <c r="F26" s="12">
        <f t="shared" si="0"/>
        <v>201182000169</v>
      </c>
      <c r="G26" s="82" t="s">
        <v>89</v>
      </c>
      <c r="H26" s="20">
        <v>3008</v>
      </c>
      <c r="I26" s="21" t="s">
        <v>88</v>
      </c>
      <c r="J26" s="24">
        <v>45449</v>
      </c>
      <c r="K26" s="20">
        <v>5</v>
      </c>
      <c r="L26" s="22">
        <v>8055</v>
      </c>
      <c r="M26" s="22">
        <v>0</v>
      </c>
      <c r="N26" s="22">
        <v>0</v>
      </c>
      <c r="O26" s="22">
        <v>8055</v>
      </c>
      <c r="P26" s="24">
        <v>45450</v>
      </c>
      <c r="Q26" s="26">
        <v>148</v>
      </c>
      <c r="R26" s="13">
        <v>8055</v>
      </c>
      <c r="S26" s="13">
        <v>0</v>
      </c>
      <c r="T26" s="13">
        <v>8055</v>
      </c>
      <c r="U26" s="91"/>
      <c r="V26" s="47" t="str">
        <f>VLOOKUP(H26,'CATEGORIZAÇÃO PARA PUBLICAÇÃO'!$A$1:$C$48,3,FALSE)</f>
        <v>FORNECIMENTO DE BENS</v>
      </c>
    </row>
    <row r="27" spans="1:22" s="14" customFormat="1" ht="72" customHeight="1" x14ac:dyDescent="0.25">
      <c r="A27" s="51">
        <v>1441</v>
      </c>
      <c r="B27" s="20">
        <v>1440005</v>
      </c>
      <c r="C27" s="20" t="s">
        <v>672</v>
      </c>
      <c r="D27" s="20" t="s">
        <v>591</v>
      </c>
      <c r="E27" s="81">
        <v>201182000169</v>
      </c>
      <c r="F27" s="12">
        <f t="shared" si="0"/>
        <v>201182000169</v>
      </c>
      <c r="G27" s="82" t="s">
        <v>89</v>
      </c>
      <c r="H27" s="20">
        <v>3030</v>
      </c>
      <c r="I27" s="21" t="s">
        <v>595</v>
      </c>
      <c r="J27" s="24">
        <v>45449</v>
      </c>
      <c r="K27" s="20">
        <v>2</v>
      </c>
      <c r="L27" s="22">
        <v>266</v>
      </c>
      <c r="M27" s="22">
        <v>0</v>
      </c>
      <c r="N27" s="22">
        <v>0</v>
      </c>
      <c r="O27" s="22">
        <v>266</v>
      </c>
      <c r="P27" s="24">
        <v>45450</v>
      </c>
      <c r="Q27" s="26">
        <v>149</v>
      </c>
      <c r="R27" s="13">
        <v>266</v>
      </c>
      <c r="S27" s="13">
        <v>0</v>
      </c>
      <c r="T27" s="13">
        <v>266</v>
      </c>
      <c r="U27" s="91"/>
      <c r="V27" s="47" t="str">
        <f>VLOOKUP(H27,'CATEGORIZAÇÃO PARA PUBLICAÇÃO'!$A$1:$C$48,3,FALSE)</f>
        <v>FORNECIMENTO DE BENS</v>
      </c>
    </row>
    <row r="28" spans="1:22" s="14" customFormat="1" ht="72" hidden="1" customHeight="1" x14ac:dyDescent="0.25">
      <c r="A28" s="51">
        <v>1441</v>
      </c>
      <c r="B28" s="20">
        <v>1440011</v>
      </c>
      <c r="C28" s="20" t="s">
        <v>459</v>
      </c>
      <c r="D28" s="20" t="s">
        <v>591</v>
      </c>
      <c r="E28" s="81">
        <v>10426962000160</v>
      </c>
      <c r="F28" s="12">
        <f t="shared" si="0"/>
        <v>10426962000160</v>
      </c>
      <c r="G28" s="82" t="s">
        <v>135</v>
      </c>
      <c r="H28" s="20">
        <v>3921</v>
      </c>
      <c r="I28" s="21" t="s">
        <v>121</v>
      </c>
      <c r="J28" s="24">
        <v>45449</v>
      </c>
      <c r="K28" s="20">
        <v>5</v>
      </c>
      <c r="L28" s="22">
        <v>17085</v>
      </c>
      <c r="M28" s="22">
        <v>601.39</v>
      </c>
      <c r="N28" s="22">
        <v>0</v>
      </c>
      <c r="O28" s="22">
        <v>16483.61</v>
      </c>
      <c r="P28" s="24">
        <v>45450</v>
      </c>
      <c r="Q28" s="26">
        <v>3433</v>
      </c>
      <c r="R28" s="13">
        <v>16483.61</v>
      </c>
      <c r="S28" s="13">
        <v>0</v>
      </c>
      <c r="T28" s="13">
        <v>16483.61</v>
      </c>
      <c r="U28" s="91"/>
      <c r="V28" s="47" t="str">
        <f>VLOOKUP(H28,'CATEGORIZAÇÃO PARA PUBLICAÇÃO'!$A$1:$C$48,3,FALSE)</f>
        <v>PRESTAÇÃO DE SERVIÇOS</v>
      </c>
    </row>
    <row r="29" spans="1:22" s="14" customFormat="1" ht="72" hidden="1" customHeight="1" x14ac:dyDescent="0.25">
      <c r="A29" s="51">
        <v>1441</v>
      </c>
      <c r="B29" s="20">
        <v>1440011</v>
      </c>
      <c r="C29" s="20" t="s">
        <v>460</v>
      </c>
      <c r="D29" s="20" t="s">
        <v>591</v>
      </c>
      <c r="E29" s="81">
        <v>10426962000160</v>
      </c>
      <c r="F29" s="12">
        <f t="shared" si="0"/>
        <v>10426962000160</v>
      </c>
      <c r="G29" s="82" t="s">
        <v>135</v>
      </c>
      <c r="H29" s="20">
        <v>3921</v>
      </c>
      <c r="I29" s="21" t="s">
        <v>121</v>
      </c>
      <c r="J29" s="24">
        <v>45449</v>
      </c>
      <c r="K29" s="20">
        <v>5</v>
      </c>
      <c r="L29" s="22">
        <v>8925</v>
      </c>
      <c r="M29" s="22">
        <v>314.16000000000003</v>
      </c>
      <c r="N29" s="22">
        <v>0</v>
      </c>
      <c r="O29" s="22">
        <v>8610.84</v>
      </c>
      <c r="P29" s="24">
        <v>45450</v>
      </c>
      <c r="Q29" s="26">
        <v>3435</v>
      </c>
      <c r="R29" s="13">
        <v>8610.84</v>
      </c>
      <c r="S29" s="13">
        <v>0</v>
      </c>
      <c r="T29" s="13">
        <v>8610.84</v>
      </c>
      <c r="U29" s="91"/>
      <c r="V29" s="47" t="str">
        <f>VLOOKUP(H29,'CATEGORIZAÇÃO PARA PUBLICAÇÃO'!$A$1:$C$48,3,FALSE)</f>
        <v>PRESTAÇÃO DE SERVIÇOS</v>
      </c>
    </row>
    <row r="30" spans="1:22" s="14" customFormat="1" ht="72" hidden="1" customHeight="1" x14ac:dyDescent="0.25">
      <c r="A30" s="51">
        <v>1441</v>
      </c>
      <c r="B30" s="20">
        <v>1440011</v>
      </c>
      <c r="C30" s="20" t="s">
        <v>479</v>
      </c>
      <c r="D30" s="20" t="s">
        <v>591</v>
      </c>
      <c r="E30" s="81">
        <v>33683111000107</v>
      </c>
      <c r="F30" s="12">
        <f t="shared" si="0"/>
        <v>33683111000107</v>
      </c>
      <c r="G30" s="82" t="s">
        <v>167</v>
      </c>
      <c r="H30" s="20">
        <v>4002</v>
      </c>
      <c r="I30" s="21" t="s">
        <v>153</v>
      </c>
      <c r="J30" s="24">
        <v>45449</v>
      </c>
      <c r="K30" s="20">
        <v>5</v>
      </c>
      <c r="L30" s="22">
        <v>91783.92</v>
      </c>
      <c r="M30" s="22">
        <v>0</v>
      </c>
      <c r="N30" s="22">
        <v>0</v>
      </c>
      <c r="O30" s="22">
        <v>91783.92</v>
      </c>
      <c r="P30" s="24">
        <v>45450</v>
      </c>
      <c r="Q30" s="26">
        <v>3432</v>
      </c>
      <c r="R30" s="13">
        <v>91783.92</v>
      </c>
      <c r="S30" s="13">
        <v>4405.63</v>
      </c>
      <c r="T30" s="13">
        <v>87378.29</v>
      </c>
      <c r="U30" s="91"/>
      <c r="V30" s="47" t="str">
        <f>VLOOKUP(H30,'CATEGORIZAÇÃO PARA PUBLICAÇÃO'!$A$1:$C$48,3,FALSE)</f>
        <v>PRESTAÇÃO DE SERVIÇOS</v>
      </c>
    </row>
    <row r="31" spans="1:22" s="14" customFormat="1" ht="72" hidden="1" customHeight="1" x14ac:dyDescent="0.25">
      <c r="A31" s="51">
        <v>1441</v>
      </c>
      <c r="B31" s="20">
        <v>1440011</v>
      </c>
      <c r="C31" s="20" t="s">
        <v>480</v>
      </c>
      <c r="D31" s="20" t="s">
        <v>591</v>
      </c>
      <c r="E31" s="81">
        <v>30059674687</v>
      </c>
      <c r="F31" s="12" t="str">
        <f t="shared" si="0"/>
        <v>300.***.***-87</v>
      </c>
      <c r="G31" s="82" t="s">
        <v>169</v>
      </c>
      <c r="H31" s="20">
        <v>3611</v>
      </c>
      <c r="I31" s="21" t="s">
        <v>166</v>
      </c>
      <c r="J31" s="24">
        <v>45449</v>
      </c>
      <c r="K31" s="20">
        <v>5</v>
      </c>
      <c r="L31" s="22">
        <v>2107.98</v>
      </c>
      <c r="M31" s="22">
        <v>0</v>
      </c>
      <c r="N31" s="22">
        <v>0</v>
      </c>
      <c r="O31" s="22">
        <v>2107.98</v>
      </c>
      <c r="P31" s="24">
        <v>45450</v>
      </c>
      <c r="Q31" s="26">
        <v>3419</v>
      </c>
      <c r="R31" s="13">
        <v>2107.98</v>
      </c>
      <c r="S31" s="13">
        <v>0</v>
      </c>
      <c r="T31" s="13">
        <v>2107.98</v>
      </c>
      <c r="U31" s="91"/>
      <c r="V31" s="47" t="str">
        <f>VLOOKUP(H31,'CATEGORIZAÇÃO PARA PUBLICAÇÃO'!$A$1:$C$48,3,FALSE)</f>
        <v>LOCAÇÕES</v>
      </c>
    </row>
    <row r="32" spans="1:22" s="14" customFormat="1" ht="72" hidden="1" customHeight="1" x14ac:dyDescent="0.25">
      <c r="A32" s="51">
        <v>1441</v>
      </c>
      <c r="B32" s="20">
        <v>1440011</v>
      </c>
      <c r="C32" s="20" t="s">
        <v>481</v>
      </c>
      <c r="D32" s="20" t="s">
        <v>591</v>
      </c>
      <c r="E32" s="81">
        <v>15794466634</v>
      </c>
      <c r="F32" s="12" t="str">
        <f t="shared" si="0"/>
        <v>157.***.***-34</v>
      </c>
      <c r="G32" s="82" t="s">
        <v>168</v>
      </c>
      <c r="H32" s="20">
        <v>3611</v>
      </c>
      <c r="I32" s="21" t="s">
        <v>166</v>
      </c>
      <c r="J32" s="24">
        <v>45449</v>
      </c>
      <c r="K32" s="20">
        <v>5</v>
      </c>
      <c r="L32" s="22">
        <v>3906.04</v>
      </c>
      <c r="M32" s="22">
        <v>0</v>
      </c>
      <c r="N32" s="22">
        <v>0</v>
      </c>
      <c r="O32" s="22">
        <v>3906.04</v>
      </c>
      <c r="P32" s="24">
        <v>45450</v>
      </c>
      <c r="Q32" s="26">
        <v>3415</v>
      </c>
      <c r="R32" s="13">
        <v>3906.04</v>
      </c>
      <c r="S32" s="13">
        <v>119.74</v>
      </c>
      <c r="T32" s="13">
        <v>3786.3</v>
      </c>
      <c r="U32" s="91"/>
      <c r="V32" s="47" t="str">
        <f>VLOOKUP(H32,'CATEGORIZAÇÃO PARA PUBLICAÇÃO'!$A$1:$C$48,3,FALSE)</f>
        <v>LOCAÇÕES</v>
      </c>
    </row>
    <row r="33" spans="1:22" s="14" customFormat="1" ht="72" hidden="1" customHeight="1" x14ac:dyDescent="0.25">
      <c r="A33" s="51">
        <v>1441</v>
      </c>
      <c r="B33" s="20">
        <v>1440011</v>
      </c>
      <c r="C33" s="20" t="s">
        <v>482</v>
      </c>
      <c r="D33" s="20" t="s">
        <v>591</v>
      </c>
      <c r="E33" s="81">
        <v>2896116605</v>
      </c>
      <c r="F33" s="12" t="str">
        <f t="shared" si="0"/>
        <v>289.***.***-05</v>
      </c>
      <c r="G33" s="82" t="s">
        <v>170</v>
      </c>
      <c r="H33" s="20">
        <v>3611</v>
      </c>
      <c r="I33" s="21" t="s">
        <v>166</v>
      </c>
      <c r="J33" s="24">
        <v>45449</v>
      </c>
      <c r="K33" s="20">
        <v>5</v>
      </c>
      <c r="L33" s="22">
        <v>3906.03</v>
      </c>
      <c r="M33" s="22">
        <v>0</v>
      </c>
      <c r="N33" s="22">
        <v>0</v>
      </c>
      <c r="O33" s="22">
        <v>3906.03</v>
      </c>
      <c r="P33" s="24">
        <v>45450</v>
      </c>
      <c r="Q33" s="26">
        <v>3414</v>
      </c>
      <c r="R33" s="13">
        <v>3906.0299999999997</v>
      </c>
      <c r="S33" s="13">
        <v>119.74</v>
      </c>
      <c r="T33" s="13">
        <v>3786.29</v>
      </c>
      <c r="U33" s="91"/>
      <c r="V33" s="47" t="str">
        <f>VLOOKUP(H33,'CATEGORIZAÇÃO PARA PUBLICAÇÃO'!$A$1:$C$48,3,FALSE)</f>
        <v>LOCAÇÕES</v>
      </c>
    </row>
    <row r="34" spans="1:22" s="14" customFormat="1" ht="72" hidden="1" customHeight="1" x14ac:dyDescent="0.25">
      <c r="A34" s="51">
        <v>1441</v>
      </c>
      <c r="B34" s="20">
        <v>1440011</v>
      </c>
      <c r="C34" s="20" t="s">
        <v>483</v>
      </c>
      <c r="D34" s="20" t="s">
        <v>591</v>
      </c>
      <c r="E34" s="81">
        <v>2274463131</v>
      </c>
      <c r="F34" s="12" t="str">
        <f t="shared" si="0"/>
        <v>227.***.***-31</v>
      </c>
      <c r="G34" s="82" t="s">
        <v>171</v>
      </c>
      <c r="H34" s="20">
        <v>3611</v>
      </c>
      <c r="I34" s="21" t="s">
        <v>166</v>
      </c>
      <c r="J34" s="24">
        <v>45449</v>
      </c>
      <c r="K34" s="20">
        <v>6</v>
      </c>
      <c r="L34" s="22">
        <v>8360.5300000000007</v>
      </c>
      <c r="M34" s="22">
        <v>0</v>
      </c>
      <c r="N34" s="22">
        <v>0</v>
      </c>
      <c r="O34" s="22">
        <v>8360.5300000000007</v>
      </c>
      <c r="P34" s="24">
        <v>45450</v>
      </c>
      <c r="Q34" s="26">
        <v>3413</v>
      </c>
      <c r="R34" s="13">
        <v>8360.5300000000007</v>
      </c>
      <c r="S34" s="13">
        <v>1247.82</v>
      </c>
      <c r="T34" s="13">
        <v>7112.71</v>
      </c>
      <c r="U34" s="91"/>
      <c r="V34" s="47" t="str">
        <f>VLOOKUP(H34,'CATEGORIZAÇÃO PARA PUBLICAÇÃO'!$A$1:$C$48,3,FALSE)</f>
        <v>LOCAÇÕES</v>
      </c>
    </row>
    <row r="35" spans="1:22" s="14" customFormat="1" ht="72" hidden="1" customHeight="1" x14ac:dyDescent="0.25">
      <c r="A35" s="51">
        <v>1441</v>
      </c>
      <c r="B35" s="20">
        <v>1440011</v>
      </c>
      <c r="C35" s="20" t="s">
        <v>484</v>
      </c>
      <c r="D35" s="20" t="s">
        <v>591</v>
      </c>
      <c r="E35" s="81">
        <v>71077325000110</v>
      </c>
      <c r="F35" s="12">
        <f t="shared" si="0"/>
        <v>71077325000110</v>
      </c>
      <c r="G35" s="82" t="s">
        <v>172</v>
      </c>
      <c r="H35" s="20">
        <v>3920</v>
      </c>
      <c r="I35" s="21" t="s">
        <v>166</v>
      </c>
      <c r="J35" s="24">
        <v>45449</v>
      </c>
      <c r="K35" s="20">
        <v>5</v>
      </c>
      <c r="L35" s="22">
        <v>28000</v>
      </c>
      <c r="M35" s="22">
        <v>0</v>
      </c>
      <c r="N35" s="22">
        <v>0</v>
      </c>
      <c r="O35" s="22">
        <v>28000</v>
      </c>
      <c r="P35" s="24">
        <v>45450</v>
      </c>
      <c r="Q35" s="26">
        <v>3411</v>
      </c>
      <c r="R35" s="13">
        <v>28000</v>
      </c>
      <c r="S35" s="13">
        <v>1344</v>
      </c>
      <c r="T35" s="13">
        <v>26656</v>
      </c>
      <c r="U35" s="91"/>
      <c r="V35" s="47" t="str">
        <f>VLOOKUP(H35,'CATEGORIZAÇÃO PARA PUBLICAÇÃO'!$A$1:$C$48,3,FALSE)</f>
        <v>LOCAÇÕES</v>
      </c>
    </row>
    <row r="36" spans="1:22" s="14" customFormat="1" ht="72" hidden="1" customHeight="1" x14ac:dyDescent="0.25">
      <c r="A36" s="51">
        <v>1441</v>
      </c>
      <c r="B36" s="20">
        <v>1440011</v>
      </c>
      <c r="C36" s="20" t="s">
        <v>486</v>
      </c>
      <c r="D36" s="20" t="s">
        <v>591</v>
      </c>
      <c r="E36" s="81">
        <v>2589209630</v>
      </c>
      <c r="F36" s="12" t="str">
        <f t="shared" si="0"/>
        <v>258.***.***-30</v>
      </c>
      <c r="G36" s="82" t="s">
        <v>174</v>
      </c>
      <c r="H36" s="20">
        <v>3611</v>
      </c>
      <c r="I36" s="21" t="s">
        <v>166</v>
      </c>
      <c r="J36" s="24">
        <v>45449</v>
      </c>
      <c r="K36" s="20">
        <v>5</v>
      </c>
      <c r="L36" s="22">
        <v>3075.67</v>
      </c>
      <c r="M36" s="22">
        <v>0</v>
      </c>
      <c r="N36" s="22">
        <v>0</v>
      </c>
      <c r="O36" s="22">
        <v>3075.67</v>
      </c>
      <c r="P36" s="24">
        <v>45450</v>
      </c>
      <c r="Q36" s="26">
        <v>3407</v>
      </c>
      <c r="R36" s="13">
        <v>3075.67</v>
      </c>
      <c r="S36" s="13">
        <v>18.87</v>
      </c>
      <c r="T36" s="13">
        <v>3056.8</v>
      </c>
      <c r="U36" s="91"/>
      <c r="V36" s="47" t="str">
        <f>VLOOKUP(H36,'CATEGORIZAÇÃO PARA PUBLICAÇÃO'!$A$1:$C$48,3,FALSE)</f>
        <v>LOCAÇÕES</v>
      </c>
    </row>
    <row r="37" spans="1:22" s="14" customFormat="1" ht="72" hidden="1" customHeight="1" x14ac:dyDescent="0.25">
      <c r="A37" s="51">
        <v>1441</v>
      </c>
      <c r="B37" s="20">
        <v>1440011</v>
      </c>
      <c r="C37" s="20" t="s">
        <v>491</v>
      </c>
      <c r="D37" s="20" t="s">
        <v>591</v>
      </c>
      <c r="E37" s="81">
        <v>82655251768</v>
      </c>
      <c r="F37" s="12" t="str">
        <f t="shared" si="0"/>
        <v>826.***.***-68</v>
      </c>
      <c r="G37" s="82" t="s">
        <v>184</v>
      </c>
      <c r="H37" s="20">
        <v>3611</v>
      </c>
      <c r="I37" s="21" t="s">
        <v>166</v>
      </c>
      <c r="J37" s="24">
        <v>45449</v>
      </c>
      <c r="K37" s="20">
        <v>5</v>
      </c>
      <c r="L37" s="22">
        <v>4203.28</v>
      </c>
      <c r="M37" s="22">
        <v>0</v>
      </c>
      <c r="N37" s="22">
        <v>0</v>
      </c>
      <c r="O37" s="22">
        <v>4203.28</v>
      </c>
      <c r="P37" s="24">
        <v>45450</v>
      </c>
      <c r="Q37" s="26">
        <v>3401</v>
      </c>
      <c r="R37" s="13">
        <v>4203.28</v>
      </c>
      <c r="S37" s="13">
        <v>164.33</v>
      </c>
      <c r="T37" s="13">
        <v>4038.95</v>
      </c>
      <c r="U37" s="91"/>
      <c r="V37" s="47" t="str">
        <f>VLOOKUP(H37,'CATEGORIZAÇÃO PARA PUBLICAÇÃO'!$A$1:$C$48,3,FALSE)</f>
        <v>LOCAÇÕES</v>
      </c>
    </row>
    <row r="38" spans="1:22" s="14" customFormat="1" ht="72" hidden="1" customHeight="1" x14ac:dyDescent="0.25">
      <c r="A38" s="51">
        <v>1441</v>
      </c>
      <c r="B38" s="20">
        <v>1440011</v>
      </c>
      <c r="C38" s="20" t="s">
        <v>493</v>
      </c>
      <c r="D38" s="20" t="s">
        <v>591</v>
      </c>
      <c r="E38" s="81">
        <v>91352053691</v>
      </c>
      <c r="F38" s="12" t="str">
        <f t="shared" si="0"/>
        <v>913.***.***-91</v>
      </c>
      <c r="G38" s="82" t="s">
        <v>188</v>
      </c>
      <c r="H38" s="20">
        <v>3611</v>
      </c>
      <c r="I38" s="21" t="s">
        <v>166</v>
      </c>
      <c r="J38" s="24">
        <v>45449</v>
      </c>
      <c r="K38" s="20">
        <v>5</v>
      </c>
      <c r="L38" s="22">
        <v>4786.6400000000003</v>
      </c>
      <c r="M38" s="22">
        <v>0</v>
      </c>
      <c r="N38" s="22">
        <v>0</v>
      </c>
      <c r="O38" s="22">
        <v>4786.6400000000003</v>
      </c>
      <c r="P38" s="24">
        <v>45450</v>
      </c>
      <c r="Q38" s="26">
        <v>3420</v>
      </c>
      <c r="R38" s="13">
        <v>4786.6400000000003</v>
      </c>
      <c r="S38" s="13">
        <v>287.14</v>
      </c>
      <c r="T38" s="13">
        <v>4499.5</v>
      </c>
      <c r="U38" s="91"/>
      <c r="V38" s="47" t="str">
        <f>VLOOKUP(H38,'CATEGORIZAÇÃO PARA PUBLICAÇÃO'!$A$1:$C$48,3,FALSE)</f>
        <v>LOCAÇÕES</v>
      </c>
    </row>
    <row r="39" spans="1:22" s="14" customFormat="1" ht="72" hidden="1" customHeight="1" x14ac:dyDescent="0.25">
      <c r="A39" s="51">
        <v>1441</v>
      </c>
      <c r="B39" s="20">
        <v>1440011</v>
      </c>
      <c r="C39" s="20" t="s">
        <v>494</v>
      </c>
      <c r="D39" s="20" t="s">
        <v>591</v>
      </c>
      <c r="E39" s="81">
        <v>3063355000118</v>
      </c>
      <c r="F39" s="12">
        <f t="shared" si="0"/>
        <v>3063355000118</v>
      </c>
      <c r="G39" s="82" t="s">
        <v>190</v>
      </c>
      <c r="H39" s="20">
        <v>3920</v>
      </c>
      <c r="I39" s="21" t="s">
        <v>166</v>
      </c>
      <c r="J39" s="24">
        <v>45449</v>
      </c>
      <c r="K39" s="20">
        <v>5</v>
      </c>
      <c r="L39" s="22">
        <v>55000</v>
      </c>
      <c r="M39" s="22">
        <v>0</v>
      </c>
      <c r="N39" s="22">
        <v>0</v>
      </c>
      <c r="O39" s="22">
        <v>55000</v>
      </c>
      <c r="P39" s="24">
        <v>45450</v>
      </c>
      <c r="Q39" s="26">
        <v>3422</v>
      </c>
      <c r="R39" s="13">
        <v>55000</v>
      </c>
      <c r="S39" s="13">
        <v>2640</v>
      </c>
      <c r="T39" s="13">
        <v>52360</v>
      </c>
      <c r="U39" s="91"/>
      <c r="V39" s="47" t="str">
        <f>VLOOKUP(H39,'CATEGORIZAÇÃO PARA PUBLICAÇÃO'!$A$1:$C$48,3,FALSE)</f>
        <v>LOCAÇÕES</v>
      </c>
    </row>
    <row r="40" spans="1:22" s="14" customFormat="1" ht="72" hidden="1" customHeight="1" x14ac:dyDescent="0.25">
      <c r="A40" s="51">
        <v>1441</v>
      </c>
      <c r="B40" s="20">
        <v>1440011</v>
      </c>
      <c r="C40" s="20" t="s">
        <v>498</v>
      </c>
      <c r="D40" s="20" t="s">
        <v>591</v>
      </c>
      <c r="E40" s="81">
        <v>3941401840</v>
      </c>
      <c r="F40" s="12" t="str">
        <f t="shared" si="0"/>
        <v>394.***.***-40</v>
      </c>
      <c r="G40" s="82" t="s">
        <v>198</v>
      </c>
      <c r="H40" s="20">
        <v>3611</v>
      </c>
      <c r="I40" s="21" t="s">
        <v>166</v>
      </c>
      <c r="J40" s="24">
        <v>45449</v>
      </c>
      <c r="K40" s="20">
        <v>5</v>
      </c>
      <c r="L40" s="22">
        <v>1567.12</v>
      </c>
      <c r="M40" s="22">
        <v>0</v>
      </c>
      <c r="N40" s="22">
        <v>0</v>
      </c>
      <c r="O40" s="22">
        <v>1567.12</v>
      </c>
      <c r="P40" s="24">
        <v>45450</v>
      </c>
      <c r="Q40" s="26">
        <v>3410</v>
      </c>
      <c r="R40" s="13">
        <v>1567.12</v>
      </c>
      <c r="S40" s="13">
        <v>0</v>
      </c>
      <c r="T40" s="13">
        <v>1567.12</v>
      </c>
      <c r="U40" s="91"/>
      <c r="V40" s="47" t="str">
        <f>VLOOKUP(H40,'CATEGORIZAÇÃO PARA PUBLICAÇÃO'!$A$1:$C$48,3,FALSE)</f>
        <v>LOCAÇÕES</v>
      </c>
    </row>
    <row r="41" spans="1:22" s="14" customFormat="1" ht="72" hidden="1" customHeight="1" x14ac:dyDescent="0.25">
      <c r="A41" s="51">
        <v>1441</v>
      </c>
      <c r="B41" s="20">
        <v>1440011</v>
      </c>
      <c r="C41" s="20" t="s">
        <v>506</v>
      </c>
      <c r="D41" s="20" t="s">
        <v>591</v>
      </c>
      <c r="E41" s="81">
        <v>11834256780</v>
      </c>
      <c r="F41" s="12" t="str">
        <f t="shared" si="0"/>
        <v>118.***.***-80</v>
      </c>
      <c r="G41" s="82" t="s">
        <v>207</v>
      </c>
      <c r="H41" s="20">
        <v>3611</v>
      </c>
      <c r="I41" s="21" t="s">
        <v>166</v>
      </c>
      <c r="J41" s="24">
        <v>45449</v>
      </c>
      <c r="K41" s="20">
        <v>5</v>
      </c>
      <c r="L41" s="22">
        <v>1557.89</v>
      </c>
      <c r="M41" s="22">
        <v>0</v>
      </c>
      <c r="N41" s="22">
        <v>0</v>
      </c>
      <c r="O41" s="22">
        <v>1557.89</v>
      </c>
      <c r="P41" s="24">
        <v>45450</v>
      </c>
      <c r="Q41" s="26">
        <v>3421</v>
      </c>
      <c r="R41" s="13">
        <v>1557.89</v>
      </c>
      <c r="S41" s="13">
        <v>0</v>
      </c>
      <c r="T41" s="13">
        <v>1557.89</v>
      </c>
      <c r="U41" s="91"/>
      <c r="V41" s="47" t="str">
        <f>VLOOKUP(H41,'CATEGORIZAÇÃO PARA PUBLICAÇÃO'!$A$1:$C$48,3,FALSE)</f>
        <v>LOCAÇÕES</v>
      </c>
    </row>
    <row r="42" spans="1:22" s="14" customFormat="1" ht="72" hidden="1" customHeight="1" x14ac:dyDescent="0.25">
      <c r="A42" s="51">
        <v>1441</v>
      </c>
      <c r="B42" s="20">
        <v>1440011</v>
      </c>
      <c r="C42" s="20" t="s">
        <v>529</v>
      </c>
      <c r="D42" s="20" t="s">
        <v>591</v>
      </c>
      <c r="E42" s="81">
        <v>24046590653</v>
      </c>
      <c r="F42" s="12" t="str">
        <f t="shared" si="0"/>
        <v>240.***.***-53</v>
      </c>
      <c r="G42" s="82" t="s">
        <v>221</v>
      </c>
      <c r="H42" s="20">
        <v>3611</v>
      </c>
      <c r="I42" s="21" t="s">
        <v>166</v>
      </c>
      <c r="J42" s="24">
        <v>45449</v>
      </c>
      <c r="K42" s="20">
        <v>5</v>
      </c>
      <c r="L42" s="22">
        <v>6079.52</v>
      </c>
      <c r="M42" s="22">
        <v>0</v>
      </c>
      <c r="N42" s="22">
        <v>0</v>
      </c>
      <c r="O42" s="22">
        <v>6079.52</v>
      </c>
      <c r="P42" s="24">
        <v>45450</v>
      </c>
      <c r="Q42" s="26">
        <v>3404</v>
      </c>
      <c r="R42" s="13">
        <v>6079.5199999999995</v>
      </c>
      <c r="S42" s="13">
        <v>620.54</v>
      </c>
      <c r="T42" s="13">
        <v>5458.98</v>
      </c>
      <c r="U42" s="91"/>
      <c r="V42" s="47" t="str">
        <f>VLOOKUP(H42,'CATEGORIZAÇÃO PARA PUBLICAÇÃO'!$A$1:$C$48,3,FALSE)</f>
        <v>LOCAÇÕES</v>
      </c>
    </row>
    <row r="43" spans="1:22" s="14" customFormat="1" ht="72" hidden="1" customHeight="1" x14ac:dyDescent="0.25">
      <c r="A43" s="51">
        <v>1441</v>
      </c>
      <c r="B43" s="20">
        <v>1440011</v>
      </c>
      <c r="C43" s="20" t="s">
        <v>533</v>
      </c>
      <c r="D43" s="20" t="s">
        <v>591</v>
      </c>
      <c r="E43" s="81">
        <v>14408503649</v>
      </c>
      <c r="F43" s="12" t="str">
        <f t="shared" si="0"/>
        <v>144.***.***-49</v>
      </c>
      <c r="G43" s="82" t="s">
        <v>224</v>
      </c>
      <c r="H43" s="20">
        <v>3611</v>
      </c>
      <c r="I43" s="21" t="s">
        <v>166</v>
      </c>
      <c r="J43" s="24">
        <v>45449</v>
      </c>
      <c r="K43" s="20">
        <v>5</v>
      </c>
      <c r="L43" s="22">
        <v>6360.91</v>
      </c>
      <c r="M43" s="22">
        <v>0</v>
      </c>
      <c r="N43" s="22">
        <v>0</v>
      </c>
      <c r="O43" s="22">
        <v>6360.91</v>
      </c>
      <c r="P43" s="24">
        <v>45450</v>
      </c>
      <c r="Q43" s="26">
        <v>3406</v>
      </c>
      <c r="R43" s="13">
        <v>6360.91</v>
      </c>
      <c r="S43" s="13">
        <v>697.93</v>
      </c>
      <c r="T43" s="13">
        <v>5662.98</v>
      </c>
      <c r="U43" s="91"/>
      <c r="V43" s="47" t="str">
        <f>VLOOKUP(H43,'CATEGORIZAÇÃO PARA PUBLICAÇÃO'!$A$1:$C$48,3,FALSE)</f>
        <v>LOCAÇÕES</v>
      </c>
    </row>
    <row r="44" spans="1:22" s="14" customFormat="1" ht="72" hidden="1" customHeight="1" x14ac:dyDescent="0.25">
      <c r="A44" s="51">
        <v>1441</v>
      </c>
      <c r="B44" s="20">
        <v>1440011</v>
      </c>
      <c r="C44" s="20" t="s">
        <v>537</v>
      </c>
      <c r="D44" s="20" t="s">
        <v>591</v>
      </c>
      <c r="E44" s="81">
        <v>56445180604</v>
      </c>
      <c r="F44" s="12" t="str">
        <f t="shared" si="0"/>
        <v>564.***.***-04</v>
      </c>
      <c r="G44" s="82" t="s">
        <v>229</v>
      </c>
      <c r="H44" s="20">
        <v>3611</v>
      </c>
      <c r="I44" s="21" t="s">
        <v>166</v>
      </c>
      <c r="J44" s="24">
        <v>45449</v>
      </c>
      <c r="K44" s="20">
        <v>5</v>
      </c>
      <c r="L44" s="22">
        <v>3048.78</v>
      </c>
      <c r="M44" s="22">
        <v>0</v>
      </c>
      <c r="N44" s="22">
        <v>0</v>
      </c>
      <c r="O44" s="22">
        <v>3048.78</v>
      </c>
      <c r="P44" s="24">
        <v>45450</v>
      </c>
      <c r="Q44" s="26">
        <v>3405</v>
      </c>
      <c r="R44" s="13">
        <v>3048.7799999999997</v>
      </c>
      <c r="S44" s="13">
        <v>16.850000000000001</v>
      </c>
      <c r="T44" s="13">
        <v>3031.93</v>
      </c>
      <c r="U44" s="91"/>
      <c r="V44" s="47" t="str">
        <f>VLOOKUP(H44,'CATEGORIZAÇÃO PARA PUBLICAÇÃO'!$A$1:$C$48,3,FALSE)</f>
        <v>LOCAÇÕES</v>
      </c>
    </row>
    <row r="45" spans="1:22" s="14" customFormat="1" ht="72" hidden="1" customHeight="1" x14ac:dyDescent="0.25">
      <c r="A45" s="51">
        <v>1441</v>
      </c>
      <c r="B45" s="20">
        <v>1440011</v>
      </c>
      <c r="C45" s="20" t="s">
        <v>538</v>
      </c>
      <c r="D45" s="20" t="s">
        <v>591</v>
      </c>
      <c r="E45" s="81">
        <v>54565707691</v>
      </c>
      <c r="F45" s="12" t="str">
        <f t="shared" si="0"/>
        <v>545.***.***-91</v>
      </c>
      <c r="G45" s="82" t="s">
        <v>231</v>
      </c>
      <c r="H45" s="20">
        <v>3611</v>
      </c>
      <c r="I45" s="21" t="s">
        <v>166</v>
      </c>
      <c r="J45" s="24">
        <v>45449</v>
      </c>
      <c r="K45" s="20">
        <v>5</v>
      </c>
      <c r="L45" s="22">
        <v>1411.72</v>
      </c>
      <c r="M45" s="22">
        <v>0</v>
      </c>
      <c r="N45" s="22">
        <v>0</v>
      </c>
      <c r="O45" s="22">
        <v>1411.72</v>
      </c>
      <c r="P45" s="24">
        <v>45450</v>
      </c>
      <c r="Q45" s="26">
        <v>3416</v>
      </c>
      <c r="R45" s="13">
        <v>1411.72</v>
      </c>
      <c r="S45" s="13">
        <v>0</v>
      </c>
      <c r="T45" s="13">
        <v>1411.72</v>
      </c>
      <c r="U45" s="91"/>
      <c r="V45" s="47" t="str">
        <f>VLOOKUP(H45,'CATEGORIZAÇÃO PARA PUBLICAÇÃO'!$A$1:$C$48,3,FALSE)</f>
        <v>LOCAÇÕES</v>
      </c>
    </row>
    <row r="46" spans="1:22" s="14" customFormat="1" ht="72" hidden="1" customHeight="1" x14ac:dyDescent="0.25">
      <c r="A46" s="51">
        <v>1441</v>
      </c>
      <c r="B46" s="20">
        <v>1440011</v>
      </c>
      <c r="C46" s="20" t="s">
        <v>539</v>
      </c>
      <c r="D46" s="20" t="s">
        <v>591</v>
      </c>
      <c r="E46" s="81">
        <v>62897306653</v>
      </c>
      <c r="F46" s="12" t="str">
        <f t="shared" si="0"/>
        <v>628.***.***-53</v>
      </c>
      <c r="G46" s="82" t="s">
        <v>232</v>
      </c>
      <c r="H46" s="20">
        <v>3611</v>
      </c>
      <c r="I46" s="21" t="s">
        <v>166</v>
      </c>
      <c r="J46" s="24">
        <v>45449</v>
      </c>
      <c r="K46" s="20">
        <v>5</v>
      </c>
      <c r="L46" s="22">
        <v>1411.71</v>
      </c>
      <c r="M46" s="22">
        <v>0</v>
      </c>
      <c r="N46" s="22">
        <v>0</v>
      </c>
      <c r="O46" s="22">
        <v>1411.71</v>
      </c>
      <c r="P46" s="24">
        <v>45450</v>
      </c>
      <c r="Q46" s="26">
        <v>3417</v>
      </c>
      <c r="R46" s="13">
        <v>1411.71</v>
      </c>
      <c r="S46" s="13">
        <v>0</v>
      </c>
      <c r="T46" s="13">
        <v>1411.71</v>
      </c>
      <c r="U46" s="91"/>
      <c r="V46" s="47" t="str">
        <f>VLOOKUP(H46,'CATEGORIZAÇÃO PARA PUBLICAÇÃO'!$A$1:$C$48,3,FALSE)</f>
        <v>LOCAÇÕES</v>
      </c>
    </row>
    <row r="47" spans="1:22" s="14" customFormat="1" ht="72" hidden="1" customHeight="1" x14ac:dyDescent="0.25">
      <c r="A47" s="51">
        <v>1441</v>
      </c>
      <c r="B47" s="20">
        <v>1440011</v>
      </c>
      <c r="C47" s="20" t="s">
        <v>540</v>
      </c>
      <c r="D47" s="20" t="s">
        <v>591</v>
      </c>
      <c r="E47" s="81">
        <v>62895958653</v>
      </c>
      <c r="F47" s="12" t="str">
        <f t="shared" si="0"/>
        <v>628.***.***-53</v>
      </c>
      <c r="G47" s="82" t="s">
        <v>227</v>
      </c>
      <c r="H47" s="20">
        <v>3611</v>
      </c>
      <c r="I47" s="21" t="s">
        <v>166</v>
      </c>
      <c r="J47" s="24">
        <v>45449</v>
      </c>
      <c r="K47" s="20">
        <v>5</v>
      </c>
      <c r="L47" s="22">
        <v>1411.72</v>
      </c>
      <c r="M47" s="22">
        <v>0</v>
      </c>
      <c r="N47" s="22">
        <v>0</v>
      </c>
      <c r="O47" s="22">
        <v>1411.72</v>
      </c>
      <c r="P47" s="24">
        <v>45450</v>
      </c>
      <c r="Q47" s="26">
        <v>3418</v>
      </c>
      <c r="R47" s="13">
        <v>1411.72</v>
      </c>
      <c r="S47" s="13">
        <v>0</v>
      </c>
      <c r="T47" s="13">
        <v>1411.72</v>
      </c>
      <c r="U47" s="91"/>
      <c r="V47" s="47" t="str">
        <f>VLOOKUP(H47,'CATEGORIZAÇÃO PARA PUBLICAÇÃO'!$A$1:$C$48,3,FALSE)</f>
        <v>LOCAÇÕES</v>
      </c>
    </row>
    <row r="48" spans="1:22" s="14" customFormat="1" ht="72" hidden="1" customHeight="1" x14ac:dyDescent="0.25">
      <c r="A48" s="51">
        <v>1441</v>
      </c>
      <c r="B48" s="20">
        <v>1440011</v>
      </c>
      <c r="C48" s="20" t="s">
        <v>543</v>
      </c>
      <c r="D48" s="20" t="s">
        <v>591</v>
      </c>
      <c r="E48" s="81">
        <v>2895180679</v>
      </c>
      <c r="F48" s="12" t="str">
        <f t="shared" si="0"/>
        <v>289.***.***-79</v>
      </c>
      <c r="G48" s="82" t="s">
        <v>235</v>
      </c>
      <c r="H48" s="20">
        <v>3611</v>
      </c>
      <c r="I48" s="21" t="s">
        <v>166</v>
      </c>
      <c r="J48" s="24">
        <v>45449</v>
      </c>
      <c r="K48" s="20">
        <v>5</v>
      </c>
      <c r="L48" s="22">
        <v>4805.8</v>
      </c>
      <c r="M48" s="22">
        <v>0</v>
      </c>
      <c r="N48" s="22">
        <v>0</v>
      </c>
      <c r="O48" s="22">
        <v>4805.8</v>
      </c>
      <c r="P48" s="24">
        <v>45450</v>
      </c>
      <c r="Q48" s="26">
        <v>3403</v>
      </c>
      <c r="R48" s="13">
        <v>4805.8</v>
      </c>
      <c r="S48" s="13">
        <v>291.45</v>
      </c>
      <c r="T48" s="13">
        <v>4514.3500000000004</v>
      </c>
      <c r="U48" s="91"/>
      <c r="V48" s="47" t="str">
        <f>VLOOKUP(H48,'CATEGORIZAÇÃO PARA PUBLICAÇÃO'!$A$1:$C$48,3,FALSE)</f>
        <v>LOCAÇÕES</v>
      </c>
    </row>
    <row r="49" spans="1:22" s="14" customFormat="1" ht="72" hidden="1" customHeight="1" x14ac:dyDescent="0.25">
      <c r="A49" s="51">
        <v>1441</v>
      </c>
      <c r="B49" s="20">
        <v>1440011</v>
      </c>
      <c r="C49" s="20" t="s">
        <v>544</v>
      </c>
      <c r="D49" s="20" t="s">
        <v>591</v>
      </c>
      <c r="E49" s="81">
        <v>20660570610</v>
      </c>
      <c r="F49" s="12" t="str">
        <f t="shared" si="0"/>
        <v>206.***.***-10</v>
      </c>
      <c r="G49" s="82" t="s">
        <v>234</v>
      </c>
      <c r="H49" s="20">
        <v>3611</v>
      </c>
      <c r="I49" s="21" t="s">
        <v>166</v>
      </c>
      <c r="J49" s="24">
        <v>45449</v>
      </c>
      <c r="K49" s="20">
        <v>5</v>
      </c>
      <c r="L49" s="22">
        <v>12479.09</v>
      </c>
      <c r="M49" s="22">
        <v>0</v>
      </c>
      <c r="N49" s="22">
        <v>0</v>
      </c>
      <c r="O49" s="22">
        <v>12479.09</v>
      </c>
      <c r="P49" s="24">
        <v>45450</v>
      </c>
      <c r="Q49" s="26">
        <v>3408</v>
      </c>
      <c r="R49" s="13">
        <v>12479.09</v>
      </c>
      <c r="S49" s="13">
        <v>2380.42</v>
      </c>
      <c r="T49" s="13">
        <v>10098.67</v>
      </c>
      <c r="U49" s="91"/>
      <c r="V49" s="47" t="str">
        <f>VLOOKUP(H49,'CATEGORIZAÇÃO PARA PUBLICAÇÃO'!$A$1:$C$48,3,FALSE)</f>
        <v>LOCAÇÕES</v>
      </c>
    </row>
    <row r="50" spans="1:22" s="14" customFormat="1" ht="72" hidden="1" customHeight="1" x14ac:dyDescent="0.25">
      <c r="A50" s="51">
        <v>1441</v>
      </c>
      <c r="B50" s="20">
        <v>1440011</v>
      </c>
      <c r="C50" s="20" t="s">
        <v>545</v>
      </c>
      <c r="D50" s="20" t="s">
        <v>591</v>
      </c>
      <c r="E50" s="81">
        <v>15226019000128</v>
      </c>
      <c r="F50" s="12">
        <f t="shared" si="0"/>
        <v>15226019000128</v>
      </c>
      <c r="G50" s="82" t="s">
        <v>233</v>
      </c>
      <c r="H50" s="20">
        <v>3920</v>
      </c>
      <c r="I50" s="21" t="s">
        <v>166</v>
      </c>
      <c r="J50" s="24">
        <v>45449</v>
      </c>
      <c r="K50" s="20">
        <v>5</v>
      </c>
      <c r="L50" s="22">
        <v>7835.45</v>
      </c>
      <c r="M50" s="22">
        <v>0</v>
      </c>
      <c r="N50" s="22">
        <v>0</v>
      </c>
      <c r="O50" s="22">
        <v>7835.45</v>
      </c>
      <c r="P50" s="24">
        <v>45450</v>
      </c>
      <c r="Q50" s="26">
        <v>3402</v>
      </c>
      <c r="R50" s="13">
        <v>7835.45</v>
      </c>
      <c r="S50" s="13">
        <v>1103.42</v>
      </c>
      <c r="T50" s="13">
        <v>6732.03</v>
      </c>
      <c r="U50" s="91"/>
      <c r="V50" s="47" t="str">
        <f>VLOOKUP(H50,'CATEGORIZAÇÃO PARA PUBLICAÇÃO'!$A$1:$C$48,3,FALSE)</f>
        <v>LOCAÇÕES</v>
      </c>
    </row>
    <row r="51" spans="1:22" s="14" customFormat="1" ht="72" hidden="1" customHeight="1" x14ac:dyDescent="0.25">
      <c r="A51" s="51">
        <v>1441</v>
      </c>
      <c r="B51" s="20">
        <v>1440011</v>
      </c>
      <c r="C51" s="20" t="s">
        <v>546</v>
      </c>
      <c r="D51" s="20" t="s">
        <v>591</v>
      </c>
      <c r="E51" s="81">
        <v>95644954668</v>
      </c>
      <c r="F51" s="12" t="str">
        <f t="shared" si="0"/>
        <v>956.***.***-68</v>
      </c>
      <c r="G51" s="82" t="s">
        <v>236</v>
      </c>
      <c r="H51" s="20">
        <v>3611</v>
      </c>
      <c r="I51" s="21" t="s">
        <v>166</v>
      </c>
      <c r="J51" s="24">
        <v>45449</v>
      </c>
      <c r="K51" s="20">
        <v>5</v>
      </c>
      <c r="L51" s="22">
        <v>9466.58</v>
      </c>
      <c r="M51" s="22">
        <v>0</v>
      </c>
      <c r="N51" s="22">
        <v>0</v>
      </c>
      <c r="O51" s="22">
        <v>9466.58</v>
      </c>
      <c r="P51" s="24">
        <v>45450</v>
      </c>
      <c r="Q51" s="26">
        <v>3400</v>
      </c>
      <c r="R51" s="13">
        <v>9466.58</v>
      </c>
      <c r="S51" s="13">
        <v>1551.98</v>
      </c>
      <c r="T51" s="13">
        <v>7914.6</v>
      </c>
      <c r="U51" s="91"/>
      <c r="V51" s="47" t="str">
        <f>VLOOKUP(H51,'CATEGORIZAÇÃO PARA PUBLICAÇÃO'!$A$1:$C$48,3,FALSE)</f>
        <v>LOCAÇÕES</v>
      </c>
    </row>
    <row r="52" spans="1:22" s="14" customFormat="1" ht="72" hidden="1" customHeight="1" x14ac:dyDescent="0.25">
      <c r="A52" s="51">
        <v>1441</v>
      </c>
      <c r="B52" s="20">
        <v>1440011</v>
      </c>
      <c r="C52" s="20" t="s">
        <v>553</v>
      </c>
      <c r="D52" s="20" t="s">
        <v>591</v>
      </c>
      <c r="E52" s="81">
        <v>38133478000162</v>
      </c>
      <c r="F52" s="12">
        <f t="shared" si="0"/>
        <v>38133478000162</v>
      </c>
      <c r="G52" s="82" t="s">
        <v>248</v>
      </c>
      <c r="H52" s="20">
        <v>3920</v>
      </c>
      <c r="I52" s="21" t="s">
        <v>166</v>
      </c>
      <c r="J52" s="24">
        <v>45449</v>
      </c>
      <c r="K52" s="20">
        <v>5</v>
      </c>
      <c r="L52" s="22">
        <v>10399.24</v>
      </c>
      <c r="M52" s="22">
        <v>0</v>
      </c>
      <c r="N52" s="22">
        <v>0</v>
      </c>
      <c r="O52" s="22">
        <v>10399.24</v>
      </c>
      <c r="P52" s="24">
        <v>45450</v>
      </c>
      <c r="Q52" s="26">
        <v>3412</v>
      </c>
      <c r="R52" s="13">
        <v>10399.24</v>
      </c>
      <c r="S52" s="13">
        <v>499.16</v>
      </c>
      <c r="T52" s="13">
        <v>9900.08</v>
      </c>
      <c r="U52" s="91"/>
      <c r="V52" s="47" t="str">
        <f>VLOOKUP(H52,'CATEGORIZAÇÃO PARA PUBLICAÇÃO'!$A$1:$C$48,3,FALSE)</f>
        <v>LOCAÇÕES</v>
      </c>
    </row>
    <row r="53" spans="1:22" s="14" customFormat="1" ht="72" hidden="1" customHeight="1" x14ac:dyDescent="0.25">
      <c r="A53" s="51">
        <v>1441</v>
      </c>
      <c r="B53" s="20">
        <v>1440011</v>
      </c>
      <c r="C53" s="20" t="s">
        <v>555</v>
      </c>
      <c r="D53" s="20" t="s">
        <v>591</v>
      </c>
      <c r="E53" s="81">
        <v>18229133000108</v>
      </c>
      <c r="F53" s="12">
        <f t="shared" si="0"/>
        <v>18229133000108</v>
      </c>
      <c r="G53" s="82" t="s">
        <v>237</v>
      </c>
      <c r="H53" s="20">
        <v>3920</v>
      </c>
      <c r="I53" s="21" t="s">
        <v>166</v>
      </c>
      <c r="J53" s="24">
        <v>45449</v>
      </c>
      <c r="K53" s="20">
        <v>5</v>
      </c>
      <c r="L53" s="22">
        <v>4624.09</v>
      </c>
      <c r="M53" s="22">
        <v>0</v>
      </c>
      <c r="N53" s="22">
        <v>0</v>
      </c>
      <c r="O53" s="22">
        <v>4624.09</v>
      </c>
      <c r="P53" s="24">
        <v>45450</v>
      </c>
      <c r="Q53" s="26">
        <v>3399</v>
      </c>
      <c r="R53" s="13">
        <v>4624.09</v>
      </c>
      <c r="S53" s="13">
        <v>221.96</v>
      </c>
      <c r="T53" s="13">
        <v>4402.13</v>
      </c>
      <c r="U53" s="91"/>
      <c r="V53" s="47" t="str">
        <f>VLOOKUP(H53,'CATEGORIZAÇÃO PARA PUBLICAÇÃO'!$A$1:$C$48,3,FALSE)</f>
        <v>LOCAÇÕES</v>
      </c>
    </row>
    <row r="54" spans="1:22" s="14" customFormat="1" ht="72" hidden="1" customHeight="1" x14ac:dyDescent="0.25">
      <c r="A54" s="51">
        <v>1441</v>
      </c>
      <c r="B54" s="20">
        <v>1440011</v>
      </c>
      <c r="C54" s="20" t="s">
        <v>556</v>
      </c>
      <c r="D54" s="20" t="s">
        <v>591</v>
      </c>
      <c r="E54" s="81">
        <v>26385765000180</v>
      </c>
      <c r="F54" s="12">
        <f t="shared" si="0"/>
        <v>26385765000180</v>
      </c>
      <c r="G54" s="82" t="s">
        <v>244</v>
      </c>
      <c r="H54" s="20">
        <v>3920</v>
      </c>
      <c r="I54" s="21" t="s">
        <v>166</v>
      </c>
      <c r="J54" s="24">
        <v>45449</v>
      </c>
      <c r="K54" s="20">
        <v>5</v>
      </c>
      <c r="L54" s="22">
        <v>34534.21</v>
      </c>
      <c r="M54" s="22">
        <v>0</v>
      </c>
      <c r="N54" s="22">
        <v>0</v>
      </c>
      <c r="O54" s="22">
        <v>34534.21</v>
      </c>
      <c r="P54" s="24">
        <v>45450</v>
      </c>
      <c r="Q54" s="26">
        <v>3393</v>
      </c>
      <c r="R54" s="13">
        <v>34534.21</v>
      </c>
      <c r="S54" s="13">
        <v>1657.64</v>
      </c>
      <c r="T54" s="13">
        <v>32876.57</v>
      </c>
      <c r="U54" s="91"/>
      <c r="V54" s="47" t="str">
        <f>VLOOKUP(H54,'CATEGORIZAÇÃO PARA PUBLICAÇÃO'!$A$1:$C$48,3,FALSE)</f>
        <v>LOCAÇÕES</v>
      </c>
    </row>
    <row r="55" spans="1:22" s="14" customFormat="1" ht="72" hidden="1" customHeight="1" x14ac:dyDescent="0.25">
      <c r="A55" s="51">
        <v>1441</v>
      </c>
      <c r="B55" s="20">
        <v>1440011</v>
      </c>
      <c r="C55" s="20" t="s">
        <v>561</v>
      </c>
      <c r="D55" s="20" t="s">
        <v>591</v>
      </c>
      <c r="E55" s="81">
        <v>7353227000160</v>
      </c>
      <c r="F55" s="12">
        <f t="shared" si="0"/>
        <v>7353227000160</v>
      </c>
      <c r="G55" s="82" t="s">
        <v>241</v>
      </c>
      <c r="H55" s="20">
        <v>3920</v>
      </c>
      <c r="I55" s="21" t="s">
        <v>166</v>
      </c>
      <c r="J55" s="24">
        <v>45449</v>
      </c>
      <c r="K55" s="20">
        <v>5</v>
      </c>
      <c r="L55" s="22">
        <v>383085.28</v>
      </c>
      <c r="M55" s="22">
        <v>0</v>
      </c>
      <c r="N55" s="22">
        <v>0</v>
      </c>
      <c r="O55" s="22">
        <v>383085.28</v>
      </c>
      <c r="P55" s="24">
        <v>45450</v>
      </c>
      <c r="Q55" s="26">
        <v>3409</v>
      </c>
      <c r="R55" s="13">
        <v>383085.28</v>
      </c>
      <c r="S55" s="13">
        <v>18388.09</v>
      </c>
      <c r="T55" s="13">
        <v>364697.19</v>
      </c>
      <c r="U55" s="91"/>
      <c r="V55" s="47" t="str">
        <f>VLOOKUP(H55,'CATEGORIZAÇÃO PARA PUBLICAÇÃO'!$A$1:$C$48,3,FALSE)</f>
        <v>LOCAÇÕES</v>
      </c>
    </row>
    <row r="56" spans="1:22" s="14" customFormat="1" ht="72" hidden="1" customHeight="1" x14ac:dyDescent="0.25">
      <c r="A56" s="51">
        <v>1441</v>
      </c>
      <c r="B56" s="20">
        <v>1440011</v>
      </c>
      <c r="C56" s="20" t="s">
        <v>573</v>
      </c>
      <c r="D56" s="20" t="s">
        <v>591</v>
      </c>
      <c r="E56" s="81">
        <v>40574380000192</v>
      </c>
      <c r="F56" s="12">
        <f t="shared" si="0"/>
        <v>40574380000192</v>
      </c>
      <c r="G56" s="82" t="s">
        <v>266</v>
      </c>
      <c r="H56" s="20">
        <v>3920</v>
      </c>
      <c r="I56" s="21" t="s">
        <v>166</v>
      </c>
      <c r="J56" s="24">
        <v>45449</v>
      </c>
      <c r="K56" s="20">
        <v>3</v>
      </c>
      <c r="L56" s="22">
        <v>185000</v>
      </c>
      <c r="M56" s="22">
        <v>0</v>
      </c>
      <c r="N56" s="22">
        <v>0</v>
      </c>
      <c r="O56" s="22">
        <v>185000</v>
      </c>
      <c r="P56" s="24">
        <v>45450</v>
      </c>
      <c r="Q56" s="26">
        <v>3394</v>
      </c>
      <c r="R56" s="13">
        <v>185000</v>
      </c>
      <c r="S56" s="13">
        <v>8880</v>
      </c>
      <c r="T56" s="13">
        <v>176120</v>
      </c>
      <c r="U56" s="91"/>
      <c r="V56" s="47" t="str">
        <f>VLOOKUP(H56,'CATEGORIZAÇÃO PARA PUBLICAÇÃO'!$A$1:$C$48,3,FALSE)</f>
        <v>LOCAÇÕES</v>
      </c>
    </row>
    <row r="57" spans="1:22" s="14" customFormat="1" ht="72" hidden="1" customHeight="1" x14ac:dyDescent="0.25">
      <c r="A57" s="51">
        <v>1441</v>
      </c>
      <c r="B57" s="20">
        <v>1440011</v>
      </c>
      <c r="C57" s="20" t="s">
        <v>577</v>
      </c>
      <c r="D57" s="20" t="s">
        <v>591</v>
      </c>
      <c r="E57" s="81">
        <v>32239405000173</v>
      </c>
      <c r="F57" s="12">
        <f t="shared" si="0"/>
        <v>32239405000173</v>
      </c>
      <c r="G57" s="82" t="s">
        <v>269</v>
      </c>
      <c r="H57" s="20">
        <v>3920</v>
      </c>
      <c r="I57" s="21" t="s">
        <v>166</v>
      </c>
      <c r="J57" s="24">
        <v>45449</v>
      </c>
      <c r="K57" s="20">
        <v>5</v>
      </c>
      <c r="L57" s="22">
        <v>5888.24</v>
      </c>
      <c r="M57" s="22">
        <v>0</v>
      </c>
      <c r="N57" s="22">
        <v>0</v>
      </c>
      <c r="O57" s="22">
        <v>5888.24</v>
      </c>
      <c r="P57" s="24">
        <v>45450</v>
      </c>
      <c r="Q57" s="26">
        <v>3395</v>
      </c>
      <c r="R57" s="13">
        <v>5888.2400000000007</v>
      </c>
      <c r="S57" s="13">
        <v>282.64</v>
      </c>
      <c r="T57" s="13">
        <v>5605.6</v>
      </c>
      <c r="U57" s="91"/>
      <c r="V57" s="47" t="str">
        <f>VLOOKUP(H57,'CATEGORIZAÇÃO PARA PUBLICAÇÃO'!$A$1:$C$48,3,FALSE)</f>
        <v>LOCAÇÕES</v>
      </c>
    </row>
    <row r="58" spans="1:22" s="14" customFormat="1" ht="72" hidden="1" customHeight="1" x14ac:dyDescent="0.25">
      <c r="A58" s="51">
        <v>1441</v>
      </c>
      <c r="B58" s="20">
        <v>1440011</v>
      </c>
      <c r="C58" s="20" t="s">
        <v>578</v>
      </c>
      <c r="D58" s="20" t="s">
        <v>591</v>
      </c>
      <c r="E58" s="81">
        <v>23732170000166</v>
      </c>
      <c r="F58" s="12">
        <f t="shared" si="0"/>
        <v>23732170000166</v>
      </c>
      <c r="G58" s="82" t="s">
        <v>259</v>
      </c>
      <c r="H58" s="20">
        <v>3920</v>
      </c>
      <c r="I58" s="21" t="s">
        <v>166</v>
      </c>
      <c r="J58" s="24">
        <v>45449</v>
      </c>
      <c r="K58" s="20">
        <v>6</v>
      </c>
      <c r="L58" s="22">
        <v>15309.3</v>
      </c>
      <c r="M58" s="22">
        <v>0</v>
      </c>
      <c r="N58" s="22">
        <v>0</v>
      </c>
      <c r="O58" s="22">
        <v>15309.3</v>
      </c>
      <c r="P58" s="24">
        <v>45450</v>
      </c>
      <c r="Q58" s="26">
        <v>3396</v>
      </c>
      <c r="R58" s="13">
        <v>15309.300000000001</v>
      </c>
      <c r="S58" s="13">
        <v>734.85</v>
      </c>
      <c r="T58" s="13">
        <v>14574.45</v>
      </c>
      <c r="U58" s="91"/>
      <c r="V58" s="47" t="str">
        <f>VLOOKUP(H58,'CATEGORIZAÇÃO PARA PUBLICAÇÃO'!$A$1:$C$48,3,FALSE)</f>
        <v>LOCAÇÕES</v>
      </c>
    </row>
    <row r="59" spans="1:22" s="14" customFormat="1" ht="72" hidden="1" customHeight="1" x14ac:dyDescent="0.25">
      <c r="A59" s="51">
        <v>1441</v>
      </c>
      <c r="B59" s="20">
        <v>1440011</v>
      </c>
      <c r="C59" s="20" t="s">
        <v>580</v>
      </c>
      <c r="D59" s="20" t="s">
        <v>591</v>
      </c>
      <c r="E59" s="81">
        <v>38236252000197</v>
      </c>
      <c r="F59" s="12">
        <f t="shared" si="0"/>
        <v>38236252000197</v>
      </c>
      <c r="G59" s="82" t="s">
        <v>270</v>
      </c>
      <c r="H59" s="20">
        <v>3920</v>
      </c>
      <c r="I59" s="21" t="s">
        <v>166</v>
      </c>
      <c r="J59" s="24">
        <v>45449</v>
      </c>
      <c r="K59" s="20">
        <v>5</v>
      </c>
      <c r="L59" s="22">
        <v>24345.43</v>
      </c>
      <c r="M59" s="22">
        <v>0</v>
      </c>
      <c r="N59" s="22">
        <v>0</v>
      </c>
      <c r="O59" s="22">
        <v>24345.43</v>
      </c>
      <c r="P59" s="24">
        <v>45450</v>
      </c>
      <c r="Q59" s="26">
        <v>3424</v>
      </c>
      <c r="R59" s="13">
        <v>24345.43</v>
      </c>
      <c r="S59" s="13">
        <v>1168.58</v>
      </c>
      <c r="T59" s="13">
        <v>23176.85</v>
      </c>
      <c r="U59" s="91"/>
      <c r="V59" s="47" t="str">
        <f>VLOOKUP(H59,'CATEGORIZAÇÃO PARA PUBLICAÇÃO'!$A$1:$C$48,3,FALSE)</f>
        <v>LOCAÇÕES</v>
      </c>
    </row>
    <row r="60" spans="1:22" s="14" customFormat="1" ht="72" hidden="1" customHeight="1" x14ac:dyDescent="0.25">
      <c r="A60" s="51">
        <v>1441</v>
      </c>
      <c r="B60" s="20">
        <v>1440011</v>
      </c>
      <c r="C60" s="20" t="s">
        <v>581</v>
      </c>
      <c r="D60" s="20" t="s">
        <v>591</v>
      </c>
      <c r="E60" s="81">
        <v>34975444000164</v>
      </c>
      <c r="F60" s="12">
        <f t="shared" si="0"/>
        <v>34975444000164</v>
      </c>
      <c r="G60" s="82" t="s">
        <v>263</v>
      </c>
      <c r="H60" s="20">
        <v>3920</v>
      </c>
      <c r="I60" s="21" t="s">
        <v>166</v>
      </c>
      <c r="J60" s="24">
        <v>45449</v>
      </c>
      <c r="K60" s="20">
        <v>5</v>
      </c>
      <c r="L60" s="22">
        <v>29895.95</v>
      </c>
      <c r="M60" s="22">
        <v>0</v>
      </c>
      <c r="N60" s="22">
        <v>0</v>
      </c>
      <c r="O60" s="22">
        <v>29895.95</v>
      </c>
      <c r="P60" s="24">
        <v>45450</v>
      </c>
      <c r="Q60" s="26">
        <v>3423</v>
      </c>
      <c r="R60" s="13">
        <v>29895.949999999997</v>
      </c>
      <c r="S60" s="13">
        <v>1435.01</v>
      </c>
      <c r="T60" s="13">
        <v>28460.94</v>
      </c>
      <c r="U60" s="91"/>
      <c r="V60" s="47" t="str">
        <f>VLOOKUP(H60,'CATEGORIZAÇÃO PARA PUBLICAÇÃO'!$A$1:$C$48,3,FALSE)</f>
        <v>LOCAÇÕES</v>
      </c>
    </row>
    <row r="61" spans="1:22" s="14" customFormat="1" ht="72" hidden="1" customHeight="1" x14ac:dyDescent="0.25">
      <c r="A61" s="51">
        <v>1441</v>
      </c>
      <c r="B61" s="20">
        <v>1440011</v>
      </c>
      <c r="C61" s="20" t="s">
        <v>582</v>
      </c>
      <c r="D61" s="20" t="s">
        <v>591</v>
      </c>
      <c r="E61" s="81">
        <v>38437345000180</v>
      </c>
      <c r="F61" s="12">
        <f t="shared" si="0"/>
        <v>38437345000180</v>
      </c>
      <c r="G61" s="82" t="s">
        <v>265</v>
      </c>
      <c r="H61" s="20">
        <v>3920</v>
      </c>
      <c r="I61" s="21" t="s">
        <v>166</v>
      </c>
      <c r="J61" s="24">
        <v>45449</v>
      </c>
      <c r="K61" s="20">
        <v>5</v>
      </c>
      <c r="L61" s="22">
        <v>10468.35</v>
      </c>
      <c r="M61" s="22">
        <v>0</v>
      </c>
      <c r="N61" s="22">
        <v>0</v>
      </c>
      <c r="O61" s="22">
        <v>10468.35</v>
      </c>
      <c r="P61" s="24">
        <v>45450</v>
      </c>
      <c r="Q61" s="26">
        <v>3397</v>
      </c>
      <c r="R61" s="13">
        <v>10468.35</v>
      </c>
      <c r="S61" s="13">
        <v>502.48</v>
      </c>
      <c r="T61" s="13">
        <v>9965.8700000000008</v>
      </c>
      <c r="U61" s="91"/>
      <c r="V61" s="47" t="str">
        <f>VLOOKUP(H61,'CATEGORIZAÇÃO PARA PUBLICAÇÃO'!$A$1:$C$48,3,FALSE)</f>
        <v>LOCAÇÕES</v>
      </c>
    </row>
    <row r="62" spans="1:22" s="14" customFormat="1" ht="72" hidden="1" customHeight="1" x14ac:dyDescent="0.25">
      <c r="A62" s="51">
        <v>1441</v>
      </c>
      <c r="B62" s="20">
        <v>1440011</v>
      </c>
      <c r="C62" s="20" t="s">
        <v>584</v>
      </c>
      <c r="D62" s="20" t="s">
        <v>591</v>
      </c>
      <c r="E62" s="81">
        <v>12057731000152</v>
      </c>
      <c r="F62" s="12">
        <f t="shared" si="0"/>
        <v>12057731000152</v>
      </c>
      <c r="G62" s="82" t="s">
        <v>160</v>
      </c>
      <c r="H62" s="20">
        <v>3921</v>
      </c>
      <c r="I62" s="21" t="s">
        <v>121</v>
      </c>
      <c r="J62" s="24">
        <v>45449</v>
      </c>
      <c r="K62" s="20">
        <v>8</v>
      </c>
      <c r="L62" s="22">
        <v>55175</v>
      </c>
      <c r="M62" s="22">
        <v>3338.75</v>
      </c>
      <c r="N62" s="22">
        <v>0</v>
      </c>
      <c r="O62" s="22">
        <v>51836.25</v>
      </c>
      <c r="P62" s="24">
        <v>45453</v>
      </c>
      <c r="Q62" s="26">
        <v>3482</v>
      </c>
      <c r="R62" s="13">
        <v>51836.25</v>
      </c>
      <c r="S62" s="13">
        <v>0</v>
      </c>
      <c r="T62" s="13">
        <v>51836.25</v>
      </c>
      <c r="U62" s="91"/>
      <c r="V62" s="47" t="str">
        <f>VLOOKUP(H62,'CATEGORIZAÇÃO PARA PUBLICAÇÃO'!$A$1:$C$48,3,FALSE)</f>
        <v>PRESTAÇÃO DE SERVIÇOS</v>
      </c>
    </row>
    <row r="63" spans="1:22" s="14" customFormat="1" ht="72" hidden="1" customHeight="1" x14ac:dyDescent="0.25">
      <c r="A63" s="51">
        <v>1441</v>
      </c>
      <c r="B63" s="20">
        <v>1440011</v>
      </c>
      <c r="C63" s="20" t="s">
        <v>585</v>
      </c>
      <c r="D63" s="20" t="s">
        <v>591</v>
      </c>
      <c r="E63" s="81">
        <v>12057731000152</v>
      </c>
      <c r="F63" s="12">
        <f t="shared" si="0"/>
        <v>12057731000152</v>
      </c>
      <c r="G63" s="82" t="s">
        <v>160</v>
      </c>
      <c r="H63" s="20">
        <v>3922</v>
      </c>
      <c r="I63" s="21" t="s">
        <v>65</v>
      </c>
      <c r="J63" s="24">
        <v>45449</v>
      </c>
      <c r="K63" s="20">
        <v>8</v>
      </c>
      <c r="L63" s="22">
        <v>11600</v>
      </c>
      <c r="M63" s="22">
        <v>0</v>
      </c>
      <c r="N63" s="22">
        <v>0</v>
      </c>
      <c r="O63" s="22">
        <v>11600</v>
      </c>
      <c r="P63" s="24">
        <v>45453</v>
      </c>
      <c r="Q63" s="26">
        <v>3483</v>
      </c>
      <c r="R63" s="13">
        <v>11600</v>
      </c>
      <c r="S63" s="13">
        <v>0</v>
      </c>
      <c r="T63" s="13">
        <v>11600</v>
      </c>
      <c r="U63" s="91"/>
      <c r="V63" s="47" t="str">
        <f>VLOOKUP(H63,'CATEGORIZAÇÃO PARA PUBLICAÇÃO'!$A$1:$C$48,3,FALSE)</f>
        <v>PRESTAÇÃO DE SERVIÇOS</v>
      </c>
    </row>
    <row r="64" spans="1:22" s="14" customFormat="1" ht="72" hidden="1" customHeight="1" x14ac:dyDescent="0.25">
      <c r="A64" s="51">
        <v>1441</v>
      </c>
      <c r="B64" s="20">
        <v>1440011</v>
      </c>
      <c r="C64" s="20" t="s">
        <v>586</v>
      </c>
      <c r="D64" s="20" t="s">
        <v>591</v>
      </c>
      <c r="E64" s="81">
        <v>35502073000166</v>
      </c>
      <c r="F64" s="12">
        <f t="shared" si="0"/>
        <v>35502073000166</v>
      </c>
      <c r="G64" s="82" t="s">
        <v>257</v>
      </c>
      <c r="H64" s="20">
        <v>3920</v>
      </c>
      <c r="I64" s="21" t="s">
        <v>166</v>
      </c>
      <c r="J64" s="24">
        <v>45449</v>
      </c>
      <c r="K64" s="20">
        <v>5</v>
      </c>
      <c r="L64" s="22">
        <v>9362.73</v>
      </c>
      <c r="M64" s="22">
        <v>0</v>
      </c>
      <c r="N64" s="22">
        <v>0</v>
      </c>
      <c r="O64" s="22">
        <v>9362.73</v>
      </c>
      <c r="P64" s="24">
        <v>45450</v>
      </c>
      <c r="Q64" s="26">
        <v>3398</v>
      </c>
      <c r="R64" s="13">
        <v>9362.73</v>
      </c>
      <c r="S64" s="13">
        <v>449.41</v>
      </c>
      <c r="T64" s="13">
        <v>8913.32</v>
      </c>
      <c r="U64" s="91"/>
      <c r="V64" s="47" t="str">
        <f>VLOOKUP(H64,'CATEGORIZAÇÃO PARA PUBLICAÇÃO'!$A$1:$C$48,3,FALSE)</f>
        <v>LOCAÇÕES</v>
      </c>
    </row>
    <row r="65" spans="1:22" s="14" customFormat="1" ht="72" hidden="1" customHeight="1" x14ac:dyDescent="0.25">
      <c r="A65" s="51">
        <v>1441</v>
      </c>
      <c r="B65" s="20">
        <v>1440011</v>
      </c>
      <c r="C65" s="20" t="s">
        <v>455</v>
      </c>
      <c r="D65" s="20" t="s">
        <v>591</v>
      </c>
      <c r="E65" s="81">
        <v>18745455000100</v>
      </c>
      <c r="F65" s="12">
        <f t="shared" si="0"/>
        <v>18745455000100</v>
      </c>
      <c r="G65" s="82" t="s">
        <v>129</v>
      </c>
      <c r="H65" s="20">
        <v>3999</v>
      </c>
      <c r="I65" s="21" t="s">
        <v>112</v>
      </c>
      <c r="J65" s="24">
        <v>45450</v>
      </c>
      <c r="K65" s="20">
        <v>5</v>
      </c>
      <c r="L65" s="22">
        <v>204.5</v>
      </c>
      <c r="M65" s="22">
        <v>4.09</v>
      </c>
      <c r="N65" s="22">
        <v>0</v>
      </c>
      <c r="O65" s="22">
        <v>200.41</v>
      </c>
      <c r="P65" s="24">
        <v>45450</v>
      </c>
      <c r="Q65" s="26">
        <v>3430</v>
      </c>
      <c r="R65" s="13">
        <v>200.41</v>
      </c>
      <c r="S65" s="13">
        <v>0</v>
      </c>
      <c r="T65" s="13">
        <v>200.41</v>
      </c>
      <c r="U65" s="91"/>
      <c r="V65" s="47" t="str">
        <f>VLOOKUP(H65,'CATEGORIZAÇÃO PARA PUBLICAÇÃO'!$A$1:$C$48,3,FALSE)</f>
        <v>PRESTAÇÃO DE SERVIÇOS</v>
      </c>
    </row>
    <row r="66" spans="1:22" s="14" customFormat="1" ht="72" hidden="1" customHeight="1" x14ac:dyDescent="0.25">
      <c r="A66" s="51">
        <v>1441</v>
      </c>
      <c r="B66" s="20">
        <v>1440011</v>
      </c>
      <c r="C66" s="20" t="s">
        <v>461</v>
      </c>
      <c r="D66" s="20" t="s">
        <v>591</v>
      </c>
      <c r="E66" s="81">
        <v>405867000127</v>
      </c>
      <c r="F66" s="12">
        <f t="shared" si="0"/>
        <v>405867000127</v>
      </c>
      <c r="G66" s="82" t="s">
        <v>137</v>
      </c>
      <c r="H66" s="20">
        <v>3999</v>
      </c>
      <c r="I66" s="21" t="s">
        <v>112</v>
      </c>
      <c r="J66" s="24">
        <v>45450</v>
      </c>
      <c r="K66" s="20">
        <v>5</v>
      </c>
      <c r="L66" s="22">
        <v>7090.8</v>
      </c>
      <c r="M66" s="22">
        <v>354.54</v>
      </c>
      <c r="N66" s="22">
        <v>0</v>
      </c>
      <c r="O66" s="22">
        <v>6736.26</v>
      </c>
      <c r="P66" s="24">
        <v>45450</v>
      </c>
      <c r="Q66" s="26">
        <v>3442</v>
      </c>
      <c r="R66" s="13">
        <v>6736.2599999999993</v>
      </c>
      <c r="S66" s="13">
        <v>340.36</v>
      </c>
      <c r="T66" s="13">
        <v>6395.9</v>
      </c>
      <c r="U66" s="91"/>
      <c r="V66" s="47" t="str">
        <f>VLOOKUP(H66,'CATEGORIZAÇÃO PARA PUBLICAÇÃO'!$A$1:$C$48,3,FALSE)</f>
        <v>PRESTAÇÃO DE SERVIÇOS</v>
      </c>
    </row>
    <row r="67" spans="1:22" s="14" customFormat="1" ht="72" hidden="1" customHeight="1" x14ac:dyDescent="0.25">
      <c r="A67" s="51">
        <v>1441</v>
      </c>
      <c r="B67" s="20">
        <v>1440011</v>
      </c>
      <c r="C67" s="20" t="s">
        <v>487</v>
      </c>
      <c r="D67" s="20" t="s">
        <v>591</v>
      </c>
      <c r="E67" s="81">
        <v>11040267670</v>
      </c>
      <c r="F67" s="12" t="str">
        <f t="shared" ref="F67:F130" si="1">IF(E67&lt;=99999999999,CONCATENATE(LEFT(E67,3),".***.***-",RIGHT(E67,2)),E67)</f>
        <v>110.***.***-70</v>
      </c>
      <c r="G67" s="82" t="s">
        <v>176</v>
      </c>
      <c r="H67" s="20">
        <v>3611</v>
      </c>
      <c r="I67" s="21" t="s">
        <v>166</v>
      </c>
      <c r="J67" s="24">
        <v>45450</v>
      </c>
      <c r="K67" s="20">
        <v>6</v>
      </c>
      <c r="L67" s="22">
        <v>2089.9299999999998</v>
      </c>
      <c r="M67" s="22">
        <v>0</v>
      </c>
      <c r="N67" s="22">
        <v>0</v>
      </c>
      <c r="O67" s="22">
        <v>2089.9299999999998</v>
      </c>
      <c r="P67" s="24">
        <v>45453</v>
      </c>
      <c r="Q67" s="26">
        <v>3502</v>
      </c>
      <c r="R67" s="13">
        <v>2089.9299999999998</v>
      </c>
      <c r="S67" s="13">
        <v>0</v>
      </c>
      <c r="T67" s="13">
        <v>2089.9299999999998</v>
      </c>
      <c r="U67" s="91"/>
      <c r="V67" s="47" t="str">
        <f>VLOOKUP(H67,'CATEGORIZAÇÃO PARA PUBLICAÇÃO'!$A$1:$C$48,3,FALSE)</f>
        <v>LOCAÇÕES</v>
      </c>
    </row>
    <row r="68" spans="1:22" s="14" customFormat="1" ht="72" hidden="1" customHeight="1" x14ac:dyDescent="0.25">
      <c r="A68" s="51">
        <v>1441</v>
      </c>
      <c r="B68" s="20">
        <v>1440011</v>
      </c>
      <c r="C68" s="20" t="s">
        <v>488</v>
      </c>
      <c r="D68" s="20" t="s">
        <v>591</v>
      </c>
      <c r="E68" s="81">
        <v>60002603853</v>
      </c>
      <c r="F68" s="12" t="str">
        <f t="shared" si="1"/>
        <v>600.***.***-53</v>
      </c>
      <c r="G68" s="82" t="s">
        <v>177</v>
      </c>
      <c r="H68" s="20">
        <v>3611</v>
      </c>
      <c r="I68" s="21" t="s">
        <v>166</v>
      </c>
      <c r="J68" s="24">
        <v>45450</v>
      </c>
      <c r="K68" s="20">
        <v>5</v>
      </c>
      <c r="L68" s="22">
        <v>1983.75</v>
      </c>
      <c r="M68" s="22">
        <v>0</v>
      </c>
      <c r="N68" s="22">
        <v>0</v>
      </c>
      <c r="O68" s="22">
        <v>1983.75</v>
      </c>
      <c r="P68" s="24">
        <v>45453</v>
      </c>
      <c r="Q68" s="26">
        <v>3499</v>
      </c>
      <c r="R68" s="13">
        <v>1983.75</v>
      </c>
      <c r="S68" s="13">
        <v>0</v>
      </c>
      <c r="T68" s="13">
        <v>1983.75</v>
      </c>
      <c r="U68" s="91"/>
      <c r="V68" s="47" t="str">
        <f>VLOOKUP(H68,'CATEGORIZAÇÃO PARA PUBLICAÇÃO'!$A$1:$C$48,3,FALSE)</f>
        <v>LOCAÇÕES</v>
      </c>
    </row>
    <row r="69" spans="1:22" s="14" customFormat="1" ht="72" hidden="1" customHeight="1" x14ac:dyDescent="0.25">
      <c r="A69" s="51">
        <v>1441</v>
      </c>
      <c r="B69" s="20">
        <v>1440011</v>
      </c>
      <c r="C69" s="20" t="s">
        <v>489</v>
      </c>
      <c r="D69" s="20" t="s">
        <v>591</v>
      </c>
      <c r="E69" s="81">
        <v>48447510697</v>
      </c>
      <c r="F69" s="12" t="str">
        <f t="shared" si="1"/>
        <v>484.***.***-97</v>
      </c>
      <c r="G69" s="82" t="s">
        <v>179</v>
      </c>
      <c r="H69" s="20">
        <v>3611</v>
      </c>
      <c r="I69" s="21" t="s">
        <v>166</v>
      </c>
      <c r="J69" s="24">
        <v>45450</v>
      </c>
      <c r="K69" s="20">
        <v>4</v>
      </c>
      <c r="L69" s="22">
        <v>6700</v>
      </c>
      <c r="M69" s="22">
        <v>0</v>
      </c>
      <c r="N69" s="22">
        <v>0</v>
      </c>
      <c r="O69" s="22">
        <v>6700</v>
      </c>
      <c r="P69" s="24">
        <v>45453</v>
      </c>
      <c r="Q69" s="26">
        <v>3492</v>
      </c>
      <c r="R69" s="13">
        <v>6700</v>
      </c>
      <c r="S69" s="13">
        <v>791.18</v>
      </c>
      <c r="T69" s="13">
        <v>5908.82</v>
      </c>
      <c r="U69" s="91"/>
      <c r="V69" s="47" t="str">
        <f>VLOOKUP(H69,'CATEGORIZAÇÃO PARA PUBLICAÇÃO'!$A$1:$C$48,3,FALSE)</f>
        <v>LOCAÇÕES</v>
      </c>
    </row>
    <row r="70" spans="1:22" s="14" customFormat="1" ht="72" hidden="1" customHeight="1" x14ac:dyDescent="0.25">
      <c r="A70" s="51">
        <v>1441</v>
      </c>
      <c r="B70" s="20">
        <v>1440011</v>
      </c>
      <c r="C70" s="20" t="s">
        <v>490</v>
      </c>
      <c r="D70" s="20" t="s">
        <v>591</v>
      </c>
      <c r="E70" s="81">
        <v>6355953620</v>
      </c>
      <c r="F70" s="12" t="str">
        <f t="shared" si="1"/>
        <v>635.***.***-20</v>
      </c>
      <c r="G70" s="82" t="s">
        <v>182</v>
      </c>
      <c r="H70" s="20">
        <v>3611</v>
      </c>
      <c r="I70" s="21" t="s">
        <v>166</v>
      </c>
      <c r="J70" s="24">
        <v>45450</v>
      </c>
      <c r="K70" s="20">
        <v>7</v>
      </c>
      <c r="L70" s="22">
        <v>3833.31</v>
      </c>
      <c r="M70" s="22">
        <v>0</v>
      </c>
      <c r="N70" s="22">
        <v>0</v>
      </c>
      <c r="O70" s="22">
        <v>3833.31</v>
      </c>
      <c r="P70" s="24">
        <v>45453</v>
      </c>
      <c r="Q70" s="26">
        <v>3513</v>
      </c>
      <c r="R70" s="13">
        <v>3833.31</v>
      </c>
      <c r="S70" s="13">
        <v>108.83</v>
      </c>
      <c r="T70" s="13">
        <v>3724.48</v>
      </c>
      <c r="U70" s="91"/>
      <c r="V70" s="47" t="str">
        <f>VLOOKUP(H70,'CATEGORIZAÇÃO PARA PUBLICAÇÃO'!$A$1:$C$48,3,FALSE)</f>
        <v>LOCAÇÕES</v>
      </c>
    </row>
    <row r="71" spans="1:22" s="14" customFormat="1" ht="72" hidden="1" customHeight="1" x14ac:dyDescent="0.25">
      <c r="A71" s="51">
        <v>1441</v>
      </c>
      <c r="B71" s="20">
        <v>1440011</v>
      </c>
      <c r="C71" s="20" t="s">
        <v>492</v>
      </c>
      <c r="D71" s="20" t="s">
        <v>591</v>
      </c>
      <c r="E71" s="81">
        <v>21154554000113</v>
      </c>
      <c r="F71" s="12">
        <f t="shared" si="1"/>
        <v>21154554000113</v>
      </c>
      <c r="G71" s="82" t="s">
        <v>173</v>
      </c>
      <c r="H71" s="20">
        <v>3920</v>
      </c>
      <c r="I71" s="21" t="s">
        <v>166</v>
      </c>
      <c r="J71" s="24">
        <v>45450</v>
      </c>
      <c r="K71" s="20">
        <v>5</v>
      </c>
      <c r="L71" s="22">
        <v>48269.2</v>
      </c>
      <c r="M71" s="22">
        <v>0</v>
      </c>
      <c r="N71" s="22">
        <v>0</v>
      </c>
      <c r="O71" s="22">
        <v>48269.2</v>
      </c>
      <c r="P71" s="24">
        <v>45454</v>
      </c>
      <c r="Q71" s="26">
        <v>298</v>
      </c>
      <c r="R71" s="13">
        <v>48269.2</v>
      </c>
      <c r="S71" s="13">
        <v>0</v>
      </c>
      <c r="T71" s="13">
        <v>48269.2</v>
      </c>
      <c r="U71" s="91"/>
      <c r="V71" s="47" t="str">
        <f>VLOOKUP(H71,'CATEGORIZAÇÃO PARA PUBLICAÇÃO'!$A$1:$C$48,3,FALSE)</f>
        <v>LOCAÇÕES</v>
      </c>
    </row>
    <row r="72" spans="1:22" s="14" customFormat="1" ht="72" hidden="1" customHeight="1" x14ac:dyDescent="0.25">
      <c r="A72" s="51">
        <v>1441</v>
      </c>
      <c r="B72" s="20">
        <v>1440011</v>
      </c>
      <c r="C72" s="20" t="s">
        <v>495</v>
      </c>
      <c r="D72" s="20" t="s">
        <v>591</v>
      </c>
      <c r="E72" s="81">
        <v>69750416104</v>
      </c>
      <c r="F72" s="12" t="str">
        <f t="shared" si="1"/>
        <v>697.***.***-04</v>
      </c>
      <c r="G72" s="82" t="s">
        <v>192</v>
      </c>
      <c r="H72" s="20">
        <v>3611</v>
      </c>
      <c r="I72" s="21" t="s">
        <v>166</v>
      </c>
      <c r="J72" s="24">
        <v>45450</v>
      </c>
      <c r="K72" s="20">
        <v>5</v>
      </c>
      <c r="L72" s="22">
        <v>1243.8599999999999</v>
      </c>
      <c r="M72" s="22">
        <v>0</v>
      </c>
      <c r="N72" s="22">
        <v>0</v>
      </c>
      <c r="O72" s="22">
        <v>1243.8599999999999</v>
      </c>
      <c r="P72" s="24">
        <v>45453</v>
      </c>
      <c r="Q72" s="26">
        <v>3517</v>
      </c>
      <c r="R72" s="13">
        <v>1243.8599999999999</v>
      </c>
      <c r="S72" s="13">
        <v>0</v>
      </c>
      <c r="T72" s="13">
        <v>1243.8599999999999</v>
      </c>
      <c r="U72" s="91"/>
      <c r="V72" s="47" t="str">
        <f>VLOOKUP(H72,'CATEGORIZAÇÃO PARA PUBLICAÇÃO'!$A$1:$C$48,3,FALSE)</f>
        <v>LOCAÇÕES</v>
      </c>
    </row>
    <row r="73" spans="1:22" s="14" customFormat="1" ht="72" hidden="1" customHeight="1" x14ac:dyDescent="0.25">
      <c r="A73" s="51">
        <v>1441</v>
      </c>
      <c r="B73" s="20">
        <v>1440011</v>
      </c>
      <c r="C73" s="20" t="s">
        <v>496</v>
      </c>
      <c r="D73" s="20" t="s">
        <v>591</v>
      </c>
      <c r="E73" s="81">
        <v>26791960663</v>
      </c>
      <c r="F73" s="12" t="str">
        <f t="shared" si="1"/>
        <v>267.***.***-63</v>
      </c>
      <c r="G73" s="82" t="s">
        <v>194</v>
      </c>
      <c r="H73" s="20">
        <v>3611</v>
      </c>
      <c r="I73" s="21" t="s">
        <v>166</v>
      </c>
      <c r="J73" s="24">
        <v>45450</v>
      </c>
      <c r="K73" s="20">
        <v>5</v>
      </c>
      <c r="L73" s="22">
        <v>4700</v>
      </c>
      <c r="M73" s="22">
        <v>0</v>
      </c>
      <c r="N73" s="22">
        <v>0</v>
      </c>
      <c r="O73" s="22">
        <v>4700</v>
      </c>
      <c r="P73" s="24">
        <v>45453</v>
      </c>
      <c r="Q73" s="26">
        <v>3509</v>
      </c>
      <c r="R73" s="13">
        <v>4700</v>
      </c>
      <c r="S73" s="13">
        <v>267.64999999999998</v>
      </c>
      <c r="T73" s="13">
        <v>4432.3500000000004</v>
      </c>
      <c r="U73" s="91"/>
      <c r="V73" s="47" t="str">
        <f>VLOOKUP(H73,'CATEGORIZAÇÃO PARA PUBLICAÇÃO'!$A$1:$C$48,3,FALSE)</f>
        <v>LOCAÇÕES</v>
      </c>
    </row>
    <row r="74" spans="1:22" s="14" customFormat="1" ht="72" hidden="1" customHeight="1" x14ac:dyDescent="0.25">
      <c r="A74" s="51">
        <v>1441</v>
      </c>
      <c r="B74" s="20">
        <v>1440011</v>
      </c>
      <c r="C74" s="20" t="s">
        <v>497</v>
      </c>
      <c r="D74" s="20" t="s">
        <v>591</v>
      </c>
      <c r="E74" s="81">
        <v>10776130000174</v>
      </c>
      <c r="F74" s="12">
        <f t="shared" si="1"/>
        <v>10776130000174</v>
      </c>
      <c r="G74" s="82" t="s">
        <v>196</v>
      </c>
      <c r="H74" s="20">
        <v>3920</v>
      </c>
      <c r="I74" s="21" t="s">
        <v>166</v>
      </c>
      <c r="J74" s="24">
        <v>45450</v>
      </c>
      <c r="K74" s="20">
        <v>5</v>
      </c>
      <c r="L74" s="22">
        <v>15560.63</v>
      </c>
      <c r="M74" s="22">
        <v>0</v>
      </c>
      <c r="N74" s="22">
        <v>0</v>
      </c>
      <c r="O74" s="22">
        <v>15560.63</v>
      </c>
      <c r="P74" s="24">
        <v>45453</v>
      </c>
      <c r="Q74" s="26">
        <v>3508</v>
      </c>
      <c r="R74" s="13">
        <v>15560.63</v>
      </c>
      <c r="S74" s="13">
        <v>746.91</v>
      </c>
      <c r="T74" s="13">
        <v>14813.72</v>
      </c>
      <c r="U74" s="91"/>
      <c r="V74" s="47" t="str">
        <f>VLOOKUP(H74,'CATEGORIZAÇÃO PARA PUBLICAÇÃO'!$A$1:$C$48,3,FALSE)</f>
        <v>LOCAÇÕES</v>
      </c>
    </row>
    <row r="75" spans="1:22" s="14" customFormat="1" ht="72" hidden="1" customHeight="1" x14ac:dyDescent="0.25">
      <c r="A75" s="51">
        <v>1441</v>
      </c>
      <c r="B75" s="20">
        <v>1440011</v>
      </c>
      <c r="C75" s="20" t="s">
        <v>499</v>
      </c>
      <c r="D75" s="20" t="s">
        <v>591</v>
      </c>
      <c r="E75" s="81">
        <v>96593172804</v>
      </c>
      <c r="F75" s="12" t="str">
        <f t="shared" si="1"/>
        <v>965.***.***-04</v>
      </c>
      <c r="G75" s="82" t="s">
        <v>200</v>
      </c>
      <c r="H75" s="20">
        <v>3611</v>
      </c>
      <c r="I75" s="21" t="s">
        <v>166</v>
      </c>
      <c r="J75" s="24">
        <v>45450</v>
      </c>
      <c r="K75" s="20">
        <v>5</v>
      </c>
      <c r="L75" s="22">
        <v>1567.12</v>
      </c>
      <c r="M75" s="22">
        <v>0</v>
      </c>
      <c r="N75" s="22">
        <v>0</v>
      </c>
      <c r="O75" s="22">
        <v>1567.12</v>
      </c>
      <c r="P75" s="24">
        <v>45453</v>
      </c>
      <c r="Q75" s="26">
        <v>3507</v>
      </c>
      <c r="R75" s="13">
        <v>1567.12</v>
      </c>
      <c r="S75" s="13">
        <v>0</v>
      </c>
      <c r="T75" s="13">
        <v>1567.12</v>
      </c>
      <c r="U75" s="91"/>
      <c r="V75" s="47" t="str">
        <f>VLOOKUP(H75,'CATEGORIZAÇÃO PARA PUBLICAÇÃO'!$A$1:$C$48,3,FALSE)</f>
        <v>LOCAÇÕES</v>
      </c>
    </row>
    <row r="76" spans="1:22" s="14" customFormat="1" ht="72" hidden="1" customHeight="1" x14ac:dyDescent="0.25">
      <c r="A76" s="51">
        <v>1441</v>
      </c>
      <c r="B76" s="20">
        <v>1440011</v>
      </c>
      <c r="C76" s="20" t="s">
        <v>500</v>
      </c>
      <c r="D76" s="20" t="s">
        <v>591</v>
      </c>
      <c r="E76" s="81">
        <v>5985417646</v>
      </c>
      <c r="F76" s="12" t="str">
        <f t="shared" si="1"/>
        <v>598.***.***-46</v>
      </c>
      <c r="G76" s="82" t="s">
        <v>202</v>
      </c>
      <c r="H76" s="20">
        <v>3611</v>
      </c>
      <c r="I76" s="21" t="s">
        <v>166</v>
      </c>
      <c r="J76" s="24">
        <v>45450</v>
      </c>
      <c r="K76" s="20">
        <v>5</v>
      </c>
      <c r="L76" s="22">
        <v>2455.2199999999998</v>
      </c>
      <c r="M76" s="22">
        <v>0</v>
      </c>
      <c r="N76" s="22">
        <v>0</v>
      </c>
      <c r="O76" s="22">
        <v>2455.2199999999998</v>
      </c>
      <c r="P76" s="24">
        <v>45453</v>
      </c>
      <c r="Q76" s="26">
        <v>3504</v>
      </c>
      <c r="R76" s="13">
        <v>2455.2199999999998</v>
      </c>
      <c r="S76" s="13">
        <v>0</v>
      </c>
      <c r="T76" s="13">
        <v>2455.2199999999998</v>
      </c>
      <c r="U76" s="91"/>
      <c r="V76" s="47" t="str">
        <f>VLOOKUP(H76,'CATEGORIZAÇÃO PARA PUBLICAÇÃO'!$A$1:$C$48,3,FALSE)</f>
        <v>LOCAÇÕES</v>
      </c>
    </row>
    <row r="77" spans="1:22" s="14" customFormat="1" ht="72" hidden="1" customHeight="1" x14ac:dyDescent="0.25">
      <c r="A77" s="51">
        <v>1441</v>
      </c>
      <c r="B77" s="20">
        <v>1440011</v>
      </c>
      <c r="C77" s="20" t="s">
        <v>501</v>
      </c>
      <c r="D77" s="20" t="s">
        <v>591</v>
      </c>
      <c r="E77" s="81">
        <v>20808044000150</v>
      </c>
      <c r="F77" s="12">
        <f t="shared" si="1"/>
        <v>20808044000150</v>
      </c>
      <c r="G77" s="82" t="s">
        <v>204</v>
      </c>
      <c r="H77" s="20">
        <v>3920</v>
      </c>
      <c r="I77" s="21" t="s">
        <v>166</v>
      </c>
      <c r="J77" s="24">
        <v>45450</v>
      </c>
      <c r="K77" s="20">
        <v>5</v>
      </c>
      <c r="L77" s="22">
        <v>14984.27</v>
      </c>
      <c r="M77" s="22">
        <v>0</v>
      </c>
      <c r="N77" s="22">
        <v>0</v>
      </c>
      <c r="O77" s="22">
        <v>14984.27</v>
      </c>
      <c r="P77" s="24">
        <v>45454</v>
      </c>
      <c r="Q77" s="26">
        <v>3539</v>
      </c>
      <c r="R77" s="13">
        <v>14984.27</v>
      </c>
      <c r="S77" s="13">
        <v>3069.35</v>
      </c>
      <c r="T77" s="13">
        <v>11914.92</v>
      </c>
      <c r="U77" s="91"/>
      <c r="V77" s="47" t="str">
        <f>VLOOKUP(H77,'CATEGORIZAÇÃO PARA PUBLICAÇÃO'!$A$1:$C$48,3,FALSE)</f>
        <v>LOCAÇÕES</v>
      </c>
    </row>
    <row r="78" spans="1:22" s="14" customFormat="1" ht="72" hidden="1" customHeight="1" x14ac:dyDescent="0.25">
      <c r="A78" s="51">
        <v>1441</v>
      </c>
      <c r="B78" s="20">
        <v>1440011</v>
      </c>
      <c r="C78" s="20" t="s">
        <v>502</v>
      </c>
      <c r="D78" s="20" t="s">
        <v>591</v>
      </c>
      <c r="E78" s="81">
        <v>73060178615</v>
      </c>
      <c r="F78" s="12" t="str">
        <f t="shared" si="1"/>
        <v>730.***.***-15</v>
      </c>
      <c r="G78" s="82" t="s">
        <v>206</v>
      </c>
      <c r="H78" s="20">
        <v>3611</v>
      </c>
      <c r="I78" s="21" t="s">
        <v>166</v>
      </c>
      <c r="J78" s="24">
        <v>45450</v>
      </c>
      <c r="K78" s="20">
        <v>5</v>
      </c>
      <c r="L78" s="22">
        <v>3561.57</v>
      </c>
      <c r="M78" s="22">
        <v>0</v>
      </c>
      <c r="N78" s="22">
        <v>0</v>
      </c>
      <c r="O78" s="22">
        <v>3561.57</v>
      </c>
      <c r="P78" s="24">
        <v>45454</v>
      </c>
      <c r="Q78" s="26">
        <v>3531</v>
      </c>
      <c r="R78" s="13">
        <v>3561.57</v>
      </c>
      <c r="S78" s="13">
        <v>68.069999999999993</v>
      </c>
      <c r="T78" s="13">
        <v>3493.5</v>
      </c>
      <c r="U78" s="91"/>
      <c r="V78" s="47" t="str">
        <f>VLOOKUP(H78,'CATEGORIZAÇÃO PARA PUBLICAÇÃO'!$A$1:$C$48,3,FALSE)</f>
        <v>LOCAÇÕES</v>
      </c>
    </row>
    <row r="79" spans="1:22" s="14" customFormat="1" ht="72" hidden="1" customHeight="1" x14ac:dyDescent="0.25">
      <c r="A79" s="51">
        <v>1441</v>
      </c>
      <c r="B79" s="20">
        <v>1440011</v>
      </c>
      <c r="C79" s="20" t="s">
        <v>503</v>
      </c>
      <c r="D79" s="20" t="s">
        <v>591</v>
      </c>
      <c r="E79" s="81">
        <v>83507191687</v>
      </c>
      <c r="F79" s="12" t="str">
        <f t="shared" si="1"/>
        <v>835.***.***-87</v>
      </c>
      <c r="G79" s="82" t="s">
        <v>208</v>
      </c>
      <c r="H79" s="20">
        <v>3611</v>
      </c>
      <c r="I79" s="21" t="s">
        <v>166</v>
      </c>
      <c r="J79" s="24">
        <v>45450</v>
      </c>
      <c r="K79" s="20">
        <v>5</v>
      </c>
      <c r="L79" s="22">
        <v>3530.56</v>
      </c>
      <c r="M79" s="22">
        <v>0</v>
      </c>
      <c r="N79" s="22">
        <v>0</v>
      </c>
      <c r="O79" s="22">
        <v>3530.56</v>
      </c>
      <c r="P79" s="24">
        <v>45453</v>
      </c>
      <c r="Q79" s="26">
        <v>3496</v>
      </c>
      <c r="R79" s="13">
        <v>3530.56</v>
      </c>
      <c r="S79" s="13">
        <v>63.42</v>
      </c>
      <c r="T79" s="13">
        <v>3467.14</v>
      </c>
      <c r="U79" s="91"/>
      <c r="V79" s="47" t="str">
        <f>VLOOKUP(H79,'CATEGORIZAÇÃO PARA PUBLICAÇÃO'!$A$1:$C$48,3,FALSE)</f>
        <v>LOCAÇÕES</v>
      </c>
    </row>
    <row r="80" spans="1:22" s="14" customFormat="1" ht="72" hidden="1" customHeight="1" x14ac:dyDescent="0.25">
      <c r="A80" s="51">
        <v>1441</v>
      </c>
      <c r="B80" s="20">
        <v>1440011</v>
      </c>
      <c r="C80" s="20" t="s">
        <v>504</v>
      </c>
      <c r="D80" s="20" t="s">
        <v>591</v>
      </c>
      <c r="E80" s="81">
        <v>83228365620</v>
      </c>
      <c r="F80" s="12" t="str">
        <f t="shared" si="1"/>
        <v>832.***.***-20</v>
      </c>
      <c r="G80" s="82" t="s">
        <v>210</v>
      </c>
      <c r="H80" s="20">
        <v>3611</v>
      </c>
      <c r="I80" s="21" t="s">
        <v>166</v>
      </c>
      <c r="J80" s="24">
        <v>45450</v>
      </c>
      <c r="K80" s="20">
        <v>5</v>
      </c>
      <c r="L80" s="22">
        <v>3530.57</v>
      </c>
      <c r="M80" s="22">
        <v>0</v>
      </c>
      <c r="N80" s="22">
        <v>0</v>
      </c>
      <c r="O80" s="22">
        <v>3530.57</v>
      </c>
      <c r="P80" s="24">
        <v>45453</v>
      </c>
      <c r="Q80" s="26">
        <v>3497</v>
      </c>
      <c r="R80" s="13">
        <v>3530.57</v>
      </c>
      <c r="S80" s="13">
        <v>63.42</v>
      </c>
      <c r="T80" s="13">
        <v>3467.15</v>
      </c>
      <c r="U80" s="91"/>
      <c r="V80" s="47" t="str">
        <f>VLOOKUP(H80,'CATEGORIZAÇÃO PARA PUBLICAÇÃO'!$A$1:$C$48,3,FALSE)</f>
        <v>LOCAÇÕES</v>
      </c>
    </row>
    <row r="81" spans="1:22" s="14" customFormat="1" ht="72" hidden="1" customHeight="1" x14ac:dyDescent="0.25">
      <c r="A81" s="51">
        <v>1441</v>
      </c>
      <c r="B81" s="20">
        <v>1440011</v>
      </c>
      <c r="C81" s="20" t="s">
        <v>505</v>
      </c>
      <c r="D81" s="20" t="s">
        <v>591</v>
      </c>
      <c r="E81" s="81">
        <v>11713521660</v>
      </c>
      <c r="F81" s="12" t="str">
        <f t="shared" si="1"/>
        <v>117.***.***-60</v>
      </c>
      <c r="G81" s="82" t="s">
        <v>209</v>
      </c>
      <c r="H81" s="20">
        <v>3611</v>
      </c>
      <c r="I81" s="21" t="s">
        <v>166</v>
      </c>
      <c r="J81" s="24">
        <v>45450</v>
      </c>
      <c r="K81" s="20">
        <v>5</v>
      </c>
      <c r="L81" s="22">
        <v>2718.97</v>
      </c>
      <c r="M81" s="22">
        <v>0</v>
      </c>
      <c r="N81" s="22">
        <v>0</v>
      </c>
      <c r="O81" s="22">
        <v>2718.97</v>
      </c>
      <c r="P81" s="24">
        <v>45453</v>
      </c>
      <c r="Q81" s="26">
        <v>3491</v>
      </c>
      <c r="R81" s="13">
        <v>2718.97</v>
      </c>
      <c r="S81" s="13">
        <v>0</v>
      </c>
      <c r="T81" s="13">
        <v>2718.97</v>
      </c>
      <c r="U81" s="91"/>
      <c r="V81" s="47" t="str">
        <f>VLOOKUP(H81,'CATEGORIZAÇÃO PARA PUBLICAÇÃO'!$A$1:$C$48,3,FALSE)</f>
        <v>LOCAÇÕES</v>
      </c>
    </row>
    <row r="82" spans="1:22" s="14" customFormat="1" ht="72" hidden="1" customHeight="1" x14ac:dyDescent="0.25">
      <c r="A82" s="51">
        <v>1441</v>
      </c>
      <c r="B82" s="20">
        <v>1440011</v>
      </c>
      <c r="C82" s="20" t="s">
        <v>507</v>
      </c>
      <c r="D82" s="20" t="s">
        <v>591</v>
      </c>
      <c r="E82" s="81">
        <v>98321560687</v>
      </c>
      <c r="F82" s="12" t="str">
        <f t="shared" si="1"/>
        <v>983.***.***-87</v>
      </c>
      <c r="G82" s="82" t="s">
        <v>185</v>
      </c>
      <c r="H82" s="20">
        <v>3611</v>
      </c>
      <c r="I82" s="21" t="s">
        <v>166</v>
      </c>
      <c r="J82" s="24">
        <v>45450</v>
      </c>
      <c r="K82" s="20">
        <v>2</v>
      </c>
      <c r="L82" s="22">
        <v>3300</v>
      </c>
      <c r="M82" s="22">
        <v>0</v>
      </c>
      <c r="N82" s="22">
        <v>0</v>
      </c>
      <c r="O82" s="22">
        <v>3300</v>
      </c>
      <c r="P82" s="24">
        <v>45454</v>
      </c>
      <c r="Q82" s="26">
        <v>3530</v>
      </c>
      <c r="R82" s="13">
        <v>3300</v>
      </c>
      <c r="S82" s="13">
        <v>35.700000000000003</v>
      </c>
      <c r="T82" s="13">
        <v>3264.3</v>
      </c>
      <c r="U82" s="91"/>
      <c r="V82" s="47" t="str">
        <f>VLOOKUP(H82,'CATEGORIZAÇÃO PARA PUBLICAÇÃO'!$A$1:$C$48,3,FALSE)</f>
        <v>LOCAÇÕES</v>
      </c>
    </row>
    <row r="83" spans="1:22" s="14" customFormat="1" ht="72" hidden="1" customHeight="1" x14ac:dyDescent="0.25">
      <c r="A83" s="51">
        <v>1441</v>
      </c>
      <c r="B83" s="20">
        <v>1440011</v>
      </c>
      <c r="C83" s="20" t="s">
        <v>508</v>
      </c>
      <c r="D83" s="20" t="s">
        <v>591</v>
      </c>
      <c r="E83" s="81">
        <v>1980768000131</v>
      </c>
      <c r="F83" s="12">
        <f t="shared" si="1"/>
        <v>1980768000131</v>
      </c>
      <c r="G83" s="82" t="s">
        <v>212</v>
      </c>
      <c r="H83" s="20">
        <v>3920</v>
      </c>
      <c r="I83" s="21" t="s">
        <v>166</v>
      </c>
      <c r="J83" s="24">
        <v>45450</v>
      </c>
      <c r="K83" s="20">
        <v>5</v>
      </c>
      <c r="L83" s="22">
        <v>8500</v>
      </c>
      <c r="M83" s="22">
        <v>0</v>
      </c>
      <c r="N83" s="22">
        <v>0</v>
      </c>
      <c r="O83" s="22">
        <v>8500</v>
      </c>
      <c r="P83" s="24">
        <v>45454</v>
      </c>
      <c r="Q83" s="26">
        <v>3524</v>
      </c>
      <c r="R83" s="13">
        <v>8500</v>
      </c>
      <c r="S83" s="13">
        <v>1286.18</v>
      </c>
      <c r="T83" s="13">
        <v>7213.82</v>
      </c>
      <c r="U83" s="91"/>
      <c r="V83" s="47" t="str">
        <f>VLOOKUP(H83,'CATEGORIZAÇÃO PARA PUBLICAÇÃO'!$A$1:$C$48,3,FALSE)</f>
        <v>LOCAÇÕES</v>
      </c>
    </row>
    <row r="84" spans="1:22" s="14" customFormat="1" ht="72" hidden="1" customHeight="1" x14ac:dyDescent="0.25">
      <c r="A84" s="51">
        <v>1441</v>
      </c>
      <c r="B84" s="20">
        <v>1440011</v>
      </c>
      <c r="C84" s="20" t="s">
        <v>509</v>
      </c>
      <c r="D84" s="20" t="s">
        <v>591</v>
      </c>
      <c r="E84" s="81">
        <v>21374872687</v>
      </c>
      <c r="F84" s="12" t="str">
        <f t="shared" si="1"/>
        <v>213.***.***-87</v>
      </c>
      <c r="G84" s="82" t="s">
        <v>205</v>
      </c>
      <c r="H84" s="20">
        <v>3611</v>
      </c>
      <c r="I84" s="21" t="s">
        <v>166</v>
      </c>
      <c r="J84" s="24">
        <v>45450</v>
      </c>
      <c r="K84" s="20">
        <v>5</v>
      </c>
      <c r="L84" s="22">
        <v>7449.21</v>
      </c>
      <c r="M84" s="22">
        <v>0</v>
      </c>
      <c r="N84" s="22">
        <v>0</v>
      </c>
      <c r="O84" s="22">
        <v>7449.21</v>
      </c>
      <c r="P84" s="24">
        <v>45453</v>
      </c>
      <c r="Q84" s="26">
        <v>3518</v>
      </c>
      <c r="R84" s="13">
        <v>7449.21</v>
      </c>
      <c r="S84" s="13">
        <v>997.21</v>
      </c>
      <c r="T84" s="13">
        <v>6452</v>
      </c>
      <c r="U84" s="91"/>
      <c r="V84" s="47" t="str">
        <f>VLOOKUP(H84,'CATEGORIZAÇÃO PARA PUBLICAÇÃO'!$A$1:$C$48,3,FALSE)</f>
        <v>LOCAÇÕES</v>
      </c>
    </row>
    <row r="85" spans="1:22" s="14" customFormat="1" ht="72" hidden="1" customHeight="1" x14ac:dyDescent="0.25">
      <c r="A85" s="51">
        <v>1441</v>
      </c>
      <c r="B85" s="20">
        <v>1440011</v>
      </c>
      <c r="C85" s="20" t="s">
        <v>510</v>
      </c>
      <c r="D85" s="20" t="s">
        <v>591</v>
      </c>
      <c r="E85" s="81">
        <v>64487796000131</v>
      </c>
      <c r="F85" s="12">
        <f t="shared" si="1"/>
        <v>64487796000131</v>
      </c>
      <c r="G85" s="82" t="s">
        <v>203</v>
      </c>
      <c r="H85" s="20">
        <v>3920</v>
      </c>
      <c r="I85" s="21" t="s">
        <v>166</v>
      </c>
      <c r="J85" s="24">
        <v>45450</v>
      </c>
      <c r="K85" s="20">
        <v>5</v>
      </c>
      <c r="L85" s="22">
        <v>8547.23</v>
      </c>
      <c r="M85" s="22">
        <v>0</v>
      </c>
      <c r="N85" s="22">
        <v>0</v>
      </c>
      <c r="O85" s="22">
        <v>8547.23</v>
      </c>
      <c r="P85" s="24">
        <v>45454</v>
      </c>
      <c r="Q85" s="26">
        <v>3522</v>
      </c>
      <c r="R85" s="13">
        <v>8547.23</v>
      </c>
      <c r="S85" s="13">
        <v>410.27</v>
      </c>
      <c r="T85" s="13">
        <v>8136.96</v>
      </c>
      <c r="U85" s="91"/>
      <c r="V85" s="47" t="str">
        <f>VLOOKUP(H85,'CATEGORIZAÇÃO PARA PUBLICAÇÃO'!$A$1:$C$48,3,FALSE)</f>
        <v>LOCAÇÕES</v>
      </c>
    </row>
    <row r="86" spans="1:22" s="14" customFormat="1" ht="72" hidden="1" customHeight="1" x14ac:dyDescent="0.25">
      <c r="A86" s="51">
        <v>1441</v>
      </c>
      <c r="B86" s="20">
        <v>1440011</v>
      </c>
      <c r="C86" s="20" t="s">
        <v>511</v>
      </c>
      <c r="D86" s="20" t="s">
        <v>591</v>
      </c>
      <c r="E86" s="81">
        <v>48865109653</v>
      </c>
      <c r="F86" s="12" t="str">
        <f t="shared" si="1"/>
        <v>488.***.***-53</v>
      </c>
      <c r="G86" s="82" t="s">
        <v>201</v>
      </c>
      <c r="H86" s="20">
        <v>3611</v>
      </c>
      <c r="I86" s="21" t="s">
        <v>166</v>
      </c>
      <c r="J86" s="24">
        <v>45450</v>
      </c>
      <c r="K86" s="20">
        <v>5</v>
      </c>
      <c r="L86" s="22">
        <v>5255.05</v>
      </c>
      <c r="M86" s="22">
        <v>0</v>
      </c>
      <c r="N86" s="22">
        <v>0</v>
      </c>
      <c r="O86" s="22">
        <v>5255.05</v>
      </c>
      <c r="P86" s="24">
        <v>45454</v>
      </c>
      <c r="Q86" s="26">
        <v>3537</v>
      </c>
      <c r="R86" s="13">
        <v>5255.05</v>
      </c>
      <c r="S86" s="13">
        <v>393.81</v>
      </c>
      <c r="T86" s="13">
        <v>4861.24</v>
      </c>
      <c r="U86" s="91"/>
      <c r="V86" s="47" t="str">
        <f>VLOOKUP(H86,'CATEGORIZAÇÃO PARA PUBLICAÇÃO'!$A$1:$C$48,3,FALSE)</f>
        <v>LOCAÇÕES</v>
      </c>
    </row>
    <row r="87" spans="1:22" s="14" customFormat="1" ht="72" hidden="1" customHeight="1" x14ac:dyDescent="0.25">
      <c r="A87" s="51">
        <v>1441</v>
      </c>
      <c r="B87" s="20">
        <v>1440011</v>
      </c>
      <c r="C87" s="20" t="s">
        <v>512</v>
      </c>
      <c r="D87" s="20" t="s">
        <v>591</v>
      </c>
      <c r="E87" s="81">
        <v>4928579895</v>
      </c>
      <c r="F87" s="12" t="str">
        <f t="shared" si="1"/>
        <v>492.***.***-95</v>
      </c>
      <c r="G87" s="82" t="s">
        <v>214</v>
      </c>
      <c r="H87" s="20">
        <v>3611</v>
      </c>
      <c r="I87" s="21" t="s">
        <v>166</v>
      </c>
      <c r="J87" s="24">
        <v>45450</v>
      </c>
      <c r="K87" s="20">
        <v>5</v>
      </c>
      <c r="L87" s="22">
        <v>7274.79</v>
      </c>
      <c r="M87" s="22">
        <v>0</v>
      </c>
      <c r="N87" s="22">
        <v>0</v>
      </c>
      <c r="O87" s="22">
        <v>7274.79</v>
      </c>
      <c r="P87" s="24">
        <v>45453</v>
      </c>
      <c r="Q87" s="26">
        <v>3503</v>
      </c>
      <c r="R87" s="13">
        <v>7274.79</v>
      </c>
      <c r="S87" s="13">
        <v>949.24</v>
      </c>
      <c r="T87" s="13">
        <v>6325.55</v>
      </c>
      <c r="U87" s="91"/>
      <c r="V87" s="47" t="str">
        <f>VLOOKUP(H87,'CATEGORIZAÇÃO PARA PUBLICAÇÃO'!$A$1:$C$48,3,FALSE)</f>
        <v>LOCAÇÕES</v>
      </c>
    </row>
    <row r="88" spans="1:22" s="14" customFormat="1" ht="72" hidden="1" customHeight="1" x14ac:dyDescent="0.25">
      <c r="A88" s="51">
        <v>1441</v>
      </c>
      <c r="B88" s="20">
        <v>1440011</v>
      </c>
      <c r="C88" s="20" t="s">
        <v>513</v>
      </c>
      <c r="D88" s="20" t="s">
        <v>591</v>
      </c>
      <c r="E88" s="81">
        <v>24596892687</v>
      </c>
      <c r="F88" s="12" t="str">
        <f t="shared" si="1"/>
        <v>245.***.***-87</v>
      </c>
      <c r="G88" s="82" t="s">
        <v>199</v>
      </c>
      <c r="H88" s="20">
        <v>3611</v>
      </c>
      <c r="I88" s="21" t="s">
        <v>166</v>
      </c>
      <c r="J88" s="24">
        <v>45450</v>
      </c>
      <c r="K88" s="20">
        <v>5</v>
      </c>
      <c r="L88" s="22">
        <v>3458.32</v>
      </c>
      <c r="M88" s="22">
        <v>0</v>
      </c>
      <c r="N88" s="22">
        <v>0</v>
      </c>
      <c r="O88" s="22">
        <v>3458.32</v>
      </c>
      <c r="P88" s="24">
        <v>45454</v>
      </c>
      <c r="Q88" s="26">
        <v>3533</v>
      </c>
      <c r="R88" s="13">
        <v>3458.3199999999997</v>
      </c>
      <c r="S88" s="13">
        <v>52.58</v>
      </c>
      <c r="T88" s="13">
        <v>3405.74</v>
      </c>
      <c r="U88" s="91"/>
      <c r="V88" s="47" t="str">
        <f>VLOOKUP(H88,'CATEGORIZAÇÃO PARA PUBLICAÇÃO'!$A$1:$C$48,3,FALSE)</f>
        <v>LOCAÇÕES</v>
      </c>
    </row>
    <row r="89" spans="1:22" s="14" customFormat="1" ht="72" hidden="1" customHeight="1" x14ac:dyDescent="0.25">
      <c r="A89" s="51">
        <v>1441</v>
      </c>
      <c r="B89" s="20">
        <v>1440011</v>
      </c>
      <c r="C89" s="20" t="s">
        <v>514</v>
      </c>
      <c r="D89" s="20" t="s">
        <v>591</v>
      </c>
      <c r="E89" s="81">
        <v>86784552687</v>
      </c>
      <c r="F89" s="12" t="str">
        <f t="shared" si="1"/>
        <v>867.***.***-87</v>
      </c>
      <c r="G89" s="82" t="s">
        <v>197</v>
      </c>
      <c r="H89" s="20">
        <v>3611</v>
      </c>
      <c r="I89" s="21" t="s">
        <v>166</v>
      </c>
      <c r="J89" s="24">
        <v>45450</v>
      </c>
      <c r="K89" s="20">
        <v>5</v>
      </c>
      <c r="L89" s="22">
        <v>4921.08</v>
      </c>
      <c r="M89" s="22">
        <v>0</v>
      </c>
      <c r="N89" s="22">
        <v>0</v>
      </c>
      <c r="O89" s="22">
        <v>4921.08</v>
      </c>
      <c r="P89" s="24">
        <v>45454</v>
      </c>
      <c r="Q89" s="26">
        <v>3521</v>
      </c>
      <c r="R89" s="13">
        <v>4921.08</v>
      </c>
      <c r="S89" s="13">
        <v>317.39</v>
      </c>
      <c r="T89" s="13">
        <v>4603.6899999999996</v>
      </c>
      <c r="U89" s="91"/>
      <c r="V89" s="47" t="str">
        <f>VLOOKUP(H89,'CATEGORIZAÇÃO PARA PUBLICAÇÃO'!$A$1:$C$48,3,FALSE)</f>
        <v>LOCAÇÕES</v>
      </c>
    </row>
    <row r="90" spans="1:22" s="14" customFormat="1" ht="72" hidden="1" customHeight="1" x14ac:dyDescent="0.25">
      <c r="A90" s="51">
        <v>1441</v>
      </c>
      <c r="B90" s="20">
        <v>1440011</v>
      </c>
      <c r="C90" s="20" t="s">
        <v>515</v>
      </c>
      <c r="D90" s="20" t="s">
        <v>591</v>
      </c>
      <c r="E90" s="81">
        <v>84374071687</v>
      </c>
      <c r="F90" s="12" t="str">
        <f t="shared" si="1"/>
        <v>843.***.***-87</v>
      </c>
      <c r="G90" s="82" t="s">
        <v>195</v>
      </c>
      <c r="H90" s="20">
        <v>3611</v>
      </c>
      <c r="I90" s="21" t="s">
        <v>166</v>
      </c>
      <c r="J90" s="24">
        <v>45450</v>
      </c>
      <c r="K90" s="20">
        <v>5</v>
      </c>
      <c r="L90" s="22">
        <v>3190.89</v>
      </c>
      <c r="M90" s="22">
        <v>0</v>
      </c>
      <c r="N90" s="22">
        <v>0</v>
      </c>
      <c r="O90" s="22">
        <v>3190.89</v>
      </c>
      <c r="P90" s="24">
        <v>45454</v>
      </c>
      <c r="Q90" s="26">
        <v>3536</v>
      </c>
      <c r="R90" s="13">
        <v>3190.8900000000003</v>
      </c>
      <c r="S90" s="13">
        <v>27.51</v>
      </c>
      <c r="T90" s="13">
        <v>3163.38</v>
      </c>
      <c r="U90" s="91"/>
      <c r="V90" s="47" t="str">
        <f>VLOOKUP(H90,'CATEGORIZAÇÃO PARA PUBLICAÇÃO'!$A$1:$C$48,3,FALSE)</f>
        <v>LOCAÇÕES</v>
      </c>
    </row>
    <row r="91" spans="1:22" s="14" customFormat="1" ht="72" hidden="1" customHeight="1" x14ac:dyDescent="0.25">
      <c r="A91" s="51">
        <v>1441</v>
      </c>
      <c r="B91" s="20">
        <v>1440011</v>
      </c>
      <c r="C91" s="20" t="s">
        <v>516</v>
      </c>
      <c r="D91" s="20" t="s">
        <v>591</v>
      </c>
      <c r="E91" s="81">
        <v>2779161604</v>
      </c>
      <c r="F91" s="12" t="str">
        <f t="shared" si="1"/>
        <v>277.***.***-04</v>
      </c>
      <c r="G91" s="82" t="s">
        <v>211</v>
      </c>
      <c r="H91" s="20">
        <v>3611</v>
      </c>
      <c r="I91" s="21" t="s">
        <v>166</v>
      </c>
      <c r="J91" s="24">
        <v>45450</v>
      </c>
      <c r="K91" s="20">
        <v>6</v>
      </c>
      <c r="L91" s="22">
        <v>1702.59</v>
      </c>
      <c r="M91" s="22">
        <v>0</v>
      </c>
      <c r="N91" s="22">
        <v>0</v>
      </c>
      <c r="O91" s="22">
        <v>1702.59</v>
      </c>
      <c r="P91" s="24">
        <v>45453</v>
      </c>
      <c r="Q91" s="26">
        <v>3495</v>
      </c>
      <c r="R91" s="13">
        <v>1702.59</v>
      </c>
      <c r="S91" s="13">
        <v>0</v>
      </c>
      <c r="T91" s="13">
        <v>1702.59</v>
      </c>
      <c r="U91" s="91"/>
      <c r="V91" s="47" t="str">
        <f>VLOOKUP(H91,'CATEGORIZAÇÃO PARA PUBLICAÇÃO'!$A$1:$C$48,3,FALSE)</f>
        <v>LOCAÇÕES</v>
      </c>
    </row>
    <row r="92" spans="1:22" s="14" customFormat="1" ht="72" hidden="1" customHeight="1" x14ac:dyDescent="0.25">
      <c r="A92" s="51">
        <v>1441</v>
      </c>
      <c r="B92" s="20">
        <v>1440011</v>
      </c>
      <c r="C92" s="20" t="s">
        <v>517</v>
      </c>
      <c r="D92" s="20" t="s">
        <v>591</v>
      </c>
      <c r="E92" s="81">
        <v>32734751615</v>
      </c>
      <c r="F92" s="12" t="str">
        <f t="shared" si="1"/>
        <v>327.***.***-15</v>
      </c>
      <c r="G92" s="82" t="s">
        <v>193</v>
      </c>
      <c r="H92" s="20">
        <v>3611</v>
      </c>
      <c r="I92" s="21" t="s">
        <v>166</v>
      </c>
      <c r="J92" s="24">
        <v>45450</v>
      </c>
      <c r="K92" s="20">
        <v>5</v>
      </c>
      <c r="L92" s="22">
        <v>5616.67</v>
      </c>
      <c r="M92" s="22">
        <v>0</v>
      </c>
      <c r="N92" s="22">
        <v>0</v>
      </c>
      <c r="O92" s="22">
        <v>5616.67</v>
      </c>
      <c r="P92" s="24">
        <v>45454</v>
      </c>
      <c r="Q92" s="26">
        <v>3535</v>
      </c>
      <c r="R92" s="13">
        <v>5616.67</v>
      </c>
      <c r="S92" s="13">
        <v>493.26</v>
      </c>
      <c r="T92" s="13">
        <v>5123.41</v>
      </c>
      <c r="U92" s="91"/>
      <c r="V92" s="47" t="str">
        <f>VLOOKUP(H92,'CATEGORIZAÇÃO PARA PUBLICAÇÃO'!$A$1:$C$48,3,FALSE)</f>
        <v>LOCAÇÕES</v>
      </c>
    </row>
    <row r="93" spans="1:22" s="14" customFormat="1" ht="72" hidden="1" customHeight="1" x14ac:dyDescent="0.25">
      <c r="A93" s="51">
        <v>1441</v>
      </c>
      <c r="B93" s="20">
        <v>1440011</v>
      </c>
      <c r="C93" s="20" t="s">
        <v>518</v>
      </c>
      <c r="D93" s="20" t="s">
        <v>591</v>
      </c>
      <c r="E93" s="81">
        <v>9269157628</v>
      </c>
      <c r="F93" s="12" t="str">
        <f t="shared" si="1"/>
        <v>926.***.***-28</v>
      </c>
      <c r="G93" s="82" t="s">
        <v>191</v>
      </c>
      <c r="H93" s="20">
        <v>3611</v>
      </c>
      <c r="I93" s="21" t="s">
        <v>166</v>
      </c>
      <c r="J93" s="24">
        <v>45450</v>
      </c>
      <c r="K93" s="20">
        <v>6</v>
      </c>
      <c r="L93" s="22">
        <v>3743.46</v>
      </c>
      <c r="M93" s="22">
        <v>0</v>
      </c>
      <c r="N93" s="22">
        <v>0</v>
      </c>
      <c r="O93" s="22">
        <v>3743.46</v>
      </c>
      <c r="P93" s="24">
        <v>45454</v>
      </c>
      <c r="Q93" s="26">
        <v>3532</v>
      </c>
      <c r="R93" s="13">
        <v>3743.46</v>
      </c>
      <c r="S93" s="13">
        <v>95.35</v>
      </c>
      <c r="T93" s="13">
        <v>3648.11</v>
      </c>
      <c r="U93" s="91"/>
      <c r="V93" s="47" t="str">
        <f>VLOOKUP(H93,'CATEGORIZAÇÃO PARA PUBLICAÇÃO'!$A$1:$C$48,3,FALSE)</f>
        <v>LOCAÇÕES</v>
      </c>
    </row>
    <row r="94" spans="1:22" s="14" customFormat="1" ht="72" hidden="1" customHeight="1" x14ac:dyDescent="0.25">
      <c r="A94" s="51">
        <v>1441</v>
      </c>
      <c r="B94" s="20">
        <v>1440011</v>
      </c>
      <c r="C94" s="20" t="s">
        <v>519</v>
      </c>
      <c r="D94" s="20" t="s">
        <v>591</v>
      </c>
      <c r="E94" s="81">
        <v>73694126600</v>
      </c>
      <c r="F94" s="12" t="str">
        <f t="shared" si="1"/>
        <v>736.***.***-00</v>
      </c>
      <c r="G94" s="82" t="s">
        <v>189</v>
      </c>
      <c r="H94" s="20">
        <v>3611</v>
      </c>
      <c r="I94" s="21" t="s">
        <v>166</v>
      </c>
      <c r="J94" s="24">
        <v>45450</v>
      </c>
      <c r="K94" s="20">
        <v>5</v>
      </c>
      <c r="L94" s="22">
        <v>7410.25</v>
      </c>
      <c r="M94" s="22">
        <v>0</v>
      </c>
      <c r="N94" s="22">
        <v>0</v>
      </c>
      <c r="O94" s="22">
        <v>7410.25</v>
      </c>
      <c r="P94" s="24">
        <v>45454</v>
      </c>
      <c r="Q94" s="26">
        <v>3534</v>
      </c>
      <c r="R94" s="13">
        <v>7410.25</v>
      </c>
      <c r="S94" s="13">
        <v>986.49</v>
      </c>
      <c r="T94" s="13">
        <v>6423.76</v>
      </c>
      <c r="U94" s="91"/>
      <c r="V94" s="47" t="str">
        <f>VLOOKUP(H94,'CATEGORIZAÇÃO PARA PUBLICAÇÃO'!$A$1:$C$48,3,FALSE)</f>
        <v>LOCAÇÕES</v>
      </c>
    </row>
    <row r="95" spans="1:22" s="14" customFormat="1" ht="72" hidden="1" customHeight="1" x14ac:dyDescent="0.25">
      <c r="A95" s="51">
        <v>1441</v>
      </c>
      <c r="B95" s="20">
        <v>1440011</v>
      </c>
      <c r="C95" s="20" t="s">
        <v>520</v>
      </c>
      <c r="D95" s="20" t="s">
        <v>591</v>
      </c>
      <c r="E95" s="81">
        <v>22068043000141</v>
      </c>
      <c r="F95" s="12">
        <f t="shared" si="1"/>
        <v>22068043000141</v>
      </c>
      <c r="G95" s="82" t="s">
        <v>215</v>
      </c>
      <c r="H95" s="20">
        <v>3920</v>
      </c>
      <c r="I95" s="21" t="s">
        <v>166</v>
      </c>
      <c r="J95" s="24">
        <v>45450</v>
      </c>
      <c r="K95" s="20">
        <v>5</v>
      </c>
      <c r="L95" s="22">
        <v>8000</v>
      </c>
      <c r="M95" s="22">
        <v>0</v>
      </c>
      <c r="N95" s="22">
        <v>0</v>
      </c>
      <c r="O95" s="22">
        <v>8000</v>
      </c>
      <c r="P95" s="24">
        <v>45453</v>
      </c>
      <c r="Q95" s="26">
        <v>3487</v>
      </c>
      <c r="R95" s="13">
        <v>8000</v>
      </c>
      <c r="S95" s="13">
        <v>384</v>
      </c>
      <c r="T95" s="13">
        <v>7616</v>
      </c>
      <c r="U95" s="91"/>
      <c r="V95" s="47" t="str">
        <f>VLOOKUP(H95,'CATEGORIZAÇÃO PARA PUBLICAÇÃO'!$A$1:$C$48,3,FALSE)</f>
        <v>LOCAÇÕES</v>
      </c>
    </row>
    <row r="96" spans="1:22" s="14" customFormat="1" ht="72" hidden="1" customHeight="1" x14ac:dyDescent="0.25">
      <c r="A96" s="51">
        <v>1441</v>
      </c>
      <c r="B96" s="20">
        <v>1440011</v>
      </c>
      <c r="C96" s="20" t="s">
        <v>521</v>
      </c>
      <c r="D96" s="20" t="s">
        <v>591</v>
      </c>
      <c r="E96" s="81">
        <v>89330994687</v>
      </c>
      <c r="F96" s="12" t="str">
        <f t="shared" si="1"/>
        <v>893.***.***-87</v>
      </c>
      <c r="G96" s="82" t="s">
        <v>187</v>
      </c>
      <c r="H96" s="20">
        <v>3611</v>
      </c>
      <c r="I96" s="21" t="s">
        <v>166</v>
      </c>
      <c r="J96" s="24">
        <v>45450</v>
      </c>
      <c r="K96" s="20">
        <v>5</v>
      </c>
      <c r="L96" s="22">
        <v>3688.94</v>
      </c>
      <c r="M96" s="22">
        <v>0</v>
      </c>
      <c r="N96" s="22">
        <v>0</v>
      </c>
      <c r="O96" s="22">
        <v>3688.94</v>
      </c>
      <c r="P96" s="24">
        <v>45453</v>
      </c>
      <c r="Q96" s="26">
        <v>3516</v>
      </c>
      <c r="R96" s="13">
        <v>3688.94</v>
      </c>
      <c r="S96" s="13">
        <v>87.18</v>
      </c>
      <c r="T96" s="13">
        <v>3601.76</v>
      </c>
      <c r="U96" s="91"/>
      <c r="V96" s="47" t="str">
        <f>VLOOKUP(H96,'CATEGORIZAÇÃO PARA PUBLICAÇÃO'!$A$1:$C$48,3,FALSE)</f>
        <v>LOCAÇÕES</v>
      </c>
    </row>
    <row r="97" spans="1:22" s="14" customFormat="1" ht="72" hidden="1" customHeight="1" x14ac:dyDescent="0.25">
      <c r="A97" s="51">
        <v>1441</v>
      </c>
      <c r="B97" s="20">
        <v>1440011</v>
      </c>
      <c r="C97" s="20" t="s">
        <v>522</v>
      </c>
      <c r="D97" s="20" t="s">
        <v>591</v>
      </c>
      <c r="E97" s="81">
        <v>62297406649</v>
      </c>
      <c r="F97" s="12" t="str">
        <f t="shared" si="1"/>
        <v>622.***.***-49</v>
      </c>
      <c r="G97" s="82" t="s">
        <v>186</v>
      </c>
      <c r="H97" s="20">
        <v>3611</v>
      </c>
      <c r="I97" s="21" t="s">
        <v>166</v>
      </c>
      <c r="J97" s="24">
        <v>45450</v>
      </c>
      <c r="K97" s="20">
        <v>5</v>
      </c>
      <c r="L97" s="22">
        <v>1780.39</v>
      </c>
      <c r="M97" s="22">
        <v>0</v>
      </c>
      <c r="N97" s="22">
        <v>0</v>
      </c>
      <c r="O97" s="22">
        <v>1780.39</v>
      </c>
      <c r="P97" s="24">
        <v>45454</v>
      </c>
      <c r="Q97" s="26">
        <v>3529</v>
      </c>
      <c r="R97" s="13">
        <v>1780.39</v>
      </c>
      <c r="S97" s="13">
        <v>0</v>
      </c>
      <c r="T97" s="13">
        <v>1780.39</v>
      </c>
      <c r="U97" s="91"/>
      <c r="V97" s="47" t="str">
        <f>VLOOKUP(H97,'CATEGORIZAÇÃO PARA PUBLICAÇÃO'!$A$1:$C$48,3,FALSE)</f>
        <v>LOCAÇÕES</v>
      </c>
    </row>
    <row r="98" spans="1:22" s="14" customFormat="1" ht="72" hidden="1" customHeight="1" x14ac:dyDescent="0.25">
      <c r="A98" s="51">
        <v>1441</v>
      </c>
      <c r="B98" s="20">
        <v>1440011</v>
      </c>
      <c r="C98" s="20" t="s">
        <v>523</v>
      </c>
      <c r="D98" s="20" t="s">
        <v>591</v>
      </c>
      <c r="E98" s="81">
        <v>56653212653</v>
      </c>
      <c r="F98" s="12" t="str">
        <f t="shared" si="1"/>
        <v>566.***.***-53</v>
      </c>
      <c r="G98" s="82" t="s">
        <v>183</v>
      </c>
      <c r="H98" s="20">
        <v>3611</v>
      </c>
      <c r="I98" s="21" t="s">
        <v>166</v>
      </c>
      <c r="J98" s="24">
        <v>45450</v>
      </c>
      <c r="K98" s="20">
        <v>5</v>
      </c>
      <c r="L98" s="22">
        <v>1975.57</v>
      </c>
      <c r="M98" s="22">
        <v>0</v>
      </c>
      <c r="N98" s="22">
        <v>0</v>
      </c>
      <c r="O98" s="22">
        <v>1975.57</v>
      </c>
      <c r="P98" s="24">
        <v>45454</v>
      </c>
      <c r="Q98" s="26">
        <v>3544</v>
      </c>
      <c r="R98" s="13">
        <v>1975.57</v>
      </c>
      <c r="S98" s="13">
        <v>0</v>
      </c>
      <c r="T98" s="13">
        <v>1975.57</v>
      </c>
      <c r="U98" s="91"/>
      <c r="V98" s="47" t="str">
        <f>VLOOKUP(H98,'CATEGORIZAÇÃO PARA PUBLICAÇÃO'!$A$1:$C$48,3,FALSE)</f>
        <v>LOCAÇÕES</v>
      </c>
    </row>
    <row r="99" spans="1:22" s="14" customFormat="1" ht="72" hidden="1" customHeight="1" x14ac:dyDescent="0.25">
      <c r="A99" s="51">
        <v>1441</v>
      </c>
      <c r="B99" s="20">
        <v>1440011</v>
      </c>
      <c r="C99" s="20" t="s">
        <v>524</v>
      </c>
      <c r="D99" s="20" t="s">
        <v>591</v>
      </c>
      <c r="E99" s="81">
        <v>76809528920</v>
      </c>
      <c r="F99" s="12" t="str">
        <f t="shared" si="1"/>
        <v>768.***.***-20</v>
      </c>
      <c r="G99" s="82" t="s">
        <v>181</v>
      </c>
      <c r="H99" s="20">
        <v>3611</v>
      </c>
      <c r="I99" s="21" t="s">
        <v>166</v>
      </c>
      <c r="J99" s="24">
        <v>45450</v>
      </c>
      <c r="K99" s="20">
        <v>5</v>
      </c>
      <c r="L99" s="22">
        <v>1122.1500000000001</v>
      </c>
      <c r="M99" s="22">
        <v>0</v>
      </c>
      <c r="N99" s="22">
        <v>0</v>
      </c>
      <c r="O99" s="22">
        <v>1122.1500000000001</v>
      </c>
      <c r="P99" s="24">
        <v>45453</v>
      </c>
      <c r="Q99" s="26">
        <v>3488</v>
      </c>
      <c r="R99" s="13">
        <v>1122.1500000000001</v>
      </c>
      <c r="S99" s="13">
        <v>0</v>
      </c>
      <c r="T99" s="13">
        <v>1122.1500000000001</v>
      </c>
      <c r="U99" s="91"/>
      <c r="V99" s="47" t="str">
        <f>VLOOKUP(H99,'CATEGORIZAÇÃO PARA PUBLICAÇÃO'!$A$1:$C$48,3,FALSE)</f>
        <v>LOCAÇÕES</v>
      </c>
    </row>
    <row r="100" spans="1:22" s="14" customFormat="1" ht="72" hidden="1" customHeight="1" x14ac:dyDescent="0.25">
      <c r="A100" s="51">
        <v>1441</v>
      </c>
      <c r="B100" s="20">
        <v>1440011</v>
      </c>
      <c r="C100" s="20" t="s">
        <v>525</v>
      </c>
      <c r="D100" s="20" t="s">
        <v>591</v>
      </c>
      <c r="E100" s="81">
        <v>17709692000144</v>
      </c>
      <c r="F100" s="12">
        <f t="shared" si="1"/>
        <v>17709692000144</v>
      </c>
      <c r="G100" s="82" t="s">
        <v>180</v>
      </c>
      <c r="H100" s="20">
        <v>3920</v>
      </c>
      <c r="I100" s="21" t="s">
        <v>166</v>
      </c>
      <c r="J100" s="24">
        <v>45450</v>
      </c>
      <c r="K100" s="20">
        <v>5</v>
      </c>
      <c r="L100" s="22">
        <v>28244.54</v>
      </c>
      <c r="M100" s="22">
        <v>0</v>
      </c>
      <c r="N100" s="22">
        <v>0</v>
      </c>
      <c r="O100" s="22">
        <v>28244.54</v>
      </c>
      <c r="P100" s="24">
        <v>45454</v>
      </c>
      <c r="Q100" s="26">
        <v>3525</v>
      </c>
      <c r="R100" s="13">
        <v>28244.54</v>
      </c>
      <c r="S100" s="13">
        <v>0</v>
      </c>
      <c r="T100" s="13">
        <v>28244.54</v>
      </c>
      <c r="U100" s="91"/>
      <c r="V100" s="47" t="str">
        <f>VLOOKUP(H100,'CATEGORIZAÇÃO PARA PUBLICAÇÃO'!$A$1:$C$48,3,FALSE)</f>
        <v>LOCAÇÕES</v>
      </c>
    </row>
    <row r="101" spans="1:22" s="14" customFormat="1" ht="72" hidden="1" customHeight="1" x14ac:dyDescent="0.25">
      <c r="A101" s="51">
        <v>1441</v>
      </c>
      <c r="B101" s="20">
        <v>1440011</v>
      </c>
      <c r="C101" s="20" t="s">
        <v>526</v>
      </c>
      <c r="D101" s="20" t="s">
        <v>591</v>
      </c>
      <c r="E101" s="81">
        <v>59424451687</v>
      </c>
      <c r="F101" s="12" t="str">
        <f t="shared" si="1"/>
        <v>594.***.***-87</v>
      </c>
      <c r="G101" s="82" t="s">
        <v>178</v>
      </c>
      <c r="H101" s="20">
        <v>3611</v>
      </c>
      <c r="I101" s="21" t="s">
        <v>166</v>
      </c>
      <c r="J101" s="24">
        <v>45450</v>
      </c>
      <c r="K101" s="20">
        <v>5</v>
      </c>
      <c r="L101" s="22">
        <v>2954.41</v>
      </c>
      <c r="M101" s="22">
        <v>0</v>
      </c>
      <c r="N101" s="22">
        <v>0</v>
      </c>
      <c r="O101" s="22">
        <v>2954.41</v>
      </c>
      <c r="P101" s="24">
        <v>45454</v>
      </c>
      <c r="Q101" s="26">
        <v>3538</v>
      </c>
      <c r="R101" s="13">
        <v>2954.4100000000003</v>
      </c>
      <c r="S101" s="13">
        <v>9.7799999999999994</v>
      </c>
      <c r="T101" s="13">
        <v>2944.63</v>
      </c>
      <c r="U101" s="91"/>
      <c r="V101" s="47" t="str">
        <f>VLOOKUP(H101,'CATEGORIZAÇÃO PARA PUBLICAÇÃO'!$A$1:$C$48,3,FALSE)</f>
        <v>LOCAÇÕES</v>
      </c>
    </row>
    <row r="102" spans="1:22" s="14" customFormat="1" ht="72" hidden="1" customHeight="1" x14ac:dyDescent="0.25">
      <c r="A102" s="51">
        <v>1441</v>
      </c>
      <c r="B102" s="20">
        <v>1440011</v>
      </c>
      <c r="C102" s="20" t="s">
        <v>527</v>
      </c>
      <c r="D102" s="20" t="s">
        <v>591</v>
      </c>
      <c r="E102" s="81">
        <v>84137207615</v>
      </c>
      <c r="F102" s="12" t="str">
        <f t="shared" si="1"/>
        <v>841.***.***-15</v>
      </c>
      <c r="G102" s="82" t="s">
        <v>175</v>
      </c>
      <c r="H102" s="20">
        <v>3611</v>
      </c>
      <c r="I102" s="21" t="s">
        <v>166</v>
      </c>
      <c r="J102" s="24">
        <v>45450</v>
      </c>
      <c r="K102" s="20">
        <v>5</v>
      </c>
      <c r="L102" s="22">
        <v>9099.81</v>
      </c>
      <c r="M102" s="22">
        <v>0</v>
      </c>
      <c r="N102" s="22">
        <v>0</v>
      </c>
      <c r="O102" s="22">
        <v>9099.81</v>
      </c>
      <c r="P102" s="24">
        <v>45453</v>
      </c>
      <c r="Q102" s="26">
        <v>3490</v>
      </c>
      <c r="R102" s="13">
        <v>9099.81</v>
      </c>
      <c r="S102" s="13">
        <v>1451.12</v>
      </c>
      <c r="T102" s="13">
        <v>7648.69</v>
      </c>
      <c r="U102" s="91"/>
      <c r="V102" s="47" t="str">
        <f>VLOOKUP(H102,'CATEGORIZAÇÃO PARA PUBLICAÇÃO'!$A$1:$C$48,3,FALSE)</f>
        <v>LOCAÇÕES</v>
      </c>
    </row>
    <row r="103" spans="1:22" s="14" customFormat="1" ht="72" hidden="1" customHeight="1" x14ac:dyDescent="0.25">
      <c r="A103" s="51">
        <v>1441</v>
      </c>
      <c r="B103" s="20">
        <v>1440011</v>
      </c>
      <c r="C103" s="20" t="s">
        <v>528</v>
      </c>
      <c r="D103" s="20" t="s">
        <v>591</v>
      </c>
      <c r="E103" s="81">
        <v>54710693668</v>
      </c>
      <c r="F103" s="12" t="str">
        <f t="shared" si="1"/>
        <v>547.***.***-68</v>
      </c>
      <c r="G103" s="82" t="s">
        <v>219</v>
      </c>
      <c r="H103" s="20">
        <v>3611</v>
      </c>
      <c r="I103" s="21" t="s">
        <v>166</v>
      </c>
      <c r="J103" s="24">
        <v>45450</v>
      </c>
      <c r="K103" s="20">
        <v>5</v>
      </c>
      <c r="L103" s="22">
        <v>8699.31</v>
      </c>
      <c r="M103" s="22">
        <v>0</v>
      </c>
      <c r="N103" s="22">
        <v>0</v>
      </c>
      <c r="O103" s="22">
        <v>8699.31</v>
      </c>
      <c r="P103" s="24">
        <v>45453</v>
      </c>
      <c r="Q103" s="26">
        <v>3486</v>
      </c>
      <c r="R103" s="13">
        <v>8699.31</v>
      </c>
      <c r="S103" s="13">
        <v>1340.99</v>
      </c>
      <c r="T103" s="13">
        <v>7358.32</v>
      </c>
      <c r="U103" s="91"/>
      <c r="V103" s="47" t="str">
        <f>VLOOKUP(H103,'CATEGORIZAÇÃO PARA PUBLICAÇÃO'!$A$1:$C$48,3,FALSE)</f>
        <v>LOCAÇÕES</v>
      </c>
    </row>
    <row r="104" spans="1:22" s="14" customFormat="1" ht="72" hidden="1" customHeight="1" x14ac:dyDescent="0.25">
      <c r="A104" s="51">
        <v>1441</v>
      </c>
      <c r="B104" s="20">
        <v>1440011</v>
      </c>
      <c r="C104" s="20" t="s">
        <v>530</v>
      </c>
      <c r="D104" s="20" t="s">
        <v>591</v>
      </c>
      <c r="E104" s="81">
        <v>12964038000163</v>
      </c>
      <c r="F104" s="12">
        <f t="shared" si="1"/>
        <v>12964038000163</v>
      </c>
      <c r="G104" s="82" t="s">
        <v>220</v>
      </c>
      <c r="H104" s="20">
        <v>3920</v>
      </c>
      <c r="I104" s="21" t="s">
        <v>166</v>
      </c>
      <c r="J104" s="24">
        <v>45450</v>
      </c>
      <c r="K104" s="20">
        <v>5</v>
      </c>
      <c r="L104" s="22">
        <v>5976.36</v>
      </c>
      <c r="M104" s="22">
        <v>0</v>
      </c>
      <c r="N104" s="22">
        <v>0</v>
      </c>
      <c r="O104" s="22">
        <v>5976.36</v>
      </c>
      <c r="P104" s="24">
        <v>45453</v>
      </c>
      <c r="Q104" s="26">
        <v>3453</v>
      </c>
      <c r="R104" s="13">
        <v>5976.36</v>
      </c>
      <c r="S104" s="13">
        <v>286.87</v>
      </c>
      <c r="T104" s="13">
        <v>5689.49</v>
      </c>
      <c r="U104" s="91"/>
      <c r="V104" s="47" t="str">
        <f>VLOOKUP(H104,'CATEGORIZAÇÃO PARA PUBLICAÇÃO'!$A$1:$C$48,3,FALSE)</f>
        <v>LOCAÇÕES</v>
      </c>
    </row>
    <row r="105" spans="1:22" s="14" customFormat="1" ht="72" hidden="1" customHeight="1" x14ac:dyDescent="0.25">
      <c r="A105" s="51">
        <v>1441</v>
      </c>
      <c r="B105" s="20">
        <v>1440011</v>
      </c>
      <c r="C105" s="20" t="s">
        <v>531</v>
      </c>
      <c r="D105" s="20" t="s">
        <v>591</v>
      </c>
      <c r="E105" s="81">
        <v>3801004600</v>
      </c>
      <c r="F105" s="12" t="str">
        <f t="shared" si="1"/>
        <v>380.***.***-00</v>
      </c>
      <c r="G105" s="82" t="s">
        <v>218</v>
      </c>
      <c r="H105" s="20">
        <v>3611</v>
      </c>
      <c r="I105" s="21" t="s">
        <v>166</v>
      </c>
      <c r="J105" s="24">
        <v>45450</v>
      </c>
      <c r="K105" s="20">
        <v>5</v>
      </c>
      <c r="L105" s="22">
        <v>3391.29</v>
      </c>
      <c r="M105" s="22">
        <v>0</v>
      </c>
      <c r="N105" s="22">
        <v>0</v>
      </c>
      <c r="O105" s="22">
        <v>3391.29</v>
      </c>
      <c r="P105" s="24">
        <v>45453</v>
      </c>
      <c r="Q105" s="26">
        <v>3511</v>
      </c>
      <c r="R105" s="13">
        <v>3391.29</v>
      </c>
      <c r="S105" s="13">
        <v>42.54</v>
      </c>
      <c r="T105" s="13">
        <v>3348.75</v>
      </c>
      <c r="U105" s="91"/>
      <c r="V105" s="47" t="str">
        <f>VLOOKUP(H105,'CATEGORIZAÇÃO PARA PUBLICAÇÃO'!$A$1:$C$48,3,FALSE)</f>
        <v>LOCAÇÕES</v>
      </c>
    </row>
    <row r="106" spans="1:22" s="14" customFormat="1" ht="72" hidden="1" customHeight="1" x14ac:dyDescent="0.25">
      <c r="A106" s="51">
        <v>1441</v>
      </c>
      <c r="B106" s="20">
        <v>1440011</v>
      </c>
      <c r="C106" s="20" t="s">
        <v>532</v>
      </c>
      <c r="D106" s="20" t="s">
        <v>591</v>
      </c>
      <c r="E106" s="81">
        <v>58352910604</v>
      </c>
      <c r="F106" s="12" t="str">
        <f t="shared" si="1"/>
        <v>583.***.***-04</v>
      </c>
      <c r="G106" s="82" t="s">
        <v>222</v>
      </c>
      <c r="H106" s="20">
        <v>3611</v>
      </c>
      <c r="I106" s="21" t="s">
        <v>166</v>
      </c>
      <c r="J106" s="24">
        <v>45450</v>
      </c>
      <c r="K106" s="20">
        <v>5</v>
      </c>
      <c r="L106" s="22">
        <v>6360.92</v>
      </c>
      <c r="M106" s="22">
        <v>0</v>
      </c>
      <c r="N106" s="22">
        <v>0</v>
      </c>
      <c r="O106" s="22">
        <v>6360.92</v>
      </c>
      <c r="P106" s="24">
        <v>45453</v>
      </c>
      <c r="Q106" s="26">
        <v>3514</v>
      </c>
      <c r="R106" s="13">
        <v>6360.92</v>
      </c>
      <c r="S106" s="13">
        <v>697.93</v>
      </c>
      <c r="T106" s="13">
        <v>5662.99</v>
      </c>
      <c r="U106" s="91"/>
      <c r="V106" s="47" t="str">
        <f>VLOOKUP(H106,'CATEGORIZAÇÃO PARA PUBLICAÇÃO'!$A$1:$C$48,3,FALSE)</f>
        <v>LOCAÇÕES</v>
      </c>
    </row>
    <row r="107" spans="1:22" s="14" customFormat="1" ht="72" hidden="1" customHeight="1" x14ac:dyDescent="0.25">
      <c r="A107" s="51">
        <v>1441</v>
      </c>
      <c r="B107" s="20">
        <v>1440011</v>
      </c>
      <c r="C107" s="20" t="s">
        <v>534</v>
      </c>
      <c r="D107" s="20" t="s">
        <v>591</v>
      </c>
      <c r="E107" s="81">
        <v>87992400763</v>
      </c>
      <c r="F107" s="12" t="str">
        <f t="shared" si="1"/>
        <v>879.***.***-63</v>
      </c>
      <c r="G107" s="82" t="s">
        <v>225</v>
      </c>
      <c r="H107" s="20">
        <v>3611</v>
      </c>
      <c r="I107" s="21" t="s">
        <v>166</v>
      </c>
      <c r="J107" s="24">
        <v>45450</v>
      </c>
      <c r="K107" s="20">
        <v>5</v>
      </c>
      <c r="L107" s="22">
        <v>8048</v>
      </c>
      <c r="M107" s="22">
        <v>0</v>
      </c>
      <c r="N107" s="22">
        <v>0</v>
      </c>
      <c r="O107" s="22">
        <v>8048</v>
      </c>
      <c r="P107" s="24">
        <v>45450</v>
      </c>
      <c r="Q107" s="26">
        <v>3449</v>
      </c>
      <c r="R107" s="13">
        <v>8048</v>
      </c>
      <c r="S107" s="13">
        <v>1161.8800000000001</v>
      </c>
      <c r="T107" s="13">
        <v>6886.12</v>
      </c>
      <c r="U107" s="91"/>
      <c r="V107" s="47" t="str">
        <f>VLOOKUP(H107,'CATEGORIZAÇÃO PARA PUBLICAÇÃO'!$A$1:$C$48,3,FALSE)</f>
        <v>LOCAÇÕES</v>
      </c>
    </row>
    <row r="108" spans="1:22" s="14" customFormat="1" ht="72" hidden="1" customHeight="1" x14ac:dyDescent="0.25">
      <c r="A108" s="51">
        <v>1441</v>
      </c>
      <c r="B108" s="20">
        <v>1440011</v>
      </c>
      <c r="C108" s="20" t="s">
        <v>535</v>
      </c>
      <c r="D108" s="20" t="s">
        <v>591</v>
      </c>
      <c r="E108" s="81">
        <v>51801027668</v>
      </c>
      <c r="F108" s="12" t="str">
        <f t="shared" si="1"/>
        <v>518.***.***-68</v>
      </c>
      <c r="G108" s="82" t="s">
        <v>228</v>
      </c>
      <c r="H108" s="20">
        <v>3611</v>
      </c>
      <c r="I108" s="21" t="s">
        <v>166</v>
      </c>
      <c r="J108" s="24">
        <v>45450</v>
      </c>
      <c r="K108" s="20">
        <v>5</v>
      </c>
      <c r="L108" s="22">
        <v>5093.07</v>
      </c>
      <c r="M108" s="22">
        <v>0</v>
      </c>
      <c r="N108" s="22">
        <v>0</v>
      </c>
      <c r="O108" s="22">
        <v>5093.07</v>
      </c>
      <c r="P108" s="24">
        <v>45454</v>
      </c>
      <c r="Q108" s="26">
        <v>3523</v>
      </c>
      <c r="R108" s="13">
        <v>5093.07</v>
      </c>
      <c r="S108" s="13">
        <v>356.09</v>
      </c>
      <c r="T108" s="13">
        <v>4736.9799999999996</v>
      </c>
      <c r="U108" s="91"/>
      <c r="V108" s="47" t="str">
        <f>VLOOKUP(H108,'CATEGORIZAÇÃO PARA PUBLICAÇÃO'!$A$1:$C$48,3,FALSE)</f>
        <v>LOCAÇÕES</v>
      </c>
    </row>
    <row r="109" spans="1:22" s="14" customFormat="1" ht="72" hidden="1" customHeight="1" x14ac:dyDescent="0.25">
      <c r="A109" s="51">
        <v>1441</v>
      </c>
      <c r="B109" s="20">
        <v>1440011</v>
      </c>
      <c r="C109" s="20" t="s">
        <v>536</v>
      </c>
      <c r="D109" s="20" t="s">
        <v>591</v>
      </c>
      <c r="E109" s="81">
        <v>16618025672</v>
      </c>
      <c r="F109" s="12" t="str">
        <f t="shared" si="1"/>
        <v>166.***.***-72</v>
      </c>
      <c r="G109" s="82" t="s">
        <v>230</v>
      </c>
      <c r="H109" s="20">
        <v>3611</v>
      </c>
      <c r="I109" s="21" t="s">
        <v>166</v>
      </c>
      <c r="J109" s="24">
        <v>45450</v>
      </c>
      <c r="K109" s="20">
        <v>5</v>
      </c>
      <c r="L109" s="22">
        <v>3375.24</v>
      </c>
      <c r="M109" s="22">
        <v>0</v>
      </c>
      <c r="N109" s="22">
        <v>0</v>
      </c>
      <c r="O109" s="22">
        <v>3375.24</v>
      </c>
      <c r="P109" s="24">
        <v>45450</v>
      </c>
      <c r="Q109" s="26">
        <v>3429</v>
      </c>
      <c r="R109" s="13">
        <v>3375.2400000000002</v>
      </c>
      <c r="S109" s="13">
        <v>41.34</v>
      </c>
      <c r="T109" s="13">
        <v>3333.9</v>
      </c>
      <c r="U109" s="91"/>
      <c r="V109" s="47" t="str">
        <f>VLOOKUP(H109,'CATEGORIZAÇÃO PARA PUBLICAÇÃO'!$A$1:$C$48,3,FALSE)</f>
        <v>LOCAÇÕES</v>
      </c>
    </row>
    <row r="110" spans="1:22" s="14" customFormat="1" ht="72" hidden="1" customHeight="1" x14ac:dyDescent="0.25">
      <c r="A110" s="51">
        <v>1441</v>
      </c>
      <c r="B110" s="20">
        <v>1440011</v>
      </c>
      <c r="C110" s="20" t="s">
        <v>541</v>
      </c>
      <c r="D110" s="20" t="s">
        <v>591</v>
      </c>
      <c r="E110" s="81">
        <v>15210046000102</v>
      </c>
      <c r="F110" s="12">
        <f t="shared" si="1"/>
        <v>15210046000102</v>
      </c>
      <c r="G110" s="82" t="s">
        <v>226</v>
      </c>
      <c r="H110" s="20">
        <v>3920</v>
      </c>
      <c r="I110" s="21" t="s">
        <v>166</v>
      </c>
      <c r="J110" s="24">
        <v>45450</v>
      </c>
      <c r="K110" s="20">
        <v>6</v>
      </c>
      <c r="L110" s="22">
        <v>4388.84</v>
      </c>
      <c r="M110" s="22">
        <v>0</v>
      </c>
      <c r="N110" s="22">
        <v>0</v>
      </c>
      <c r="O110" s="22">
        <v>4388.84</v>
      </c>
      <c r="P110" s="24">
        <v>45450</v>
      </c>
      <c r="Q110" s="26">
        <v>3427</v>
      </c>
      <c r="R110" s="13">
        <v>4388.84</v>
      </c>
      <c r="S110" s="13">
        <v>210.66</v>
      </c>
      <c r="T110" s="13">
        <v>4178.18</v>
      </c>
      <c r="U110" s="91"/>
      <c r="V110" s="47" t="str">
        <f>VLOOKUP(H110,'CATEGORIZAÇÃO PARA PUBLICAÇÃO'!$A$1:$C$48,3,FALSE)</f>
        <v>LOCAÇÕES</v>
      </c>
    </row>
    <row r="111" spans="1:22" s="14" customFormat="1" ht="72" hidden="1" customHeight="1" x14ac:dyDescent="0.25">
      <c r="A111" s="51">
        <v>1441</v>
      </c>
      <c r="B111" s="20">
        <v>1440011</v>
      </c>
      <c r="C111" s="20" t="s">
        <v>542</v>
      </c>
      <c r="D111" s="20" t="s">
        <v>591</v>
      </c>
      <c r="E111" s="81">
        <v>66606667615</v>
      </c>
      <c r="F111" s="12" t="str">
        <f t="shared" si="1"/>
        <v>666.***.***-15</v>
      </c>
      <c r="G111" s="82" t="s">
        <v>223</v>
      </c>
      <c r="H111" s="20">
        <v>3611</v>
      </c>
      <c r="I111" s="21" t="s">
        <v>166</v>
      </c>
      <c r="J111" s="24">
        <v>45450</v>
      </c>
      <c r="K111" s="20">
        <v>6</v>
      </c>
      <c r="L111" s="22">
        <v>6581.94</v>
      </c>
      <c r="M111" s="22">
        <v>0</v>
      </c>
      <c r="N111" s="22">
        <v>0</v>
      </c>
      <c r="O111" s="22">
        <v>6581.94</v>
      </c>
      <c r="P111" s="24">
        <v>45450</v>
      </c>
      <c r="Q111" s="26">
        <v>3444</v>
      </c>
      <c r="R111" s="13">
        <v>6581.94</v>
      </c>
      <c r="S111" s="13">
        <v>758.71</v>
      </c>
      <c r="T111" s="13">
        <v>5823.23</v>
      </c>
      <c r="U111" s="91"/>
      <c r="V111" s="47" t="str">
        <f>VLOOKUP(H111,'CATEGORIZAÇÃO PARA PUBLICAÇÃO'!$A$1:$C$48,3,FALSE)</f>
        <v>LOCAÇÕES</v>
      </c>
    </row>
    <row r="112" spans="1:22" s="14" customFormat="1" ht="72" hidden="1" customHeight="1" x14ac:dyDescent="0.25">
      <c r="A112" s="51">
        <v>1441</v>
      </c>
      <c r="B112" s="20">
        <v>1440011</v>
      </c>
      <c r="C112" s="20" t="s">
        <v>549</v>
      </c>
      <c r="D112" s="20" t="s">
        <v>591</v>
      </c>
      <c r="E112" s="81">
        <v>24891606649</v>
      </c>
      <c r="F112" s="12" t="str">
        <f t="shared" si="1"/>
        <v>248.***.***-49</v>
      </c>
      <c r="G112" s="82" t="s">
        <v>240</v>
      </c>
      <c r="H112" s="20">
        <v>3611</v>
      </c>
      <c r="I112" s="21" t="s">
        <v>166</v>
      </c>
      <c r="J112" s="24">
        <v>45450</v>
      </c>
      <c r="K112" s="20">
        <v>2</v>
      </c>
      <c r="L112" s="22">
        <v>5000</v>
      </c>
      <c r="M112" s="22">
        <v>0</v>
      </c>
      <c r="N112" s="22">
        <v>0</v>
      </c>
      <c r="O112" s="22">
        <v>5000</v>
      </c>
      <c r="P112" s="24">
        <v>45453</v>
      </c>
      <c r="Q112" s="26">
        <v>3512</v>
      </c>
      <c r="R112" s="13">
        <v>5000</v>
      </c>
      <c r="S112" s="13">
        <v>335.15</v>
      </c>
      <c r="T112" s="13">
        <v>4664.8500000000004</v>
      </c>
      <c r="U112" s="91"/>
      <c r="V112" s="47" t="str">
        <f>VLOOKUP(H112,'CATEGORIZAÇÃO PARA PUBLICAÇÃO'!$A$1:$C$48,3,FALSE)</f>
        <v>LOCAÇÕES</v>
      </c>
    </row>
    <row r="113" spans="1:22" s="14" customFormat="1" ht="72" hidden="1" customHeight="1" x14ac:dyDescent="0.25">
      <c r="A113" s="51">
        <v>1441</v>
      </c>
      <c r="B113" s="20">
        <v>1440011</v>
      </c>
      <c r="C113" s="20" t="s">
        <v>550</v>
      </c>
      <c r="D113" s="20" t="s">
        <v>591</v>
      </c>
      <c r="E113" s="81">
        <v>84939974634</v>
      </c>
      <c r="F113" s="12" t="str">
        <f t="shared" si="1"/>
        <v>849.***.***-34</v>
      </c>
      <c r="G113" s="82" t="s">
        <v>242</v>
      </c>
      <c r="H113" s="20">
        <v>3611</v>
      </c>
      <c r="I113" s="21" t="s">
        <v>166</v>
      </c>
      <c r="J113" s="24">
        <v>45450</v>
      </c>
      <c r="K113" s="20">
        <v>2</v>
      </c>
      <c r="L113" s="22">
        <v>5000</v>
      </c>
      <c r="M113" s="22">
        <v>0</v>
      </c>
      <c r="N113" s="22">
        <v>0</v>
      </c>
      <c r="O113" s="22">
        <v>5000</v>
      </c>
      <c r="P113" s="24">
        <v>45453</v>
      </c>
      <c r="Q113" s="26">
        <v>3494</v>
      </c>
      <c r="R113" s="13">
        <v>5000</v>
      </c>
      <c r="S113" s="13">
        <v>335.15</v>
      </c>
      <c r="T113" s="13">
        <v>4664.8500000000004</v>
      </c>
      <c r="U113" s="91"/>
      <c r="V113" s="47" t="str">
        <f>VLOOKUP(H113,'CATEGORIZAÇÃO PARA PUBLICAÇÃO'!$A$1:$C$48,3,FALSE)</f>
        <v>LOCAÇÕES</v>
      </c>
    </row>
    <row r="114" spans="1:22" s="14" customFormat="1" ht="72" hidden="1" customHeight="1" x14ac:dyDescent="0.25">
      <c r="A114" s="51">
        <v>1441</v>
      </c>
      <c r="B114" s="20">
        <v>1440011</v>
      </c>
      <c r="C114" s="20" t="s">
        <v>554</v>
      </c>
      <c r="D114" s="20" t="s">
        <v>591</v>
      </c>
      <c r="E114" s="81">
        <v>29412494000101</v>
      </c>
      <c r="F114" s="12">
        <f t="shared" si="1"/>
        <v>29412494000101</v>
      </c>
      <c r="G114" s="82" t="s">
        <v>238</v>
      </c>
      <c r="H114" s="20">
        <v>3920</v>
      </c>
      <c r="I114" s="21" t="s">
        <v>166</v>
      </c>
      <c r="J114" s="24">
        <v>45450</v>
      </c>
      <c r="K114" s="20">
        <v>5</v>
      </c>
      <c r="L114" s="22">
        <v>5743.61</v>
      </c>
      <c r="M114" s="22">
        <v>0</v>
      </c>
      <c r="N114" s="22">
        <v>0</v>
      </c>
      <c r="O114" s="22">
        <v>5743.61</v>
      </c>
      <c r="P114" s="24">
        <v>45454</v>
      </c>
      <c r="Q114" s="26">
        <v>3545</v>
      </c>
      <c r="R114" s="13">
        <v>5743.61</v>
      </c>
      <c r="S114" s="13">
        <v>275.69</v>
      </c>
      <c r="T114" s="13">
        <v>5467.92</v>
      </c>
      <c r="U114" s="91"/>
      <c r="V114" s="47" t="str">
        <f>VLOOKUP(H114,'CATEGORIZAÇÃO PARA PUBLICAÇÃO'!$A$1:$C$48,3,FALSE)</f>
        <v>LOCAÇÕES</v>
      </c>
    </row>
    <row r="115" spans="1:22" s="14" customFormat="1" ht="72" hidden="1" customHeight="1" x14ac:dyDescent="0.25">
      <c r="A115" s="51">
        <v>1441</v>
      </c>
      <c r="B115" s="20">
        <v>1440011</v>
      </c>
      <c r="C115" s="20" t="s">
        <v>557</v>
      </c>
      <c r="D115" s="20" t="s">
        <v>591</v>
      </c>
      <c r="E115" s="81">
        <v>540583000143</v>
      </c>
      <c r="F115" s="12">
        <f t="shared" si="1"/>
        <v>540583000143</v>
      </c>
      <c r="G115" s="82" t="s">
        <v>254</v>
      </c>
      <c r="H115" s="20">
        <v>3920</v>
      </c>
      <c r="I115" s="21" t="s">
        <v>166</v>
      </c>
      <c r="J115" s="24">
        <v>45450</v>
      </c>
      <c r="K115" s="20">
        <v>6</v>
      </c>
      <c r="L115" s="22">
        <v>10836.88</v>
      </c>
      <c r="M115" s="22">
        <v>0</v>
      </c>
      <c r="N115" s="22">
        <v>0</v>
      </c>
      <c r="O115" s="22">
        <v>10836.88</v>
      </c>
      <c r="P115" s="24">
        <v>45453</v>
      </c>
      <c r="Q115" s="26">
        <v>3505</v>
      </c>
      <c r="R115" s="13">
        <v>10836.88</v>
      </c>
      <c r="S115" s="13">
        <v>438.75</v>
      </c>
      <c r="T115" s="13">
        <v>10398.129999999999</v>
      </c>
      <c r="U115" s="91"/>
      <c r="V115" s="47" t="str">
        <f>VLOOKUP(H115,'CATEGORIZAÇÃO PARA PUBLICAÇÃO'!$A$1:$C$48,3,FALSE)</f>
        <v>LOCAÇÕES</v>
      </c>
    </row>
    <row r="116" spans="1:22" s="14" customFormat="1" ht="72" hidden="1" customHeight="1" x14ac:dyDescent="0.25">
      <c r="A116" s="51">
        <v>1441</v>
      </c>
      <c r="B116" s="20">
        <v>1440011</v>
      </c>
      <c r="C116" s="20" t="s">
        <v>558</v>
      </c>
      <c r="D116" s="20" t="s">
        <v>591</v>
      </c>
      <c r="E116" s="81">
        <v>10866613000160</v>
      </c>
      <c r="F116" s="12">
        <f t="shared" si="1"/>
        <v>10866613000160</v>
      </c>
      <c r="G116" s="82" t="s">
        <v>246</v>
      </c>
      <c r="H116" s="20">
        <v>3920</v>
      </c>
      <c r="I116" s="21" t="s">
        <v>166</v>
      </c>
      <c r="J116" s="24">
        <v>45450</v>
      </c>
      <c r="K116" s="20">
        <v>7</v>
      </c>
      <c r="L116" s="22">
        <v>3979.42</v>
      </c>
      <c r="M116" s="22">
        <v>0</v>
      </c>
      <c r="N116" s="22">
        <v>0</v>
      </c>
      <c r="O116" s="22">
        <v>3979.42</v>
      </c>
      <c r="P116" s="24">
        <v>45453</v>
      </c>
      <c r="Q116" s="26">
        <v>3501</v>
      </c>
      <c r="R116" s="13">
        <v>3979.42</v>
      </c>
      <c r="S116" s="13">
        <v>130.75</v>
      </c>
      <c r="T116" s="13">
        <v>3848.67</v>
      </c>
      <c r="U116" s="91"/>
      <c r="V116" s="47" t="str">
        <f>VLOOKUP(H116,'CATEGORIZAÇÃO PARA PUBLICAÇÃO'!$A$1:$C$48,3,FALSE)</f>
        <v>LOCAÇÕES</v>
      </c>
    </row>
    <row r="117" spans="1:22" s="14" customFormat="1" ht="72" hidden="1" customHeight="1" x14ac:dyDescent="0.25">
      <c r="A117" s="51">
        <v>1441</v>
      </c>
      <c r="B117" s="20">
        <v>1440011</v>
      </c>
      <c r="C117" s="20" t="s">
        <v>559</v>
      </c>
      <c r="D117" s="20" t="s">
        <v>591</v>
      </c>
      <c r="E117" s="81">
        <v>9264396000159</v>
      </c>
      <c r="F117" s="12">
        <f t="shared" si="1"/>
        <v>9264396000159</v>
      </c>
      <c r="G117" s="82" t="s">
        <v>247</v>
      </c>
      <c r="H117" s="20">
        <v>3920</v>
      </c>
      <c r="I117" s="21" t="s">
        <v>166</v>
      </c>
      <c r="J117" s="24">
        <v>45450</v>
      </c>
      <c r="K117" s="20">
        <v>5</v>
      </c>
      <c r="L117" s="22">
        <v>3728.27</v>
      </c>
      <c r="M117" s="22">
        <v>0</v>
      </c>
      <c r="N117" s="22">
        <v>0</v>
      </c>
      <c r="O117" s="22">
        <v>3728.27</v>
      </c>
      <c r="P117" s="24">
        <v>45453</v>
      </c>
      <c r="Q117" s="26">
        <v>3493</v>
      </c>
      <c r="R117" s="13">
        <v>3728.27</v>
      </c>
      <c r="S117" s="13">
        <v>178.96</v>
      </c>
      <c r="T117" s="13">
        <v>3549.31</v>
      </c>
      <c r="U117" s="91"/>
      <c r="V117" s="47" t="str">
        <f>VLOOKUP(H117,'CATEGORIZAÇÃO PARA PUBLICAÇÃO'!$A$1:$C$48,3,FALSE)</f>
        <v>LOCAÇÕES</v>
      </c>
    </row>
    <row r="118" spans="1:22" s="14" customFormat="1" ht="72" hidden="1" customHeight="1" x14ac:dyDescent="0.25">
      <c r="A118" s="51">
        <v>1441</v>
      </c>
      <c r="B118" s="20">
        <v>1440011</v>
      </c>
      <c r="C118" s="20" t="s">
        <v>560</v>
      </c>
      <c r="D118" s="20" t="s">
        <v>591</v>
      </c>
      <c r="E118" s="81">
        <v>8229035000109</v>
      </c>
      <c r="F118" s="12">
        <f t="shared" si="1"/>
        <v>8229035000109</v>
      </c>
      <c r="G118" s="82" t="s">
        <v>243</v>
      </c>
      <c r="H118" s="20">
        <v>3920</v>
      </c>
      <c r="I118" s="21" t="s">
        <v>166</v>
      </c>
      <c r="J118" s="24">
        <v>45450</v>
      </c>
      <c r="K118" s="20">
        <v>5</v>
      </c>
      <c r="L118" s="22">
        <v>169453.66</v>
      </c>
      <c r="M118" s="22">
        <v>0</v>
      </c>
      <c r="N118" s="22">
        <v>0</v>
      </c>
      <c r="O118" s="22">
        <v>169453.66</v>
      </c>
      <c r="P118" s="24">
        <v>45450</v>
      </c>
      <c r="Q118" s="26">
        <v>3425</v>
      </c>
      <c r="R118" s="13">
        <v>169453.66</v>
      </c>
      <c r="S118" s="13">
        <v>8133.78</v>
      </c>
      <c r="T118" s="13">
        <v>161319.88</v>
      </c>
      <c r="U118" s="91"/>
      <c r="V118" s="47" t="str">
        <f>VLOOKUP(H118,'CATEGORIZAÇÃO PARA PUBLICAÇÃO'!$A$1:$C$48,3,FALSE)</f>
        <v>LOCAÇÕES</v>
      </c>
    </row>
    <row r="119" spans="1:22" s="14" customFormat="1" ht="72" hidden="1" customHeight="1" x14ac:dyDescent="0.25">
      <c r="A119" s="51">
        <v>1441</v>
      </c>
      <c r="B119" s="20">
        <v>1440011</v>
      </c>
      <c r="C119" s="20" t="s">
        <v>562</v>
      </c>
      <c r="D119" s="20" t="s">
        <v>591</v>
      </c>
      <c r="E119" s="81">
        <v>28771161000106</v>
      </c>
      <c r="F119" s="12">
        <f t="shared" si="1"/>
        <v>28771161000106</v>
      </c>
      <c r="G119" s="82" t="s">
        <v>249</v>
      </c>
      <c r="H119" s="20">
        <v>3920</v>
      </c>
      <c r="I119" s="21" t="s">
        <v>166</v>
      </c>
      <c r="J119" s="24">
        <v>45450</v>
      </c>
      <c r="K119" s="20">
        <v>7</v>
      </c>
      <c r="L119" s="22">
        <v>5084.8999999999996</v>
      </c>
      <c r="M119" s="22">
        <v>0</v>
      </c>
      <c r="N119" s="22">
        <v>0</v>
      </c>
      <c r="O119" s="22">
        <v>5084.8999999999996</v>
      </c>
      <c r="P119" s="24">
        <v>45453</v>
      </c>
      <c r="Q119" s="26">
        <v>3510</v>
      </c>
      <c r="R119" s="13">
        <v>5084.8999999999996</v>
      </c>
      <c r="S119" s="13">
        <v>244.08</v>
      </c>
      <c r="T119" s="13">
        <v>4840.82</v>
      </c>
      <c r="U119" s="91"/>
      <c r="V119" s="47" t="str">
        <f>VLOOKUP(H119,'CATEGORIZAÇÃO PARA PUBLICAÇÃO'!$A$1:$C$48,3,FALSE)</f>
        <v>LOCAÇÕES</v>
      </c>
    </row>
    <row r="120" spans="1:22" s="14" customFormat="1" ht="72" hidden="1" customHeight="1" x14ac:dyDescent="0.25">
      <c r="A120" s="51">
        <v>1441</v>
      </c>
      <c r="B120" s="20">
        <v>1440011</v>
      </c>
      <c r="C120" s="20" t="s">
        <v>563</v>
      </c>
      <c r="D120" s="20" t="s">
        <v>591</v>
      </c>
      <c r="E120" s="81">
        <v>7887283000184</v>
      </c>
      <c r="F120" s="12">
        <f t="shared" si="1"/>
        <v>7887283000184</v>
      </c>
      <c r="G120" s="82" t="s">
        <v>250</v>
      </c>
      <c r="H120" s="20">
        <v>3920</v>
      </c>
      <c r="I120" s="21" t="s">
        <v>166</v>
      </c>
      <c r="J120" s="24">
        <v>45450</v>
      </c>
      <c r="K120" s="20">
        <v>5</v>
      </c>
      <c r="L120" s="22">
        <v>5790.62</v>
      </c>
      <c r="M120" s="22">
        <v>0</v>
      </c>
      <c r="N120" s="22">
        <v>0</v>
      </c>
      <c r="O120" s="22">
        <v>5790.62</v>
      </c>
      <c r="P120" s="24">
        <v>45454</v>
      </c>
      <c r="Q120" s="26">
        <v>3528</v>
      </c>
      <c r="R120" s="13">
        <v>5790.62</v>
      </c>
      <c r="S120" s="13">
        <v>277.95</v>
      </c>
      <c r="T120" s="13">
        <v>5512.67</v>
      </c>
      <c r="U120" s="91"/>
      <c r="V120" s="47" t="str">
        <f>VLOOKUP(H120,'CATEGORIZAÇÃO PARA PUBLICAÇÃO'!$A$1:$C$48,3,FALSE)</f>
        <v>LOCAÇÕES</v>
      </c>
    </row>
    <row r="121" spans="1:22" s="14" customFormat="1" ht="72" hidden="1" customHeight="1" x14ac:dyDescent="0.25">
      <c r="A121" s="51">
        <v>1441</v>
      </c>
      <c r="B121" s="20">
        <v>1440011</v>
      </c>
      <c r="C121" s="20" t="s">
        <v>564</v>
      </c>
      <c r="D121" s="20" t="s">
        <v>591</v>
      </c>
      <c r="E121" s="81">
        <v>26136325000190</v>
      </c>
      <c r="F121" s="12">
        <f t="shared" si="1"/>
        <v>26136325000190</v>
      </c>
      <c r="G121" s="82" t="s">
        <v>253</v>
      </c>
      <c r="H121" s="20">
        <v>3920</v>
      </c>
      <c r="I121" s="21" t="s">
        <v>166</v>
      </c>
      <c r="J121" s="24">
        <v>45450</v>
      </c>
      <c r="K121" s="20">
        <v>5</v>
      </c>
      <c r="L121" s="22">
        <v>924.72</v>
      </c>
      <c r="M121" s="22">
        <v>46.24</v>
      </c>
      <c r="N121" s="22">
        <v>0</v>
      </c>
      <c r="O121" s="22">
        <v>878.48</v>
      </c>
      <c r="P121" s="24">
        <v>45454</v>
      </c>
      <c r="Q121" s="26">
        <v>3540</v>
      </c>
      <c r="R121" s="13">
        <v>878.48</v>
      </c>
      <c r="S121" s="13">
        <v>0</v>
      </c>
      <c r="T121" s="13">
        <v>878.48</v>
      </c>
      <c r="U121" s="91"/>
      <c r="V121" s="47" t="str">
        <f>VLOOKUP(H121,'CATEGORIZAÇÃO PARA PUBLICAÇÃO'!$A$1:$C$48,3,FALSE)</f>
        <v>LOCAÇÕES</v>
      </c>
    </row>
    <row r="122" spans="1:22" s="14" customFormat="1" ht="72" hidden="1" customHeight="1" x14ac:dyDescent="0.25">
      <c r="A122" s="51">
        <v>1441</v>
      </c>
      <c r="B122" s="20">
        <v>1440011</v>
      </c>
      <c r="C122" s="20" t="s">
        <v>565</v>
      </c>
      <c r="D122" s="20" t="s">
        <v>591</v>
      </c>
      <c r="E122" s="81">
        <v>37454422000147</v>
      </c>
      <c r="F122" s="12">
        <f t="shared" si="1"/>
        <v>37454422000147</v>
      </c>
      <c r="G122" s="82" t="s">
        <v>255</v>
      </c>
      <c r="H122" s="20">
        <v>3920</v>
      </c>
      <c r="I122" s="21" t="s">
        <v>166</v>
      </c>
      <c r="J122" s="24">
        <v>45450</v>
      </c>
      <c r="K122" s="20">
        <v>6</v>
      </c>
      <c r="L122" s="22">
        <v>6632.47</v>
      </c>
      <c r="M122" s="22">
        <v>0</v>
      </c>
      <c r="N122" s="22">
        <v>0</v>
      </c>
      <c r="O122" s="22">
        <v>6632.47</v>
      </c>
      <c r="P122" s="24">
        <v>45453</v>
      </c>
      <c r="Q122" s="26">
        <v>3515</v>
      </c>
      <c r="R122" s="13">
        <v>6632.47</v>
      </c>
      <c r="S122" s="13">
        <v>772.6</v>
      </c>
      <c r="T122" s="13">
        <v>5859.87</v>
      </c>
      <c r="U122" s="91"/>
      <c r="V122" s="47" t="str">
        <f>VLOOKUP(H122,'CATEGORIZAÇÃO PARA PUBLICAÇÃO'!$A$1:$C$48,3,FALSE)</f>
        <v>LOCAÇÕES</v>
      </c>
    </row>
    <row r="123" spans="1:22" s="14" customFormat="1" ht="72" hidden="1" customHeight="1" x14ac:dyDescent="0.25">
      <c r="A123" s="51">
        <v>1441</v>
      </c>
      <c r="B123" s="20">
        <v>1440011</v>
      </c>
      <c r="C123" s="20" t="s">
        <v>566</v>
      </c>
      <c r="D123" s="20" t="s">
        <v>591</v>
      </c>
      <c r="E123" s="81">
        <v>9256973000160</v>
      </c>
      <c r="F123" s="12">
        <f t="shared" si="1"/>
        <v>9256973000160</v>
      </c>
      <c r="G123" s="82" t="s">
        <v>256</v>
      </c>
      <c r="H123" s="20">
        <v>3920</v>
      </c>
      <c r="I123" s="21" t="s">
        <v>166</v>
      </c>
      <c r="J123" s="24">
        <v>45450</v>
      </c>
      <c r="K123" s="20">
        <v>5</v>
      </c>
      <c r="L123" s="22">
        <v>9626.35</v>
      </c>
      <c r="M123" s="22">
        <v>0</v>
      </c>
      <c r="N123" s="22">
        <v>0</v>
      </c>
      <c r="O123" s="22">
        <v>9626.35</v>
      </c>
      <c r="P123" s="24">
        <v>45454</v>
      </c>
      <c r="Q123" s="26">
        <v>3527</v>
      </c>
      <c r="R123" s="13">
        <v>9626.35</v>
      </c>
      <c r="S123" s="13">
        <v>462.06</v>
      </c>
      <c r="T123" s="13">
        <v>9164.2900000000009</v>
      </c>
      <c r="U123" s="91"/>
      <c r="V123" s="47" t="str">
        <f>VLOOKUP(H123,'CATEGORIZAÇÃO PARA PUBLICAÇÃO'!$A$1:$C$48,3,FALSE)</f>
        <v>LOCAÇÕES</v>
      </c>
    </row>
    <row r="124" spans="1:22" s="14" customFormat="1" ht="72" hidden="1" customHeight="1" x14ac:dyDescent="0.25">
      <c r="A124" s="51">
        <v>1441</v>
      </c>
      <c r="B124" s="20">
        <v>1440011</v>
      </c>
      <c r="C124" s="20" t="s">
        <v>567</v>
      </c>
      <c r="D124" s="20" t="s">
        <v>591</v>
      </c>
      <c r="E124" s="81">
        <v>32100739000161</v>
      </c>
      <c r="F124" s="12">
        <f t="shared" si="1"/>
        <v>32100739000161</v>
      </c>
      <c r="G124" s="82" t="s">
        <v>261</v>
      </c>
      <c r="H124" s="20">
        <v>3920</v>
      </c>
      <c r="I124" s="21" t="s">
        <v>166</v>
      </c>
      <c r="J124" s="24">
        <v>45450</v>
      </c>
      <c r="K124" s="20">
        <v>5</v>
      </c>
      <c r="L124" s="22">
        <v>10916.44</v>
      </c>
      <c r="M124" s="22">
        <v>0</v>
      </c>
      <c r="N124" s="22">
        <v>0</v>
      </c>
      <c r="O124" s="22">
        <v>10916.44</v>
      </c>
      <c r="P124" s="24">
        <v>45453</v>
      </c>
      <c r="Q124" s="26">
        <v>3455</v>
      </c>
      <c r="R124" s="13">
        <v>10916.44</v>
      </c>
      <c r="S124" s="13">
        <v>523.99</v>
      </c>
      <c r="T124" s="13">
        <v>10392.450000000001</v>
      </c>
      <c r="U124" s="91"/>
      <c r="V124" s="47" t="str">
        <f>VLOOKUP(H124,'CATEGORIZAÇÃO PARA PUBLICAÇÃO'!$A$1:$C$48,3,FALSE)</f>
        <v>LOCAÇÕES</v>
      </c>
    </row>
    <row r="125" spans="1:22" s="14" customFormat="1" ht="72" hidden="1" customHeight="1" x14ac:dyDescent="0.25">
      <c r="A125" s="51">
        <v>1441</v>
      </c>
      <c r="B125" s="20">
        <v>1440011</v>
      </c>
      <c r="C125" s="20" t="s">
        <v>568</v>
      </c>
      <c r="D125" s="20" t="s">
        <v>591</v>
      </c>
      <c r="E125" s="81">
        <v>29315416000180</v>
      </c>
      <c r="F125" s="12">
        <f t="shared" si="1"/>
        <v>29315416000180</v>
      </c>
      <c r="G125" s="82" t="s">
        <v>258</v>
      </c>
      <c r="H125" s="20">
        <v>3920</v>
      </c>
      <c r="I125" s="21" t="s">
        <v>166</v>
      </c>
      <c r="J125" s="24">
        <v>45450</v>
      </c>
      <c r="K125" s="20">
        <v>5</v>
      </c>
      <c r="L125" s="22">
        <v>2423.1799999999998</v>
      </c>
      <c r="M125" s="22">
        <v>0</v>
      </c>
      <c r="N125" s="22">
        <v>0</v>
      </c>
      <c r="O125" s="22">
        <v>2423.1799999999998</v>
      </c>
      <c r="P125" s="24">
        <v>45453</v>
      </c>
      <c r="Q125" s="26">
        <v>3454</v>
      </c>
      <c r="R125" s="13">
        <v>2423.1799999999998</v>
      </c>
      <c r="S125" s="13">
        <v>116.31</v>
      </c>
      <c r="T125" s="13">
        <v>2306.87</v>
      </c>
      <c r="U125" s="91"/>
      <c r="V125" s="47" t="str">
        <f>VLOOKUP(H125,'CATEGORIZAÇÃO PARA PUBLICAÇÃO'!$A$1:$C$48,3,FALSE)</f>
        <v>LOCAÇÕES</v>
      </c>
    </row>
    <row r="126" spans="1:22" s="14" customFormat="1" ht="72" hidden="1" customHeight="1" x14ac:dyDescent="0.25">
      <c r="A126" s="51">
        <v>1441</v>
      </c>
      <c r="B126" s="20">
        <v>1440011</v>
      </c>
      <c r="C126" s="20" t="s">
        <v>569</v>
      </c>
      <c r="D126" s="20" t="s">
        <v>591</v>
      </c>
      <c r="E126" s="81">
        <v>69209960653</v>
      </c>
      <c r="F126" s="12" t="str">
        <f t="shared" si="1"/>
        <v>692.***.***-53</v>
      </c>
      <c r="G126" s="82" t="s">
        <v>217</v>
      </c>
      <c r="H126" s="20">
        <v>3611</v>
      </c>
      <c r="I126" s="21" t="s">
        <v>166</v>
      </c>
      <c r="J126" s="24">
        <v>45450</v>
      </c>
      <c r="K126" s="20">
        <v>5</v>
      </c>
      <c r="L126" s="22">
        <v>2021.16</v>
      </c>
      <c r="M126" s="22">
        <v>0</v>
      </c>
      <c r="N126" s="22">
        <v>0</v>
      </c>
      <c r="O126" s="22">
        <v>2021.16</v>
      </c>
      <c r="P126" s="24">
        <v>45453</v>
      </c>
      <c r="Q126" s="26">
        <v>3489</v>
      </c>
      <c r="R126" s="13">
        <v>2021.16</v>
      </c>
      <c r="S126" s="13">
        <v>0</v>
      </c>
      <c r="T126" s="13">
        <v>2021.16</v>
      </c>
      <c r="U126" s="91"/>
      <c r="V126" s="47" t="str">
        <f>VLOOKUP(H126,'CATEGORIZAÇÃO PARA PUBLICAÇÃO'!$A$1:$C$48,3,FALSE)</f>
        <v>LOCAÇÕES</v>
      </c>
    </row>
    <row r="127" spans="1:22" s="14" customFormat="1" ht="72" hidden="1" customHeight="1" x14ac:dyDescent="0.25">
      <c r="A127" s="51">
        <v>1441</v>
      </c>
      <c r="B127" s="20">
        <v>1440011</v>
      </c>
      <c r="C127" s="20" t="s">
        <v>570</v>
      </c>
      <c r="D127" s="20" t="s">
        <v>591</v>
      </c>
      <c r="E127" s="81">
        <v>12104191653</v>
      </c>
      <c r="F127" s="12" t="str">
        <f t="shared" si="1"/>
        <v>121.***.***-53</v>
      </c>
      <c r="G127" s="82" t="s">
        <v>216</v>
      </c>
      <c r="H127" s="20">
        <v>3611</v>
      </c>
      <c r="I127" s="21" t="s">
        <v>166</v>
      </c>
      <c r="J127" s="24">
        <v>45450</v>
      </c>
      <c r="K127" s="20">
        <v>5</v>
      </c>
      <c r="L127" s="22">
        <v>12066.82</v>
      </c>
      <c r="M127" s="22">
        <v>0</v>
      </c>
      <c r="N127" s="22">
        <v>0</v>
      </c>
      <c r="O127" s="22">
        <v>12066.82</v>
      </c>
      <c r="P127" s="24">
        <v>45450</v>
      </c>
      <c r="Q127" s="26">
        <v>3451</v>
      </c>
      <c r="R127" s="13">
        <v>12066.82</v>
      </c>
      <c r="S127" s="13">
        <v>2267.0500000000002</v>
      </c>
      <c r="T127" s="13">
        <v>9799.77</v>
      </c>
      <c r="U127" s="91"/>
      <c r="V127" s="47" t="str">
        <f>VLOOKUP(H127,'CATEGORIZAÇÃO PARA PUBLICAÇÃO'!$A$1:$C$48,3,FALSE)</f>
        <v>LOCAÇÕES</v>
      </c>
    </row>
    <row r="128" spans="1:22" s="14" customFormat="1" ht="72" hidden="1" customHeight="1" x14ac:dyDescent="0.25">
      <c r="A128" s="51">
        <v>1441</v>
      </c>
      <c r="B128" s="20">
        <v>1440011</v>
      </c>
      <c r="C128" s="20" t="s">
        <v>571</v>
      </c>
      <c r="D128" s="20" t="s">
        <v>591</v>
      </c>
      <c r="E128" s="81">
        <v>9069772000154</v>
      </c>
      <c r="F128" s="12">
        <f t="shared" si="1"/>
        <v>9069772000154</v>
      </c>
      <c r="G128" s="82" t="s">
        <v>251</v>
      </c>
      <c r="H128" s="20">
        <v>3920</v>
      </c>
      <c r="I128" s="21" t="s">
        <v>166</v>
      </c>
      <c r="J128" s="24">
        <v>45450</v>
      </c>
      <c r="K128" s="20">
        <v>5</v>
      </c>
      <c r="L128" s="22">
        <v>15781.57</v>
      </c>
      <c r="M128" s="22">
        <v>0</v>
      </c>
      <c r="N128" s="22">
        <v>0</v>
      </c>
      <c r="O128" s="22">
        <v>15781.57</v>
      </c>
      <c r="P128" s="24">
        <v>45454</v>
      </c>
      <c r="Q128" s="26">
        <v>3526</v>
      </c>
      <c r="R128" s="13">
        <v>15781.57</v>
      </c>
      <c r="S128" s="13">
        <v>757.52</v>
      </c>
      <c r="T128" s="13">
        <v>15024.05</v>
      </c>
      <c r="U128" s="91"/>
      <c r="V128" s="47" t="str">
        <f>VLOOKUP(H128,'CATEGORIZAÇÃO PARA PUBLICAÇÃO'!$A$1:$C$48,3,FALSE)</f>
        <v>LOCAÇÕES</v>
      </c>
    </row>
    <row r="129" spans="1:22" s="14" customFormat="1" ht="72" hidden="1" customHeight="1" x14ac:dyDescent="0.25">
      <c r="A129" s="51">
        <v>1441</v>
      </c>
      <c r="B129" s="20">
        <v>1440011</v>
      </c>
      <c r="C129" s="20" t="s">
        <v>572</v>
      </c>
      <c r="D129" s="20" t="s">
        <v>591</v>
      </c>
      <c r="E129" s="81">
        <v>27151410000190</v>
      </c>
      <c r="F129" s="12">
        <f t="shared" si="1"/>
        <v>27151410000190</v>
      </c>
      <c r="G129" s="82" t="s">
        <v>213</v>
      </c>
      <c r="H129" s="20">
        <v>3920</v>
      </c>
      <c r="I129" s="21" t="s">
        <v>166</v>
      </c>
      <c r="J129" s="24">
        <v>45450</v>
      </c>
      <c r="K129" s="20">
        <v>5</v>
      </c>
      <c r="L129" s="22">
        <v>4455.37</v>
      </c>
      <c r="M129" s="22">
        <v>0</v>
      </c>
      <c r="N129" s="22">
        <v>0</v>
      </c>
      <c r="O129" s="22">
        <v>4455.37</v>
      </c>
      <c r="P129" s="24">
        <v>45453</v>
      </c>
      <c r="Q129" s="26">
        <v>3506</v>
      </c>
      <c r="R129" s="13">
        <v>4455.37</v>
      </c>
      <c r="S129" s="13">
        <v>213.86</v>
      </c>
      <c r="T129" s="13">
        <v>4241.51</v>
      </c>
      <c r="U129" s="91"/>
      <c r="V129" s="47" t="str">
        <f>VLOOKUP(H129,'CATEGORIZAÇÃO PARA PUBLICAÇÃO'!$A$1:$C$48,3,FALSE)</f>
        <v>LOCAÇÕES</v>
      </c>
    </row>
    <row r="130" spans="1:22" s="14" customFormat="1" ht="72" hidden="1" customHeight="1" x14ac:dyDescent="0.25">
      <c r="A130" s="51">
        <v>1441</v>
      </c>
      <c r="B130" s="20">
        <v>1440011</v>
      </c>
      <c r="C130" s="20" t="s">
        <v>574</v>
      </c>
      <c r="D130" s="20" t="s">
        <v>591</v>
      </c>
      <c r="E130" s="81">
        <v>14165537000116</v>
      </c>
      <c r="F130" s="12">
        <f t="shared" si="1"/>
        <v>14165537000116</v>
      </c>
      <c r="G130" s="82" t="s">
        <v>267</v>
      </c>
      <c r="H130" s="20">
        <v>3920</v>
      </c>
      <c r="I130" s="21" t="s">
        <v>166</v>
      </c>
      <c r="J130" s="24">
        <v>45450</v>
      </c>
      <c r="K130" s="20">
        <v>5</v>
      </c>
      <c r="L130" s="22">
        <v>8048</v>
      </c>
      <c r="M130" s="22">
        <v>0</v>
      </c>
      <c r="N130" s="22">
        <v>0</v>
      </c>
      <c r="O130" s="22">
        <v>8048</v>
      </c>
      <c r="P130" s="24">
        <v>45450</v>
      </c>
      <c r="Q130" s="26">
        <v>3447</v>
      </c>
      <c r="R130" s="13">
        <v>8048</v>
      </c>
      <c r="S130" s="13">
        <v>386.3</v>
      </c>
      <c r="T130" s="13">
        <v>7661.7</v>
      </c>
      <c r="U130" s="91"/>
      <c r="V130" s="47" t="str">
        <f>VLOOKUP(H130,'CATEGORIZAÇÃO PARA PUBLICAÇÃO'!$A$1:$C$48,3,FALSE)</f>
        <v>LOCAÇÕES</v>
      </c>
    </row>
    <row r="131" spans="1:22" s="14" customFormat="1" ht="72" hidden="1" customHeight="1" x14ac:dyDescent="0.25">
      <c r="A131" s="51">
        <v>1441</v>
      </c>
      <c r="B131" s="20">
        <v>1440011</v>
      </c>
      <c r="C131" s="20" t="s">
        <v>575</v>
      </c>
      <c r="D131" s="20" t="s">
        <v>591</v>
      </c>
      <c r="E131" s="81">
        <v>18124040000100</v>
      </c>
      <c r="F131" s="12">
        <f t="shared" ref="F131:F192" si="2">IF(E131&lt;=99999999999,CONCATENATE(LEFT(E131,3),".***.***-",RIGHT(E131,2)),E131)</f>
        <v>18124040000100</v>
      </c>
      <c r="G131" s="82" t="s">
        <v>260</v>
      </c>
      <c r="H131" s="20">
        <v>3920</v>
      </c>
      <c r="I131" s="21" t="s">
        <v>166</v>
      </c>
      <c r="J131" s="24">
        <v>45450</v>
      </c>
      <c r="K131" s="20">
        <v>5</v>
      </c>
      <c r="L131" s="22">
        <v>9522.1299999999992</v>
      </c>
      <c r="M131" s="22">
        <v>0</v>
      </c>
      <c r="N131" s="22">
        <v>0</v>
      </c>
      <c r="O131" s="22">
        <v>9522.1299999999992</v>
      </c>
      <c r="P131" s="24">
        <v>45450</v>
      </c>
      <c r="Q131" s="26">
        <v>3445</v>
      </c>
      <c r="R131" s="13">
        <v>9522.1299999999992</v>
      </c>
      <c r="S131" s="13">
        <v>457.06</v>
      </c>
      <c r="T131" s="13">
        <v>9065.07</v>
      </c>
      <c r="U131" s="91"/>
      <c r="V131" s="47" t="str">
        <f>VLOOKUP(H131,'CATEGORIZAÇÃO PARA PUBLICAÇÃO'!$A$1:$C$48,3,FALSE)</f>
        <v>LOCAÇÕES</v>
      </c>
    </row>
    <row r="132" spans="1:22" s="14" customFormat="1" ht="72" hidden="1" customHeight="1" x14ac:dyDescent="0.25">
      <c r="A132" s="51">
        <v>1441</v>
      </c>
      <c r="B132" s="20">
        <v>1440011</v>
      </c>
      <c r="C132" s="20" t="s">
        <v>576</v>
      </c>
      <c r="D132" s="20" t="s">
        <v>591</v>
      </c>
      <c r="E132" s="81">
        <v>22510183000128</v>
      </c>
      <c r="F132" s="12">
        <f t="shared" si="2"/>
        <v>22510183000128</v>
      </c>
      <c r="G132" s="82" t="s">
        <v>268</v>
      </c>
      <c r="H132" s="20">
        <v>3920</v>
      </c>
      <c r="I132" s="21" t="s">
        <v>166</v>
      </c>
      <c r="J132" s="24">
        <v>45450</v>
      </c>
      <c r="K132" s="20">
        <v>5</v>
      </c>
      <c r="L132" s="22">
        <v>13000</v>
      </c>
      <c r="M132" s="22">
        <v>0</v>
      </c>
      <c r="N132" s="22">
        <v>0</v>
      </c>
      <c r="O132" s="22">
        <v>13000</v>
      </c>
      <c r="P132" s="24">
        <v>45450</v>
      </c>
      <c r="Q132" s="26">
        <v>3428</v>
      </c>
      <c r="R132" s="13">
        <v>13000</v>
      </c>
      <c r="S132" s="13">
        <v>624</v>
      </c>
      <c r="T132" s="13">
        <v>12376</v>
      </c>
      <c r="U132" s="91"/>
      <c r="V132" s="47" t="str">
        <f>VLOOKUP(H132,'CATEGORIZAÇÃO PARA PUBLICAÇÃO'!$A$1:$C$48,3,FALSE)</f>
        <v>LOCAÇÕES</v>
      </c>
    </row>
    <row r="133" spans="1:22" s="14" customFormat="1" ht="72" hidden="1" customHeight="1" x14ac:dyDescent="0.25">
      <c r="A133" s="51">
        <v>1441</v>
      </c>
      <c r="B133" s="20">
        <v>1440011</v>
      </c>
      <c r="C133" s="20" t="s">
        <v>579</v>
      </c>
      <c r="D133" s="20" t="s">
        <v>591</v>
      </c>
      <c r="E133" s="81">
        <v>11027551000165</v>
      </c>
      <c r="F133" s="12">
        <f t="shared" si="2"/>
        <v>11027551000165</v>
      </c>
      <c r="G133" s="82" t="s">
        <v>262</v>
      </c>
      <c r="H133" s="20">
        <v>3920</v>
      </c>
      <c r="I133" s="21" t="s">
        <v>166</v>
      </c>
      <c r="J133" s="24">
        <v>45450</v>
      </c>
      <c r="K133" s="20">
        <v>5</v>
      </c>
      <c r="L133" s="22">
        <v>7442.17</v>
      </c>
      <c r="M133" s="22">
        <v>0</v>
      </c>
      <c r="N133" s="22">
        <v>0</v>
      </c>
      <c r="O133" s="22">
        <v>7442.17</v>
      </c>
      <c r="P133" s="24">
        <v>45450</v>
      </c>
      <c r="Q133" s="26">
        <v>3426</v>
      </c>
      <c r="R133" s="13">
        <v>7442.17</v>
      </c>
      <c r="S133" s="13">
        <v>357.22</v>
      </c>
      <c r="T133" s="13">
        <v>7084.95</v>
      </c>
      <c r="U133" s="91"/>
      <c r="V133" s="47" t="str">
        <f>VLOOKUP(H133,'CATEGORIZAÇÃO PARA PUBLICAÇÃO'!$A$1:$C$48,3,FALSE)</f>
        <v>LOCAÇÕES</v>
      </c>
    </row>
    <row r="134" spans="1:22" s="14" customFormat="1" ht="72" hidden="1" customHeight="1" x14ac:dyDescent="0.25">
      <c r="A134" s="51">
        <v>1441</v>
      </c>
      <c r="B134" s="20">
        <v>1440011</v>
      </c>
      <c r="C134" s="20" t="s">
        <v>590</v>
      </c>
      <c r="D134" s="20" t="s">
        <v>591</v>
      </c>
      <c r="E134" s="81">
        <v>41733882000181</v>
      </c>
      <c r="F134" s="12">
        <f t="shared" si="2"/>
        <v>41733882000181</v>
      </c>
      <c r="G134" s="82" t="s">
        <v>273</v>
      </c>
      <c r="H134" s="20">
        <v>3920</v>
      </c>
      <c r="I134" s="21" t="s">
        <v>166</v>
      </c>
      <c r="J134" s="24">
        <v>45450</v>
      </c>
      <c r="K134" s="20">
        <v>3</v>
      </c>
      <c r="L134" s="22">
        <v>8256.1200000000008</v>
      </c>
      <c r="M134" s="22">
        <v>0</v>
      </c>
      <c r="N134" s="22">
        <v>0</v>
      </c>
      <c r="O134" s="22">
        <v>8256.1200000000008</v>
      </c>
      <c r="P134" s="24">
        <v>45450</v>
      </c>
      <c r="Q134" s="26">
        <v>3446</v>
      </c>
      <c r="R134" s="13">
        <v>8256.1200000000008</v>
      </c>
      <c r="S134" s="13">
        <v>396.29</v>
      </c>
      <c r="T134" s="13">
        <v>7859.83</v>
      </c>
      <c r="U134" s="91"/>
      <c r="V134" s="47" t="str">
        <f>VLOOKUP(H134,'CATEGORIZAÇÃO PARA PUBLICAÇÃO'!$A$1:$C$48,3,FALSE)</f>
        <v>LOCAÇÕES</v>
      </c>
    </row>
    <row r="135" spans="1:22" s="14" customFormat="1" ht="72" hidden="1" customHeight="1" x14ac:dyDescent="0.25">
      <c r="A135" s="51">
        <v>1441</v>
      </c>
      <c r="B135" s="20">
        <v>1440011</v>
      </c>
      <c r="C135" s="20" t="s">
        <v>673</v>
      </c>
      <c r="D135" s="20" t="s">
        <v>591</v>
      </c>
      <c r="E135" s="81">
        <v>5845088000166</v>
      </c>
      <c r="F135" s="12">
        <f t="shared" si="2"/>
        <v>5845088000166</v>
      </c>
      <c r="G135" s="82" t="s">
        <v>620</v>
      </c>
      <c r="H135" s="20">
        <v>3920</v>
      </c>
      <c r="I135" s="21" t="s">
        <v>166</v>
      </c>
      <c r="J135" s="24">
        <v>45450</v>
      </c>
      <c r="K135" s="20">
        <v>1</v>
      </c>
      <c r="L135" s="22">
        <v>966.67</v>
      </c>
      <c r="M135" s="22">
        <v>0</v>
      </c>
      <c r="N135" s="22">
        <v>0</v>
      </c>
      <c r="O135" s="22">
        <v>966.67</v>
      </c>
      <c r="P135" s="24">
        <v>45457</v>
      </c>
      <c r="Q135" s="26">
        <v>3695</v>
      </c>
      <c r="R135" s="13">
        <v>966.67000000000007</v>
      </c>
      <c r="S135" s="13">
        <v>23.2</v>
      </c>
      <c r="T135" s="13">
        <v>943.47</v>
      </c>
      <c r="U135" s="91"/>
      <c r="V135" s="47" t="str">
        <f>VLOOKUP(H135,'CATEGORIZAÇÃO PARA PUBLICAÇÃO'!$A$1:$C$48,3,FALSE)</f>
        <v>LOCAÇÕES</v>
      </c>
    </row>
    <row r="136" spans="1:22" s="14" customFormat="1" ht="72" hidden="1" customHeight="1" x14ac:dyDescent="0.25">
      <c r="A136" s="51">
        <v>1441</v>
      </c>
      <c r="B136" s="20">
        <v>1440011</v>
      </c>
      <c r="C136" s="20" t="s">
        <v>674</v>
      </c>
      <c r="D136" s="20" t="s">
        <v>591</v>
      </c>
      <c r="E136" s="81">
        <v>45347438000189</v>
      </c>
      <c r="F136" s="12">
        <f t="shared" si="2"/>
        <v>45347438000189</v>
      </c>
      <c r="G136" s="82" t="s">
        <v>275</v>
      </c>
      <c r="H136" s="20">
        <v>3920</v>
      </c>
      <c r="I136" s="21" t="s">
        <v>166</v>
      </c>
      <c r="J136" s="24">
        <v>45450</v>
      </c>
      <c r="K136" s="20">
        <v>1</v>
      </c>
      <c r="L136" s="22">
        <v>3500</v>
      </c>
      <c r="M136" s="22">
        <v>0</v>
      </c>
      <c r="N136" s="22">
        <v>0</v>
      </c>
      <c r="O136" s="22">
        <v>3500</v>
      </c>
      <c r="P136" s="24">
        <v>45454</v>
      </c>
      <c r="Q136" s="26">
        <v>3543</v>
      </c>
      <c r="R136" s="13">
        <v>3500</v>
      </c>
      <c r="S136" s="13">
        <v>168</v>
      </c>
      <c r="T136" s="13">
        <v>3332</v>
      </c>
      <c r="U136" s="91"/>
      <c r="V136" s="47" t="str">
        <f>VLOOKUP(H136,'CATEGORIZAÇÃO PARA PUBLICAÇÃO'!$A$1:$C$48,3,FALSE)</f>
        <v>LOCAÇÕES</v>
      </c>
    </row>
    <row r="137" spans="1:22" s="14" customFormat="1" ht="72" hidden="1" customHeight="1" x14ac:dyDescent="0.25">
      <c r="A137" s="51">
        <v>1441</v>
      </c>
      <c r="B137" s="20">
        <v>1440011</v>
      </c>
      <c r="C137" s="20" t="s">
        <v>675</v>
      </c>
      <c r="D137" s="20" t="s">
        <v>591</v>
      </c>
      <c r="E137" s="81">
        <v>31355960606</v>
      </c>
      <c r="F137" s="12" t="str">
        <f t="shared" si="2"/>
        <v>313.***.***-06</v>
      </c>
      <c r="G137" s="82" t="s">
        <v>276</v>
      </c>
      <c r="H137" s="20">
        <v>3611</v>
      </c>
      <c r="I137" s="21" t="s">
        <v>166</v>
      </c>
      <c r="J137" s="24">
        <v>45450</v>
      </c>
      <c r="K137" s="20">
        <v>1</v>
      </c>
      <c r="L137" s="22">
        <v>2136</v>
      </c>
      <c r="M137" s="22">
        <v>0</v>
      </c>
      <c r="N137" s="22">
        <v>0</v>
      </c>
      <c r="O137" s="22">
        <v>2136</v>
      </c>
      <c r="P137" s="24">
        <v>45454</v>
      </c>
      <c r="Q137" s="26">
        <v>3542</v>
      </c>
      <c r="R137" s="83">
        <v>2136</v>
      </c>
      <c r="S137" s="83">
        <v>0</v>
      </c>
      <c r="T137" s="83">
        <v>2136</v>
      </c>
      <c r="U137" s="91"/>
      <c r="V137" s="47" t="str">
        <f>VLOOKUP(H137,'CATEGORIZAÇÃO PARA PUBLICAÇÃO'!$A$1:$C$48,3,FALSE)</f>
        <v>LOCAÇÕES</v>
      </c>
    </row>
    <row r="138" spans="1:22" s="14" customFormat="1" ht="72" customHeight="1" x14ac:dyDescent="0.25">
      <c r="A138" s="51">
        <v>1441</v>
      </c>
      <c r="B138" s="20">
        <v>1440005</v>
      </c>
      <c r="C138" s="20" t="s">
        <v>664</v>
      </c>
      <c r="D138" s="20" t="s">
        <v>591</v>
      </c>
      <c r="E138" s="81">
        <v>26218155000192</v>
      </c>
      <c r="F138" s="12">
        <f t="shared" si="2"/>
        <v>26218155000192</v>
      </c>
      <c r="G138" s="82" t="s">
        <v>103</v>
      </c>
      <c r="H138" s="20">
        <v>3022</v>
      </c>
      <c r="I138" s="21" t="s">
        <v>604</v>
      </c>
      <c r="J138" s="24">
        <v>45453</v>
      </c>
      <c r="K138" s="20">
        <v>1</v>
      </c>
      <c r="L138" s="22">
        <v>2425.9</v>
      </c>
      <c r="M138" s="22">
        <v>0</v>
      </c>
      <c r="N138" s="22">
        <v>0</v>
      </c>
      <c r="O138" s="22">
        <v>2425.9</v>
      </c>
      <c r="P138" s="24">
        <v>45455</v>
      </c>
      <c r="Q138" s="26">
        <v>151</v>
      </c>
      <c r="R138" s="13">
        <v>2425.9</v>
      </c>
      <c r="S138" s="13">
        <v>0</v>
      </c>
      <c r="T138" s="13">
        <v>2425.9</v>
      </c>
      <c r="U138" s="91"/>
      <c r="V138" s="47" t="str">
        <f>VLOOKUP(H138,'CATEGORIZAÇÃO PARA PUBLICAÇÃO'!$A$1:$C$48,3,FALSE)</f>
        <v>FORNECIMENTO DE BENS</v>
      </c>
    </row>
    <row r="139" spans="1:22" s="14" customFormat="1" ht="72" customHeight="1" x14ac:dyDescent="0.25">
      <c r="A139" s="51">
        <v>1441</v>
      </c>
      <c r="B139" s="20">
        <v>1440005</v>
      </c>
      <c r="C139" s="20" t="s">
        <v>459</v>
      </c>
      <c r="D139" s="20" t="s">
        <v>591</v>
      </c>
      <c r="E139" s="81">
        <v>48282307000159</v>
      </c>
      <c r="F139" s="12">
        <f t="shared" si="2"/>
        <v>48282307000159</v>
      </c>
      <c r="G139" s="82" t="s">
        <v>99</v>
      </c>
      <c r="H139" s="20">
        <v>3005</v>
      </c>
      <c r="I139" s="21" t="s">
        <v>609</v>
      </c>
      <c r="J139" s="24">
        <v>45453</v>
      </c>
      <c r="K139" s="20">
        <v>1</v>
      </c>
      <c r="L139" s="22">
        <v>8536</v>
      </c>
      <c r="M139" s="22">
        <v>0</v>
      </c>
      <c r="N139" s="22">
        <v>0</v>
      </c>
      <c r="O139" s="22">
        <v>8536</v>
      </c>
      <c r="P139" s="24">
        <v>45455</v>
      </c>
      <c r="Q139" s="26">
        <v>150</v>
      </c>
      <c r="R139" s="13">
        <v>8536</v>
      </c>
      <c r="S139" s="13">
        <v>0</v>
      </c>
      <c r="T139" s="13">
        <v>8536</v>
      </c>
      <c r="U139" s="91"/>
      <c r="V139" s="47" t="str">
        <f>VLOOKUP(H139,'CATEGORIZAÇÃO PARA PUBLICAÇÃO'!$A$1:$C$48,3,FALSE)</f>
        <v>FORNECIMENTO DE BENS</v>
      </c>
    </row>
    <row r="140" spans="1:22" s="14" customFormat="1" ht="72" hidden="1" customHeight="1" x14ac:dyDescent="0.25">
      <c r="A140" s="51">
        <v>1441</v>
      </c>
      <c r="B140" s="20">
        <v>1440011</v>
      </c>
      <c r="C140" s="20" t="s">
        <v>588</v>
      </c>
      <c r="D140" s="20" t="s">
        <v>591</v>
      </c>
      <c r="E140" s="81">
        <v>16636540000104</v>
      </c>
      <c r="F140" s="12">
        <f t="shared" si="2"/>
        <v>16636540000104</v>
      </c>
      <c r="G140" s="82" t="s">
        <v>145</v>
      </c>
      <c r="H140" s="20">
        <v>4003</v>
      </c>
      <c r="I140" s="21" t="s">
        <v>146</v>
      </c>
      <c r="J140" s="24">
        <v>45453</v>
      </c>
      <c r="K140" s="20">
        <v>5</v>
      </c>
      <c r="L140" s="22">
        <v>2471.7399999999998</v>
      </c>
      <c r="M140" s="22">
        <v>61.79</v>
      </c>
      <c r="N140" s="22">
        <v>0</v>
      </c>
      <c r="O140" s="22">
        <v>2409.9499999999998</v>
      </c>
      <c r="P140" s="24">
        <v>45457</v>
      </c>
      <c r="Q140" s="26">
        <v>3711</v>
      </c>
      <c r="R140" s="13">
        <v>2409.9500000000003</v>
      </c>
      <c r="S140" s="13">
        <v>118.65</v>
      </c>
      <c r="T140" s="13">
        <v>2291.3000000000002</v>
      </c>
      <c r="U140" s="91"/>
      <c r="V140" s="47" t="str">
        <f>VLOOKUP(H140,'CATEGORIZAÇÃO PARA PUBLICAÇÃO'!$A$1:$C$48,3,FALSE)</f>
        <v>PRESTAÇÃO DE SERVIÇOS</v>
      </c>
    </row>
    <row r="141" spans="1:22" s="14" customFormat="1" ht="72" hidden="1" customHeight="1" x14ac:dyDescent="0.25">
      <c r="A141" s="51">
        <v>1441</v>
      </c>
      <c r="B141" s="20">
        <v>1440006</v>
      </c>
      <c r="C141" s="20" t="s">
        <v>676</v>
      </c>
      <c r="D141" s="20" t="s">
        <v>591</v>
      </c>
      <c r="E141" s="81">
        <v>10395973600</v>
      </c>
      <c r="F141" s="12" t="str">
        <f t="shared" si="2"/>
        <v>103.***.***-00</v>
      </c>
      <c r="G141" s="82" t="s">
        <v>615</v>
      </c>
      <c r="H141" s="20">
        <v>3631</v>
      </c>
      <c r="I141" s="21" t="s">
        <v>616</v>
      </c>
      <c r="J141" s="24">
        <v>45454</v>
      </c>
      <c r="K141" s="20">
        <v>1</v>
      </c>
      <c r="L141" s="22">
        <v>8400</v>
      </c>
      <c r="M141" s="22">
        <v>239.61</v>
      </c>
      <c r="N141" s="22">
        <v>0</v>
      </c>
      <c r="O141" s="22">
        <v>8160.39</v>
      </c>
      <c r="P141" s="24">
        <v>45456</v>
      </c>
      <c r="Q141" s="26">
        <v>48</v>
      </c>
      <c r="R141" s="13">
        <v>8160.39</v>
      </c>
      <c r="S141" s="13">
        <v>1258.67</v>
      </c>
      <c r="T141" s="13">
        <v>6901.72</v>
      </c>
      <c r="U141" s="91"/>
      <c r="V141" s="47" t="str">
        <f>VLOOKUP(H141,'CATEGORIZAÇÃO PARA PUBLICAÇÃO'!$A$1:$C$48,3,FALSE)</f>
        <v>PRESTAÇÃO DE SERVIÇOS</v>
      </c>
    </row>
    <row r="142" spans="1:22" s="14" customFormat="1" ht="72" hidden="1" customHeight="1" x14ac:dyDescent="0.25">
      <c r="A142" s="51">
        <v>1441</v>
      </c>
      <c r="B142" s="20">
        <v>1440011</v>
      </c>
      <c r="C142" s="20" t="s">
        <v>456</v>
      </c>
      <c r="D142" s="20" t="s">
        <v>591</v>
      </c>
      <c r="E142" s="81">
        <v>22884260000100</v>
      </c>
      <c r="F142" s="12">
        <f t="shared" si="2"/>
        <v>22884260000100</v>
      </c>
      <c r="G142" s="82" t="s">
        <v>131</v>
      </c>
      <c r="H142" s="20">
        <v>3921</v>
      </c>
      <c r="I142" s="21" t="s">
        <v>121</v>
      </c>
      <c r="J142" s="24">
        <v>45454</v>
      </c>
      <c r="K142" s="20">
        <v>6</v>
      </c>
      <c r="L142" s="22">
        <v>21713</v>
      </c>
      <c r="M142" s="22">
        <v>985.77</v>
      </c>
      <c r="N142" s="22">
        <v>0</v>
      </c>
      <c r="O142" s="22">
        <v>20727.23</v>
      </c>
      <c r="P142" s="24">
        <v>45457</v>
      </c>
      <c r="Q142" s="26">
        <v>3682</v>
      </c>
      <c r="R142" s="13">
        <v>20727.23</v>
      </c>
      <c r="S142" s="13">
        <v>0</v>
      </c>
      <c r="T142" s="13">
        <v>20727.23</v>
      </c>
      <c r="U142" s="91"/>
      <c r="V142" s="47" t="str">
        <f>VLOOKUP(H142,'CATEGORIZAÇÃO PARA PUBLICAÇÃO'!$A$1:$C$48,3,FALSE)</f>
        <v>PRESTAÇÃO DE SERVIÇOS</v>
      </c>
    </row>
    <row r="143" spans="1:22" s="14" customFormat="1" ht="72" hidden="1" customHeight="1" x14ac:dyDescent="0.25">
      <c r="A143" s="51">
        <v>1441</v>
      </c>
      <c r="B143" s="20">
        <v>1440011</v>
      </c>
      <c r="C143" s="20" t="s">
        <v>457</v>
      </c>
      <c r="D143" s="20" t="s">
        <v>591</v>
      </c>
      <c r="E143" s="81">
        <v>22884260000100</v>
      </c>
      <c r="F143" s="12">
        <f t="shared" si="2"/>
        <v>22884260000100</v>
      </c>
      <c r="G143" s="82" t="s">
        <v>131</v>
      </c>
      <c r="H143" s="20">
        <v>3921</v>
      </c>
      <c r="I143" s="21" t="s">
        <v>121</v>
      </c>
      <c r="J143" s="24">
        <v>45454</v>
      </c>
      <c r="K143" s="20">
        <v>5</v>
      </c>
      <c r="L143" s="22">
        <v>11095</v>
      </c>
      <c r="M143" s="22">
        <v>503.71</v>
      </c>
      <c r="N143" s="22">
        <v>0</v>
      </c>
      <c r="O143" s="22">
        <v>10591.29</v>
      </c>
      <c r="P143" s="24">
        <v>45457</v>
      </c>
      <c r="Q143" s="26">
        <v>3687</v>
      </c>
      <c r="R143" s="13">
        <v>10591.29</v>
      </c>
      <c r="S143" s="13">
        <v>0</v>
      </c>
      <c r="T143" s="13">
        <v>10591.29</v>
      </c>
      <c r="U143" s="91"/>
      <c r="V143" s="47" t="str">
        <f>VLOOKUP(H143,'CATEGORIZAÇÃO PARA PUBLICAÇÃO'!$A$1:$C$48,3,FALSE)</f>
        <v>PRESTAÇÃO DE SERVIÇOS</v>
      </c>
    </row>
    <row r="144" spans="1:22" s="14" customFormat="1" ht="72" hidden="1" customHeight="1" x14ac:dyDescent="0.25">
      <c r="A144" s="51">
        <v>1441</v>
      </c>
      <c r="B144" s="20">
        <v>1440011</v>
      </c>
      <c r="C144" s="20" t="s">
        <v>458</v>
      </c>
      <c r="D144" s="20" t="s">
        <v>591</v>
      </c>
      <c r="E144" s="81">
        <v>22884260000100</v>
      </c>
      <c r="F144" s="12">
        <f t="shared" si="2"/>
        <v>22884260000100</v>
      </c>
      <c r="G144" s="82" t="s">
        <v>131</v>
      </c>
      <c r="H144" s="20">
        <v>3921</v>
      </c>
      <c r="I144" s="21" t="s">
        <v>121</v>
      </c>
      <c r="J144" s="24">
        <v>45454</v>
      </c>
      <c r="K144" s="20">
        <v>5</v>
      </c>
      <c r="L144" s="22">
        <v>9858</v>
      </c>
      <c r="M144" s="22">
        <v>447.55</v>
      </c>
      <c r="N144" s="22">
        <v>0</v>
      </c>
      <c r="O144" s="22">
        <v>9410.4500000000007</v>
      </c>
      <c r="P144" s="24">
        <v>45457</v>
      </c>
      <c r="Q144" s="26">
        <v>3684</v>
      </c>
      <c r="R144" s="13">
        <v>9410.4500000000007</v>
      </c>
      <c r="S144" s="13">
        <v>0</v>
      </c>
      <c r="T144" s="13">
        <v>9410.4500000000007</v>
      </c>
      <c r="U144" s="91"/>
      <c r="V144" s="47" t="str">
        <f>VLOOKUP(H144,'CATEGORIZAÇÃO PARA PUBLICAÇÃO'!$A$1:$C$48,3,FALSE)</f>
        <v>PRESTAÇÃO DE SERVIÇOS</v>
      </c>
    </row>
    <row r="145" spans="1:22" s="14" customFormat="1" ht="72" hidden="1" customHeight="1" x14ac:dyDescent="0.25">
      <c r="A145" s="51">
        <v>1441</v>
      </c>
      <c r="B145" s="20">
        <v>1440011</v>
      </c>
      <c r="C145" s="20" t="s">
        <v>464</v>
      </c>
      <c r="D145" s="20" t="s">
        <v>591</v>
      </c>
      <c r="E145" s="81">
        <v>34028316001509</v>
      </c>
      <c r="F145" s="12">
        <f t="shared" si="2"/>
        <v>34028316001509</v>
      </c>
      <c r="G145" s="82" t="s">
        <v>141</v>
      </c>
      <c r="H145" s="20">
        <v>3915</v>
      </c>
      <c r="I145" s="21" t="s">
        <v>142</v>
      </c>
      <c r="J145" s="24">
        <v>45454</v>
      </c>
      <c r="K145" s="20">
        <v>5</v>
      </c>
      <c r="L145" s="22">
        <v>30389.33</v>
      </c>
      <c r="M145" s="22">
        <v>0</v>
      </c>
      <c r="N145" s="22">
        <v>0</v>
      </c>
      <c r="O145" s="22">
        <v>30389.33</v>
      </c>
      <c r="P145" s="24">
        <v>45457</v>
      </c>
      <c r="Q145" s="26">
        <v>3680</v>
      </c>
      <c r="R145" s="13">
        <v>30389.33</v>
      </c>
      <c r="S145" s="13">
        <v>0</v>
      </c>
      <c r="T145" s="13">
        <v>30389.33</v>
      </c>
      <c r="U145" s="91"/>
      <c r="V145" s="47" t="str">
        <f>VLOOKUP(H145,'CATEGORIZAÇÃO PARA PUBLICAÇÃO'!$A$1:$C$48,3,FALSE)</f>
        <v>PRESTAÇÃO DE SERVIÇOS</v>
      </c>
    </row>
    <row r="146" spans="1:22" s="14" customFormat="1" ht="72" hidden="1" customHeight="1" x14ac:dyDescent="0.25">
      <c r="A146" s="51">
        <v>1441</v>
      </c>
      <c r="B146" s="20">
        <v>1440011</v>
      </c>
      <c r="C146" s="20" t="s">
        <v>472</v>
      </c>
      <c r="D146" s="20" t="s">
        <v>591</v>
      </c>
      <c r="E146" s="81">
        <v>9037150000144</v>
      </c>
      <c r="F146" s="12">
        <f t="shared" si="2"/>
        <v>9037150000144</v>
      </c>
      <c r="G146" s="82" t="s">
        <v>95</v>
      </c>
      <c r="H146" s="20">
        <v>3921</v>
      </c>
      <c r="I146" s="21" t="s">
        <v>121</v>
      </c>
      <c r="J146" s="24">
        <v>45454</v>
      </c>
      <c r="K146" s="20">
        <v>5</v>
      </c>
      <c r="L146" s="22">
        <v>16082.42</v>
      </c>
      <c r="M146" s="22">
        <v>323.26</v>
      </c>
      <c r="N146" s="22">
        <v>0</v>
      </c>
      <c r="O146" s="22">
        <v>15759.16</v>
      </c>
      <c r="P146" s="24">
        <v>45455</v>
      </c>
      <c r="Q146" s="26">
        <v>3614</v>
      </c>
      <c r="R146" s="13">
        <v>15759.16</v>
      </c>
      <c r="S146" s="13">
        <v>0</v>
      </c>
      <c r="T146" s="13">
        <v>15759.16</v>
      </c>
      <c r="U146" s="91"/>
      <c r="V146" s="47" t="str">
        <f>VLOOKUP(H146,'CATEGORIZAÇÃO PARA PUBLICAÇÃO'!$A$1:$C$48,3,FALSE)</f>
        <v>PRESTAÇÃO DE SERVIÇOS</v>
      </c>
    </row>
    <row r="147" spans="1:22" s="14" customFormat="1" ht="72" hidden="1" customHeight="1" x14ac:dyDescent="0.25">
      <c r="A147" s="51">
        <v>1441</v>
      </c>
      <c r="B147" s="20">
        <v>1440011</v>
      </c>
      <c r="C147" s="20" t="s">
        <v>475</v>
      </c>
      <c r="D147" s="20" t="s">
        <v>591</v>
      </c>
      <c r="E147" s="81">
        <v>40432544000147</v>
      </c>
      <c r="F147" s="12">
        <f t="shared" si="2"/>
        <v>40432544000147</v>
      </c>
      <c r="G147" s="82" t="s">
        <v>159</v>
      </c>
      <c r="H147" s="20">
        <v>4004</v>
      </c>
      <c r="I147" s="21" t="s">
        <v>157</v>
      </c>
      <c r="J147" s="24">
        <v>45454</v>
      </c>
      <c r="K147" s="20">
        <v>5</v>
      </c>
      <c r="L147" s="22">
        <v>2084.9499999999998</v>
      </c>
      <c r="M147" s="22">
        <v>0</v>
      </c>
      <c r="N147" s="22">
        <v>0</v>
      </c>
      <c r="O147" s="22">
        <v>2084.9499999999998</v>
      </c>
      <c r="P147" s="24">
        <v>45457</v>
      </c>
      <c r="Q147" s="26">
        <v>3699</v>
      </c>
      <c r="R147" s="13">
        <v>2084.9499999999998</v>
      </c>
      <c r="S147" s="13">
        <v>100.08</v>
      </c>
      <c r="T147" s="13">
        <v>1984.87</v>
      </c>
      <c r="U147" s="91"/>
      <c r="V147" s="47" t="str">
        <f>VLOOKUP(H147,'CATEGORIZAÇÃO PARA PUBLICAÇÃO'!$A$1:$C$48,3,FALSE)</f>
        <v>PRESTAÇÃO DE SERVIÇOS</v>
      </c>
    </row>
    <row r="148" spans="1:22" s="14" customFormat="1" ht="72" hidden="1" customHeight="1" x14ac:dyDescent="0.25">
      <c r="A148" s="51">
        <v>1441</v>
      </c>
      <c r="B148" s="20">
        <v>1440011</v>
      </c>
      <c r="C148" s="20" t="s">
        <v>677</v>
      </c>
      <c r="D148" s="20" t="s">
        <v>591</v>
      </c>
      <c r="E148" s="81">
        <v>76535764000143</v>
      </c>
      <c r="F148" s="12">
        <f t="shared" si="2"/>
        <v>76535764000143</v>
      </c>
      <c r="G148" s="82" t="s">
        <v>165</v>
      </c>
      <c r="H148" s="20">
        <v>4005</v>
      </c>
      <c r="I148" s="21" t="s">
        <v>619</v>
      </c>
      <c r="J148" s="24">
        <v>45454</v>
      </c>
      <c r="K148" s="20">
        <v>4</v>
      </c>
      <c r="L148" s="22">
        <v>979.48</v>
      </c>
      <c r="M148" s="22">
        <v>0</v>
      </c>
      <c r="N148" s="22">
        <v>0</v>
      </c>
      <c r="O148" s="22">
        <v>979.48</v>
      </c>
      <c r="P148" s="24">
        <v>45457</v>
      </c>
      <c r="Q148" s="26">
        <v>3697</v>
      </c>
      <c r="R148" s="13">
        <v>979.48</v>
      </c>
      <c r="S148" s="13">
        <v>47.02</v>
      </c>
      <c r="T148" s="13">
        <v>932.46</v>
      </c>
      <c r="U148" s="91"/>
      <c r="V148" s="47" t="str">
        <f>VLOOKUP(H148,'CATEGORIZAÇÃO PARA PUBLICAÇÃO'!$A$1:$C$48,3,FALSE)</f>
        <v>PRESTAÇÃO DE SERVIÇOS</v>
      </c>
    </row>
    <row r="149" spans="1:22" s="14" customFormat="1" ht="72" hidden="1" customHeight="1" x14ac:dyDescent="0.25">
      <c r="A149" s="51">
        <v>1441</v>
      </c>
      <c r="B149" s="20">
        <v>1440011</v>
      </c>
      <c r="C149" s="20" t="s">
        <v>509</v>
      </c>
      <c r="D149" s="20" t="s">
        <v>591</v>
      </c>
      <c r="E149" s="81">
        <v>21374872687</v>
      </c>
      <c r="F149" s="12" t="str">
        <f t="shared" si="2"/>
        <v>213.***.***-87</v>
      </c>
      <c r="G149" s="82" t="s">
        <v>205</v>
      </c>
      <c r="H149" s="20">
        <v>3611</v>
      </c>
      <c r="I149" s="21" t="s">
        <v>166</v>
      </c>
      <c r="J149" s="24">
        <v>45454</v>
      </c>
      <c r="K149" s="20">
        <v>6</v>
      </c>
      <c r="L149" s="22">
        <v>119.05</v>
      </c>
      <c r="M149" s="22">
        <v>0</v>
      </c>
      <c r="N149" s="22">
        <v>0</v>
      </c>
      <c r="O149" s="22">
        <v>119.05</v>
      </c>
      <c r="P149" s="24">
        <v>45455</v>
      </c>
      <c r="Q149" s="26">
        <v>3591</v>
      </c>
      <c r="R149" s="13">
        <v>119.05000000000001</v>
      </c>
      <c r="S149" s="13">
        <v>32.74</v>
      </c>
      <c r="T149" s="13">
        <v>86.31</v>
      </c>
      <c r="U149" s="91"/>
      <c r="V149" s="47" t="str">
        <f>VLOOKUP(H149,'CATEGORIZAÇÃO PARA PUBLICAÇÃO'!$A$1:$C$48,3,FALSE)</f>
        <v>LOCAÇÕES</v>
      </c>
    </row>
    <row r="150" spans="1:22" s="14" customFormat="1" ht="72" hidden="1" customHeight="1" x14ac:dyDescent="0.25">
      <c r="A150" s="51">
        <v>1441</v>
      </c>
      <c r="B150" s="20">
        <v>1440011</v>
      </c>
      <c r="C150" s="20" t="s">
        <v>551</v>
      </c>
      <c r="D150" s="20" t="s">
        <v>591</v>
      </c>
      <c r="E150" s="81">
        <v>16630743000185</v>
      </c>
      <c r="F150" s="12">
        <f t="shared" si="2"/>
        <v>16630743000185</v>
      </c>
      <c r="G150" s="82" t="s">
        <v>132</v>
      </c>
      <c r="H150" s="20">
        <v>3921</v>
      </c>
      <c r="I150" s="21" t="s">
        <v>121</v>
      </c>
      <c r="J150" s="24">
        <v>45454</v>
      </c>
      <c r="K150" s="20">
        <v>6</v>
      </c>
      <c r="L150" s="22">
        <v>155.65</v>
      </c>
      <c r="M150" s="22">
        <v>0</v>
      </c>
      <c r="N150" s="22">
        <v>0</v>
      </c>
      <c r="O150" s="22">
        <v>155.65</v>
      </c>
      <c r="P150" s="24">
        <v>45457</v>
      </c>
      <c r="Q150" s="26">
        <v>3690</v>
      </c>
      <c r="R150" s="13">
        <v>155.65</v>
      </c>
      <c r="S150" s="13">
        <v>0</v>
      </c>
      <c r="T150" s="13">
        <v>155.65</v>
      </c>
      <c r="U150" s="91"/>
      <c r="V150" s="47" t="str">
        <f>VLOOKUP(H150,'CATEGORIZAÇÃO PARA PUBLICAÇÃO'!$A$1:$C$48,3,FALSE)</f>
        <v>PRESTAÇÃO DE SERVIÇOS</v>
      </c>
    </row>
    <row r="151" spans="1:22" s="14" customFormat="1" ht="72" hidden="1" customHeight="1" x14ac:dyDescent="0.25">
      <c r="A151" s="51">
        <v>1441</v>
      </c>
      <c r="B151" s="20">
        <v>1440011</v>
      </c>
      <c r="C151" s="20" t="s">
        <v>587</v>
      </c>
      <c r="D151" s="20" t="s">
        <v>591</v>
      </c>
      <c r="E151" s="81">
        <v>9475334000196</v>
      </c>
      <c r="F151" s="12">
        <f t="shared" si="2"/>
        <v>9475334000196</v>
      </c>
      <c r="G151" s="82" t="s">
        <v>161</v>
      </c>
      <c r="H151" s="20">
        <v>3999</v>
      </c>
      <c r="I151" s="21" t="s">
        <v>112</v>
      </c>
      <c r="J151" s="24">
        <v>45454</v>
      </c>
      <c r="K151" s="20">
        <v>5</v>
      </c>
      <c r="L151" s="22">
        <v>17228</v>
      </c>
      <c r="M151" s="22">
        <v>0</v>
      </c>
      <c r="N151" s="22">
        <v>0</v>
      </c>
      <c r="O151" s="22">
        <v>17228</v>
      </c>
      <c r="P151" s="24">
        <v>45454</v>
      </c>
      <c r="Q151" s="26">
        <v>3552</v>
      </c>
      <c r="R151" s="13">
        <v>17228</v>
      </c>
      <c r="S151" s="13">
        <v>826.94</v>
      </c>
      <c r="T151" s="13">
        <v>16401.060000000001</v>
      </c>
      <c r="U151" s="91"/>
      <c r="V151" s="47" t="str">
        <f>VLOOKUP(H151,'CATEGORIZAÇÃO PARA PUBLICAÇÃO'!$A$1:$C$48,3,FALSE)</f>
        <v>PRESTAÇÃO DE SERVIÇOS</v>
      </c>
    </row>
    <row r="152" spans="1:22" s="14" customFormat="1" ht="72" hidden="1" customHeight="1" x14ac:dyDescent="0.25">
      <c r="A152" s="51">
        <v>1441</v>
      </c>
      <c r="B152" s="20">
        <v>1440011</v>
      </c>
      <c r="C152" s="20" t="s">
        <v>678</v>
      </c>
      <c r="D152" s="20" t="s">
        <v>591</v>
      </c>
      <c r="E152" s="81">
        <v>76535764000143</v>
      </c>
      <c r="F152" s="12">
        <f t="shared" si="2"/>
        <v>76535764000143</v>
      </c>
      <c r="G152" s="82" t="s">
        <v>165</v>
      </c>
      <c r="H152" s="20">
        <v>4005</v>
      </c>
      <c r="I152" s="21" t="s">
        <v>619</v>
      </c>
      <c r="J152" s="24">
        <v>45454</v>
      </c>
      <c r="K152" s="20">
        <v>4</v>
      </c>
      <c r="L152" s="22">
        <v>202.15</v>
      </c>
      <c r="M152" s="22">
        <v>0</v>
      </c>
      <c r="N152" s="22">
        <v>0</v>
      </c>
      <c r="O152" s="22">
        <v>202.15</v>
      </c>
      <c r="P152" s="24">
        <v>45457</v>
      </c>
      <c r="Q152" s="26">
        <v>3698</v>
      </c>
      <c r="R152" s="13">
        <v>202.15</v>
      </c>
      <c r="S152" s="13">
        <v>9.7100000000000009</v>
      </c>
      <c r="T152" s="13">
        <v>192.44</v>
      </c>
      <c r="U152" s="91"/>
      <c r="V152" s="47" t="str">
        <f>VLOOKUP(H152,'CATEGORIZAÇÃO PARA PUBLICAÇÃO'!$A$1:$C$48,3,FALSE)</f>
        <v>PRESTAÇÃO DE SERVIÇOS</v>
      </c>
    </row>
    <row r="153" spans="1:22" s="14" customFormat="1" ht="72" customHeight="1" x14ac:dyDescent="0.25">
      <c r="A153" s="51">
        <v>1441</v>
      </c>
      <c r="B153" s="20">
        <v>1440005</v>
      </c>
      <c r="C153" s="20" t="s">
        <v>449</v>
      </c>
      <c r="D153" s="20" t="s">
        <v>591</v>
      </c>
      <c r="E153" s="81">
        <v>17138140000123</v>
      </c>
      <c r="F153" s="12">
        <f t="shared" si="2"/>
        <v>17138140000123</v>
      </c>
      <c r="G153" s="82" t="s">
        <v>87</v>
      </c>
      <c r="H153" s="20">
        <v>3008</v>
      </c>
      <c r="I153" s="21" t="s">
        <v>88</v>
      </c>
      <c r="J153" s="24">
        <v>45455</v>
      </c>
      <c r="K153" s="20">
        <v>5</v>
      </c>
      <c r="L153" s="22">
        <v>22200</v>
      </c>
      <c r="M153" s="22">
        <v>0</v>
      </c>
      <c r="N153" s="22">
        <v>0</v>
      </c>
      <c r="O153" s="22">
        <v>22200</v>
      </c>
      <c r="P153" s="24">
        <v>45455</v>
      </c>
      <c r="Q153" s="26">
        <v>152</v>
      </c>
      <c r="R153" s="13">
        <v>22200</v>
      </c>
      <c r="S153" s="13">
        <v>266.39999999999998</v>
      </c>
      <c r="T153" s="13">
        <v>21933.599999999999</v>
      </c>
      <c r="U153" s="91"/>
      <c r="V153" s="47" t="str">
        <f>VLOOKUP(H153,'CATEGORIZAÇÃO PARA PUBLICAÇÃO'!$A$1:$C$48,3,FALSE)</f>
        <v>FORNECIMENTO DE BENS</v>
      </c>
    </row>
    <row r="154" spans="1:22" s="14" customFormat="1" ht="72" hidden="1" customHeight="1" x14ac:dyDescent="0.25">
      <c r="A154" s="51">
        <v>1441</v>
      </c>
      <c r="B154" s="20">
        <v>1440011</v>
      </c>
      <c r="C154" s="20" t="s">
        <v>454</v>
      </c>
      <c r="D154" s="20" t="s">
        <v>591</v>
      </c>
      <c r="E154" s="81">
        <v>26179697000101</v>
      </c>
      <c r="F154" s="12">
        <f t="shared" si="2"/>
        <v>26179697000101</v>
      </c>
      <c r="G154" s="82" t="s">
        <v>128</v>
      </c>
      <c r="H154" s="20">
        <v>3987</v>
      </c>
      <c r="I154" s="21" t="s">
        <v>127</v>
      </c>
      <c r="J154" s="24">
        <v>45455</v>
      </c>
      <c r="K154" s="20">
        <v>5</v>
      </c>
      <c r="L154" s="22">
        <v>2076.38</v>
      </c>
      <c r="M154" s="22">
        <v>103.82</v>
      </c>
      <c r="N154" s="22">
        <v>0</v>
      </c>
      <c r="O154" s="22">
        <v>1972.5600000000002</v>
      </c>
      <c r="P154" s="24">
        <v>45456</v>
      </c>
      <c r="Q154" s="26">
        <v>3641</v>
      </c>
      <c r="R154" s="13">
        <v>1972.5600000000002</v>
      </c>
      <c r="S154" s="13">
        <v>99.67</v>
      </c>
      <c r="T154" s="13">
        <v>1872.89</v>
      </c>
      <c r="U154" s="91"/>
      <c r="V154" s="47" t="str">
        <f>VLOOKUP(H154,'CATEGORIZAÇÃO PARA PUBLICAÇÃO'!$A$1:$C$48,3,FALSE)</f>
        <v>PRESTAÇÃO DE SERVIÇOS</v>
      </c>
    </row>
    <row r="155" spans="1:22" s="14" customFormat="1" ht="72" hidden="1" customHeight="1" x14ac:dyDescent="0.25">
      <c r="A155" s="51">
        <v>1441</v>
      </c>
      <c r="B155" s="20">
        <v>1440005</v>
      </c>
      <c r="C155" s="20" t="s">
        <v>451</v>
      </c>
      <c r="D155" s="20" t="s">
        <v>591</v>
      </c>
      <c r="E155" s="81">
        <v>5650294000110</v>
      </c>
      <c r="F155" s="12">
        <f t="shared" si="2"/>
        <v>5650294000110</v>
      </c>
      <c r="G155" s="82" t="s">
        <v>90</v>
      </c>
      <c r="H155" s="20">
        <v>3942</v>
      </c>
      <c r="I155" s="21" t="s">
        <v>91</v>
      </c>
      <c r="J155" s="24">
        <v>45456</v>
      </c>
      <c r="K155" s="20">
        <v>7</v>
      </c>
      <c r="L155" s="22">
        <v>5850</v>
      </c>
      <c r="M155" s="22">
        <v>0</v>
      </c>
      <c r="N155" s="22">
        <v>0</v>
      </c>
      <c r="O155" s="22">
        <v>5850</v>
      </c>
      <c r="P155" s="24">
        <v>45457</v>
      </c>
      <c r="Q155" s="26">
        <v>154</v>
      </c>
      <c r="R155" s="13">
        <v>5850</v>
      </c>
      <c r="S155" s="13">
        <v>0</v>
      </c>
      <c r="T155" s="13">
        <v>5850</v>
      </c>
      <c r="U155" s="91"/>
      <c r="V155" s="47" t="str">
        <f>VLOOKUP(H155,'CATEGORIZAÇÃO PARA PUBLICAÇÃO'!$A$1:$C$48,3,FALSE)</f>
        <v>PRESTAÇÃO DE SERVIÇOS</v>
      </c>
    </row>
    <row r="156" spans="1:22" s="14" customFormat="1" ht="72" customHeight="1" x14ac:dyDescent="0.25">
      <c r="A156" s="51">
        <v>1441</v>
      </c>
      <c r="B156" s="20">
        <v>1440005</v>
      </c>
      <c r="C156" s="20" t="s">
        <v>679</v>
      </c>
      <c r="D156" s="20" t="s">
        <v>591</v>
      </c>
      <c r="E156" s="81">
        <v>41741673000180</v>
      </c>
      <c r="F156" s="12">
        <f t="shared" si="2"/>
        <v>41741673000180</v>
      </c>
      <c r="G156" s="82" t="s">
        <v>96</v>
      </c>
      <c r="H156" s="20">
        <v>3016</v>
      </c>
      <c r="I156" s="21" t="s">
        <v>97</v>
      </c>
      <c r="J156" s="24">
        <v>45456</v>
      </c>
      <c r="K156" s="20">
        <v>1</v>
      </c>
      <c r="L156" s="22">
        <v>32537.4</v>
      </c>
      <c r="M156" s="22">
        <v>0</v>
      </c>
      <c r="N156" s="22">
        <v>0</v>
      </c>
      <c r="O156" s="22">
        <v>32537.4</v>
      </c>
      <c r="P156" s="24">
        <v>45457</v>
      </c>
      <c r="Q156" s="26">
        <v>153</v>
      </c>
      <c r="R156" s="13">
        <v>32537.4</v>
      </c>
      <c r="S156" s="13">
        <v>0</v>
      </c>
      <c r="T156" s="13">
        <v>32537.4</v>
      </c>
      <c r="U156" s="91"/>
      <c r="V156" s="47" t="str">
        <f>VLOOKUP(H156,'CATEGORIZAÇÃO PARA PUBLICAÇÃO'!$A$1:$C$48,3,FALSE)</f>
        <v>FORNECIMENTO DE BENS</v>
      </c>
    </row>
    <row r="157" spans="1:22" s="14" customFormat="1" ht="72" hidden="1" customHeight="1" x14ac:dyDescent="0.25">
      <c r="A157" s="51">
        <v>1441</v>
      </c>
      <c r="B157" s="20">
        <v>1440006</v>
      </c>
      <c r="C157" s="20" t="s">
        <v>680</v>
      </c>
      <c r="D157" s="20" t="s">
        <v>591</v>
      </c>
      <c r="E157" s="81">
        <v>41161351000161</v>
      </c>
      <c r="F157" s="12">
        <f t="shared" si="2"/>
        <v>41161351000161</v>
      </c>
      <c r="G157" s="82" t="s">
        <v>613</v>
      </c>
      <c r="H157" s="20">
        <v>3948</v>
      </c>
      <c r="I157" s="21" t="s">
        <v>104</v>
      </c>
      <c r="J157" s="24">
        <v>45456</v>
      </c>
      <c r="K157" s="20">
        <v>1</v>
      </c>
      <c r="L157" s="22">
        <v>30000</v>
      </c>
      <c r="M157" s="22">
        <v>0</v>
      </c>
      <c r="N157" s="22">
        <v>0</v>
      </c>
      <c r="O157" s="22">
        <v>30000</v>
      </c>
      <c r="P157" s="24">
        <v>45457</v>
      </c>
      <c r="Q157" s="26">
        <v>49</v>
      </c>
      <c r="R157" s="13">
        <v>30000</v>
      </c>
      <c r="S157" s="13">
        <v>0</v>
      </c>
      <c r="T157" s="13">
        <v>30000</v>
      </c>
      <c r="U157" s="91"/>
      <c r="V157" s="47" t="str">
        <f>VLOOKUP(H157,'CATEGORIZAÇÃO PARA PUBLICAÇÃO'!$A$1:$C$48,3,FALSE)</f>
        <v>PRESTAÇÃO DE SERVIÇOS</v>
      </c>
    </row>
    <row r="158" spans="1:22" s="14" customFormat="1" ht="72" hidden="1" customHeight="1" x14ac:dyDescent="0.25">
      <c r="A158" s="51">
        <v>1441</v>
      </c>
      <c r="B158" s="20">
        <v>1440011</v>
      </c>
      <c r="C158" s="20" t="s">
        <v>462</v>
      </c>
      <c r="D158" s="20" t="s">
        <v>591</v>
      </c>
      <c r="E158" s="81">
        <v>3539398000127</v>
      </c>
      <c r="F158" s="12">
        <f t="shared" si="2"/>
        <v>3539398000127</v>
      </c>
      <c r="G158" s="82" t="s">
        <v>139</v>
      </c>
      <c r="H158" s="20">
        <v>3921</v>
      </c>
      <c r="I158" s="21" t="s">
        <v>121</v>
      </c>
      <c r="J158" s="24">
        <v>45456</v>
      </c>
      <c r="K158" s="20">
        <v>5</v>
      </c>
      <c r="L158" s="22">
        <v>1402.01</v>
      </c>
      <c r="M158" s="22">
        <v>69.680000000000007</v>
      </c>
      <c r="N158" s="22">
        <v>0</v>
      </c>
      <c r="O158" s="22">
        <v>1332.33</v>
      </c>
      <c r="P158" s="24">
        <v>45457</v>
      </c>
      <c r="Q158" s="26">
        <v>3703</v>
      </c>
      <c r="R158" s="13">
        <v>1332.33</v>
      </c>
      <c r="S158" s="13">
        <v>0</v>
      </c>
      <c r="T158" s="13">
        <v>1332.33</v>
      </c>
      <c r="U158" s="91"/>
      <c r="V158" s="47" t="str">
        <f>VLOOKUP(H158,'CATEGORIZAÇÃO PARA PUBLICAÇÃO'!$A$1:$C$48,3,FALSE)</f>
        <v>PRESTAÇÃO DE SERVIÇOS</v>
      </c>
    </row>
    <row r="159" spans="1:22" s="14" customFormat="1" ht="72" hidden="1" customHeight="1" x14ac:dyDescent="0.25">
      <c r="A159" s="51">
        <v>1441</v>
      </c>
      <c r="B159" s="20">
        <v>1440011</v>
      </c>
      <c r="C159" s="20" t="s">
        <v>463</v>
      </c>
      <c r="D159" s="20" t="s">
        <v>591</v>
      </c>
      <c r="E159" s="81">
        <v>28941803000160</v>
      </c>
      <c r="F159" s="12">
        <f t="shared" si="2"/>
        <v>28941803000160</v>
      </c>
      <c r="G159" s="82" t="s">
        <v>140</v>
      </c>
      <c r="H159" s="20">
        <v>3921</v>
      </c>
      <c r="I159" s="21" t="s">
        <v>121</v>
      </c>
      <c r="J159" s="24">
        <v>45456</v>
      </c>
      <c r="K159" s="20">
        <v>5</v>
      </c>
      <c r="L159" s="22">
        <v>850</v>
      </c>
      <c r="M159" s="22">
        <v>28.9</v>
      </c>
      <c r="N159" s="22">
        <v>0</v>
      </c>
      <c r="O159" s="22">
        <v>821.1</v>
      </c>
      <c r="P159" s="24">
        <v>45457</v>
      </c>
      <c r="Q159" s="26">
        <v>3700</v>
      </c>
      <c r="R159" s="13">
        <v>821.1</v>
      </c>
      <c r="S159" s="13">
        <v>0</v>
      </c>
      <c r="T159" s="13">
        <v>821.1</v>
      </c>
      <c r="U159" s="91"/>
      <c r="V159" s="47" t="str">
        <f>VLOOKUP(H159,'CATEGORIZAÇÃO PARA PUBLICAÇÃO'!$A$1:$C$48,3,FALSE)</f>
        <v>PRESTAÇÃO DE SERVIÇOS</v>
      </c>
    </row>
    <row r="160" spans="1:22" s="14" customFormat="1" ht="72" hidden="1" customHeight="1" x14ac:dyDescent="0.25">
      <c r="A160" s="51">
        <v>1441</v>
      </c>
      <c r="B160" s="20">
        <v>1440011</v>
      </c>
      <c r="C160" s="20" t="s">
        <v>468</v>
      </c>
      <c r="D160" s="20" t="s">
        <v>591</v>
      </c>
      <c r="E160" s="81">
        <v>23936211000136</v>
      </c>
      <c r="F160" s="12">
        <f t="shared" si="2"/>
        <v>23936211000136</v>
      </c>
      <c r="G160" s="82" t="s">
        <v>156</v>
      </c>
      <c r="H160" s="20">
        <v>3921</v>
      </c>
      <c r="I160" s="21" t="s">
        <v>121</v>
      </c>
      <c r="J160" s="24">
        <v>45456</v>
      </c>
      <c r="K160" s="20">
        <v>8</v>
      </c>
      <c r="L160" s="22">
        <v>1599</v>
      </c>
      <c r="M160" s="22">
        <v>0</v>
      </c>
      <c r="N160" s="22">
        <v>0</v>
      </c>
      <c r="O160" s="22">
        <v>1599</v>
      </c>
      <c r="P160" s="24">
        <v>45456</v>
      </c>
      <c r="Q160" s="26">
        <v>3643</v>
      </c>
      <c r="R160" s="13">
        <v>1599</v>
      </c>
      <c r="S160" s="13">
        <v>0</v>
      </c>
      <c r="T160" s="13">
        <v>1599</v>
      </c>
      <c r="U160" s="91"/>
      <c r="V160" s="47" t="str">
        <f>VLOOKUP(H160,'CATEGORIZAÇÃO PARA PUBLICAÇÃO'!$A$1:$C$48,3,FALSE)</f>
        <v>PRESTAÇÃO DE SERVIÇOS</v>
      </c>
    </row>
    <row r="161" spans="1:22" s="14" customFormat="1" ht="72" hidden="1" customHeight="1" x14ac:dyDescent="0.25">
      <c r="A161" s="51">
        <v>1441</v>
      </c>
      <c r="B161" s="20">
        <v>1440011</v>
      </c>
      <c r="C161" s="20" t="s">
        <v>681</v>
      </c>
      <c r="D161" s="20" t="s">
        <v>591</v>
      </c>
      <c r="E161" s="81">
        <v>18720938000141</v>
      </c>
      <c r="F161" s="12">
        <f t="shared" si="2"/>
        <v>18720938000141</v>
      </c>
      <c r="G161" s="82" t="s">
        <v>618</v>
      </c>
      <c r="H161" s="20">
        <v>3974</v>
      </c>
      <c r="I161" s="21" t="s">
        <v>66</v>
      </c>
      <c r="J161" s="24">
        <v>45456</v>
      </c>
      <c r="K161" s="20">
        <v>2</v>
      </c>
      <c r="L161" s="22">
        <v>213411.29</v>
      </c>
      <c r="M161" s="22">
        <v>0</v>
      </c>
      <c r="N161" s="22">
        <v>0</v>
      </c>
      <c r="O161" s="22">
        <v>213411.29</v>
      </c>
      <c r="P161" s="24">
        <v>45456</v>
      </c>
      <c r="Q161" s="26">
        <v>3669</v>
      </c>
      <c r="R161" s="13">
        <v>213411.29</v>
      </c>
      <c r="S161" s="13">
        <v>0</v>
      </c>
      <c r="T161" s="13">
        <v>213411.29</v>
      </c>
      <c r="U161" s="91"/>
      <c r="V161" s="47" t="str">
        <f>VLOOKUP(H161,'CATEGORIZAÇÃO PARA PUBLICAÇÃO'!$A$1:$C$48,3,FALSE)</f>
        <v>PRESTAÇÃO DE SERVIÇOS</v>
      </c>
    </row>
    <row r="162" spans="1:22" s="14" customFormat="1" ht="72" hidden="1" customHeight="1" x14ac:dyDescent="0.25">
      <c r="A162" s="51">
        <v>1441</v>
      </c>
      <c r="B162" s="20">
        <v>1440011</v>
      </c>
      <c r="C162" s="20" t="s">
        <v>477</v>
      </c>
      <c r="D162" s="20" t="s">
        <v>591</v>
      </c>
      <c r="E162" s="81">
        <v>16636540000104</v>
      </c>
      <c r="F162" s="12">
        <f t="shared" si="2"/>
        <v>16636540000104</v>
      </c>
      <c r="G162" s="82" t="s">
        <v>145</v>
      </c>
      <c r="H162" s="20">
        <v>4003</v>
      </c>
      <c r="I162" s="21" t="s">
        <v>146</v>
      </c>
      <c r="J162" s="24">
        <v>45456</v>
      </c>
      <c r="K162" s="20">
        <v>6</v>
      </c>
      <c r="L162" s="22">
        <v>3687</v>
      </c>
      <c r="M162" s="22">
        <v>95.68</v>
      </c>
      <c r="N162" s="22">
        <v>0</v>
      </c>
      <c r="O162" s="22">
        <v>3591.32</v>
      </c>
      <c r="P162" s="24">
        <v>45457</v>
      </c>
      <c r="Q162" s="26">
        <v>3707</v>
      </c>
      <c r="R162" s="13">
        <v>3591.32</v>
      </c>
      <c r="S162" s="13">
        <v>176.98</v>
      </c>
      <c r="T162" s="13">
        <v>3414.34</v>
      </c>
      <c r="U162" s="91"/>
      <c r="V162" s="47" t="str">
        <f>VLOOKUP(H162,'CATEGORIZAÇÃO PARA PUBLICAÇÃO'!$A$1:$C$48,3,FALSE)</f>
        <v>PRESTAÇÃO DE SERVIÇOS</v>
      </c>
    </row>
    <row r="163" spans="1:22" s="14" customFormat="1" ht="72" hidden="1" customHeight="1" x14ac:dyDescent="0.25">
      <c r="A163" s="51">
        <v>1441</v>
      </c>
      <c r="B163" s="20">
        <v>1440011</v>
      </c>
      <c r="C163" s="20" t="s">
        <v>552</v>
      </c>
      <c r="D163" s="20" t="s">
        <v>591</v>
      </c>
      <c r="E163" s="81">
        <v>40119130000162</v>
      </c>
      <c r="F163" s="12">
        <f t="shared" si="2"/>
        <v>40119130000162</v>
      </c>
      <c r="G163" s="82" t="s">
        <v>245</v>
      </c>
      <c r="H163" s="20">
        <v>3921</v>
      </c>
      <c r="I163" s="21" t="s">
        <v>121</v>
      </c>
      <c r="J163" s="24">
        <v>45456</v>
      </c>
      <c r="K163" s="20">
        <v>3</v>
      </c>
      <c r="L163" s="22">
        <v>1000</v>
      </c>
      <c r="M163" s="22">
        <v>20.100000000000001</v>
      </c>
      <c r="N163" s="22">
        <v>0</v>
      </c>
      <c r="O163" s="22">
        <v>979.9</v>
      </c>
      <c r="P163" s="24">
        <v>45457</v>
      </c>
      <c r="Q163" s="26">
        <v>3705</v>
      </c>
      <c r="R163" s="13">
        <v>979.9</v>
      </c>
      <c r="S163" s="13">
        <v>0</v>
      </c>
      <c r="T163" s="13">
        <v>979.9</v>
      </c>
      <c r="U163" s="91"/>
      <c r="V163" s="47" t="str">
        <f>VLOOKUP(H163,'CATEGORIZAÇÃO PARA PUBLICAÇÃO'!$A$1:$C$48,3,FALSE)</f>
        <v>PRESTAÇÃO DE SERVIÇOS</v>
      </c>
    </row>
    <row r="164" spans="1:22" s="14" customFormat="1" ht="72" hidden="1" customHeight="1" x14ac:dyDescent="0.25">
      <c r="A164" s="51">
        <v>1441</v>
      </c>
      <c r="B164" s="20">
        <v>1440011</v>
      </c>
      <c r="C164" s="20" t="s">
        <v>583</v>
      </c>
      <c r="D164" s="20" t="s">
        <v>591</v>
      </c>
      <c r="E164" s="81">
        <v>5650294000110</v>
      </c>
      <c r="F164" s="12">
        <f t="shared" si="2"/>
        <v>5650294000110</v>
      </c>
      <c r="G164" s="82" t="s">
        <v>90</v>
      </c>
      <c r="H164" s="20">
        <v>3904</v>
      </c>
      <c r="I164" s="21" t="s">
        <v>118</v>
      </c>
      <c r="J164" s="24">
        <v>45456</v>
      </c>
      <c r="K164" s="20">
        <v>8</v>
      </c>
      <c r="L164" s="22">
        <v>34191.949999999997</v>
      </c>
      <c r="M164" s="22">
        <v>0</v>
      </c>
      <c r="N164" s="22">
        <v>0</v>
      </c>
      <c r="O164" s="22">
        <v>34191.949999999997</v>
      </c>
      <c r="P164" s="24">
        <v>45457</v>
      </c>
      <c r="Q164" s="26">
        <v>3709</v>
      </c>
      <c r="R164" s="13">
        <v>34191.949999999997</v>
      </c>
      <c r="S164" s="13">
        <v>0</v>
      </c>
      <c r="T164" s="13">
        <v>34191.949999999997</v>
      </c>
      <c r="U164" s="91"/>
      <c r="V164" s="47" t="str">
        <f>VLOOKUP(H164,'CATEGORIZAÇÃO PARA PUBLICAÇÃO'!$A$1:$C$48,3,FALSE)</f>
        <v>PRESTAÇÃO DE SERVIÇOS</v>
      </c>
    </row>
    <row r="165" spans="1:22" s="14" customFormat="1" ht="72" customHeight="1" x14ac:dyDescent="0.25">
      <c r="A165" s="51">
        <v>1441</v>
      </c>
      <c r="B165" s="20">
        <v>1440005</v>
      </c>
      <c r="C165" s="20" t="s">
        <v>682</v>
      </c>
      <c r="D165" s="20" t="s">
        <v>591</v>
      </c>
      <c r="E165" s="81">
        <v>45567668000153</v>
      </c>
      <c r="F165" s="12">
        <f t="shared" si="2"/>
        <v>45567668000153</v>
      </c>
      <c r="G165" s="82" t="s">
        <v>605</v>
      </c>
      <c r="H165" s="20">
        <v>5212</v>
      </c>
      <c r="I165" s="21" t="s">
        <v>59</v>
      </c>
      <c r="J165" s="24">
        <v>45457</v>
      </c>
      <c r="K165" s="20">
        <v>1</v>
      </c>
      <c r="L165" s="22">
        <v>285000</v>
      </c>
      <c r="M165" s="22">
        <v>0</v>
      </c>
      <c r="N165" s="22">
        <v>0</v>
      </c>
      <c r="O165" s="22">
        <v>285000</v>
      </c>
      <c r="P165" s="24">
        <v>45461</v>
      </c>
      <c r="Q165" s="26">
        <v>155</v>
      </c>
      <c r="R165" s="13">
        <v>285000</v>
      </c>
      <c r="S165" s="13">
        <v>0</v>
      </c>
      <c r="T165" s="13">
        <v>285000</v>
      </c>
      <c r="U165" s="91"/>
      <c r="V165" s="47" t="str">
        <f>VLOOKUP(H165,'CATEGORIZAÇÃO PARA PUBLICAÇÃO'!$A$1:$C$48,3,FALSE)</f>
        <v>FORNECIMENTO DE BENS</v>
      </c>
    </row>
    <row r="166" spans="1:22" s="14" customFormat="1" ht="72" hidden="1" customHeight="1" x14ac:dyDescent="0.25">
      <c r="A166" s="51">
        <v>1441</v>
      </c>
      <c r="B166" s="20">
        <v>1440011</v>
      </c>
      <c r="C166" s="20" t="s">
        <v>683</v>
      </c>
      <c r="D166" s="20" t="s">
        <v>591</v>
      </c>
      <c r="E166" s="81">
        <v>90180605000102</v>
      </c>
      <c r="F166" s="12">
        <f t="shared" si="2"/>
        <v>90180605000102</v>
      </c>
      <c r="G166" s="82" t="s">
        <v>623</v>
      </c>
      <c r="H166" s="20">
        <v>3910</v>
      </c>
      <c r="I166" s="21" t="s">
        <v>116</v>
      </c>
      <c r="J166" s="24">
        <v>45457</v>
      </c>
      <c r="K166" s="20">
        <v>1</v>
      </c>
      <c r="L166" s="22">
        <v>7000</v>
      </c>
      <c r="M166" s="22">
        <v>0</v>
      </c>
      <c r="N166" s="22">
        <v>0</v>
      </c>
      <c r="O166" s="22">
        <v>7000</v>
      </c>
      <c r="P166" s="24">
        <v>45457</v>
      </c>
      <c r="Q166" s="26">
        <v>3714</v>
      </c>
      <c r="R166" s="13">
        <v>7000</v>
      </c>
      <c r="S166" s="13">
        <v>168</v>
      </c>
      <c r="T166" s="13">
        <v>6832</v>
      </c>
      <c r="U166" s="91"/>
      <c r="V166" s="47" t="str">
        <f>VLOOKUP(H166,'CATEGORIZAÇÃO PARA PUBLICAÇÃO'!$A$1:$C$48,3,FALSE)</f>
        <v>PRESTAÇÃO DE SERVIÇOS</v>
      </c>
    </row>
    <row r="167" spans="1:22" s="14" customFormat="1" ht="72" customHeight="1" x14ac:dyDescent="0.25">
      <c r="A167" s="51">
        <v>1441</v>
      </c>
      <c r="B167" s="20">
        <v>1440005</v>
      </c>
      <c r="C167" s="20" t="s">
        <v>684</v>
      </c>
      <c r="D167" s="20" t="s">
        <v>591</v>
      </c>
      <c r="E167" s="81">
        <v>20161464000197</v>
      </c>
      <c r="F167" s="12">
        <f t="shared" si="2"/>
        <v>20161464000197</v>
      </c>
      <c r="G167" s="82" t="s">
        <v>598</v>
      </c>
      <c r="H167" s="20">
        <v>3003</v>
      </c>
      <c r="I167" s="21" t="s">
        <v>599</v>
      </c>
      <c r="J167" s="24">
        <v>45460</v>
      </c>
      <c r="K167" s="20">
        <v>3</v>
      </c>
      <c r="L167" s="22">
        <v>4085</v>
      </c>
      <c r="M167" s="22">
        <v>0</v>
      </c>
      <c r="N167" s="22">
        <v>0</v>
      </c>
      <c r="O167" s="22">
        <v>4085</v>
      </c>
      <c r="P167" s="24">
        <v>45461</v>
      </c>
      <c r="Q167" s="26">
        <v>158</v>
      </c>
      <c r="R167" s="13">
        <v>4085</v>
      </c>
      <c r="S167" s="13">
        <v>49.02</v>
      </c>
      <c r="T167" s="13">
        <v>4035.98</v>
      </c>
      <c r="U167" s="91"/>
      <c r="V167" s="47" t="str">
        <f>VLOOKUP(H167,'CATEGORIZAÇÃO PARA PUBLICAÇÃO'!$A$1:$C$48,3,FALSE)</f>
        <v>FORNECIMENTO DE BENS</v>
      </c>
    </row>
    <row r="168" spans="1:22" s="14" customFormat="1" ht="72" customHeight="1" x14ac:dyDescent="0.25">
      <c r="A168" s="51">
        <v>1441</v>
      </c>
      <c r="B168" s="20">
        <v>1440005</v>
      </c>
      <c r="C168" s="20" t="s">
        <v>685</v>
      </c>
      <c r="D168" s="20" t="s">
        <v>591</v>
      </c>
      <c r="E168" s="81">
        <v>18516766000199</v>
      </c>
      <c r="F168" s="12">
        <f t="shared" si="2"/>
        <v>18516766000199</v>
      </c>
      <c r="G168" s="82" t="s">
        <v>603</v>
      </c>
      <c r="H168" s="20">
        <v>5207</v>
      </c>
      <c r="I168" s="21" t="s">
        <v>94</v>
      </c>
      <c r="J168" s="24">
        <v>45460</v>
      </c>
      <c r="K168" s="20">
        <v>1</v>
      </c>
      <c r="L168" s="22">
        <v>152918</v>
      </c>
      <c r="M168" s="22">
        <v>0</v>
      </c>
      <c r="N168" s="22">
        <v>0</v>
      </c>
      <c r="O168" s="22">
        <v>152918</v>
      </c>
      <c r="P168" s="24">
        <v>45461</v>
      </c>
      <c r="Q168" s="26">
        <v>156</v>
      </c>
      <c r="R168" s="13">
        <v>152918</v>
      </c>
      <c r="S168" s="13">
        <v>0</v>
      </c>
      <c r="T168" s="13">
        <v>152918</v>
      </c>
      <c r="U168" s="91"/>
      <c r="V168" s="47" t="str">
        <f>VLOOKUP(H168,'CATEGORIZAÇÃO PARA PUBLICAÇÃO'!$A$1:$C$48,3,FALSE)</f>
        <v>FORNECIMENTO DE BENS</v>
      </c>
    </row>
    <row r="169" spans="1:22" s="14" customFormat="1" ht="72" customHeight="1" x14ac:dyDescent="0.25">
      <c r="A169" s="51">
        <v>1441</v>
      </c>
      <c r="B169" s="20">
        <v>1440005</v>
      </c>
      <c r="C169" s="20" t="s">
        <v>454</v>
      </c>
      <c r="D169" s="20" t="s">
        <v>591</v>
      </c>
      <c r="E169" s="81">
        <v>42981902000104</v>
      </c>
      <c r="F169" s="12">
        <f t="shared" si="2"/>
        <v>42981902000104</v>
      </c>
      <c r="G169" s="82" t="s">
        <v>101</v>
      </c>
      <c r="H169" s="20">
        <v>3020</v>
      </c>
      <c r="I169" s="21" t="s">
        <v>63</v>
      </c>
      <c r="J169" s="24">
        <v>45460</v>
      </c>
      <c r="K169" s="20">
        <v>3</v>
      </c>
      <c r="L169" s="22">
        <v>26027.87</v>
      </c>
      <c r="M169" s="22">
        <v>0</v>
      </c>
      <c r="N169" s="22">
        <v>0</v>
      </c>
      <c r="O169" s="22">
        <v>26027.87</v>
      </c>
      <c r="P169" s="24">
        <v>45461</v>
      </c>
      <c r="Q169" s="26">
        <v>157</v>
      </c>
      <c r="R169" s="13">
        <v>26027.87</v>
      </c>
      <c r="S169" s="13">
        <v>0</v>
      </c>
      <c r="T169" s="13">
        <v>26027.87</v>
      </c>
      <c r="U169" s="91"/>
      <c r="V169" s="47" t="str">
        <f>VLOOKUP(H169,'CATEGORIZAÇÃO PARA PUBLICAÇÃO'!$A$1:$C$48,3,FALSE)</f>
        <v>FORNECIMENTO DE BENS</v>
      </c>
    </row>
    <row r="170" spans="1:22" s="14" customFormat="1" ht="72" customHeight="1" x14ac:dyDescent="0.25">
      <c r="A170" s="51">
        <v>1441</v>
      </c>
      <c r="B170" s="20">
        <v>1440005</v>
      </c>
      <c r="C170" s="20" t="s">
        <v>455</v>
      </c>
      <c r="D170" s="20" t="s">
        <v>591</v>
      </c>
      <c r="E170" s="81">
        <v>45567668000153</v>
      </c>
      <c r="F170" s="12">
        <f t="shared" si="2"/>
        <v>45567668000153</v>
      </c>
      <c r="G170" s="82" t="s">
        <v>605</v>
      </c>
      <c r="H170" s="20">
        <v>3024</v>
      </c>
      <c r="I170" s="21" t="s">
        <v>606</v>
      </c>
      <c r="J170" s="24">
        <v>45460</v>
      </c>
      <c r="K170" s="20">
        <v>1</v>
      </c>
      <c r="L170" s="22">
        <v>15000</v>
      </c>
      <c r="M170" s="22">
        <v>0</v>
      </c>
      <c r="N170" s="22">
        <v>0</v>
      </c>
      <c r="O170" s="22">
        <v>15000</v>
      </c>
      <c r="P170" s="24">
        <v>45464</v>
      </c>
      <c r="Q170" s="26">
        <v>159</v>
      </c>
      <c r="R170" s="13">
        <v>15000</v>
      </c>
      <c r="S170" s="13">
        <v>0</v>
      </c>
      <c r="T170" s="13">
        <v>15000</v>
      </c>
      <c r="U170" s="91"/>
      <c r="V170" s="47" t="str">
        <f>VLOOKUP(H170,'CATEGORIZAÇÃO PARA PUBLICAÇÃO'!$A$1:$C$48,3,FALSE)</f>
        <v>FORNECIMENTO DE BENS</v>
      </c>
    </row>
    <row r="171" spans="1:22" s="14" customFormat="1" ht="72" hidden="1" customHeight="1" x14ac:dyDescent="0.25">
      <c r="A171" s="51">
        <v>1441</v>
      </c>
      <c r="B171" s="20">
        <v>1440011</v>
      </c>
      <c r="C171" s="20" t="s">
        <v>453</v>
      </c>
      <c r="D171" s="20" t="s">
        <v>591</v>
      </c>
      <c r="E171" s="81">
        <v>5381960000162</v>
      </c>
      <c r="F171" s="12">
        <f t="shared" si="2"/>
        <v>5381960000162</v>
      </c>
      <c r="G171" s="82" t="s">
        <v>120</v>
      </c>
      <c r="H171" s="20">
        <v>3921</v>
      </c>
      <c r="I171" s="21" t="s">
        <v>121</v>
      </c>
      <c r="J171" s="24">
        <v>45460</v>
      </c>
      <c r="K171" s="20">
        <v>6</v>
      </c>
      <c r="L171" s="22">
        <v>10272.6</v>
      </c>
      <c r="M171" s="22">
        <v>454.05</v>
      </c>
      <c r="N171" s="22">
        <v>0</v>
      </c>
      <c r="O171" s="22">
        <v>9818.5500000000011</v>
      </c>
      <c r="P171" s="24">
        <v>45461</v>
      </c>
      <c r="Q171" s="26">
        <v>3742</v>
      </c>
      <c r="R171" s="13">
        <v>9818.5499999999993</v>
      </c>
      <c r="S171" s="13">
        <v>0</v>
      </c>
      <c r="T171" s="13">
        <v>9818.5499999999993</v>
      </c>
      <c r="U171" s="91"/>
      <c r="V171" s="47" t="str">
        <f>VLOOKUP(H171,'CATEGORIZAÇÃO PARA PUBLICAÇÃO'!$A$1:$C$48,3,FALSE)</f>
        <v>PRESTAÇÃO DE SERVIÇOS</v>
      </c>
    </row>
    <row r="172" spans="1:22" s="14" customFormat="1" ht="72" hidden="1" customHeight="1" x14ac:dyDescent="0.25">
      <c r="A172" s="51">
        <v>1441</v>
      </c>
      <c r="B172" s="20">
        <v>1440011</v>
      </c>
      <c r="C172" s="20" t="s">
        <v>465</v>
      </c>
      <c r="D172" s="20" t="s">
        <v>591</v>
      </c>
      <c r="E172" s="81">
        <v>8458633000150</v>
      </c>
      <c r="F172" s="12">
        <f t="shared" si="2"/>
        <v>8458633000150</v>
      </c>
      <c r="G172" s="82" t="s">
        <v>119</v>
      </c>
      <c r="H172" s="20">
        <v>3921</v>
      </c>
      <c r="I172" s="21" t="s">
        <v>121</v>
      </c>
      <c r="J172" s="24">
        <v>45460</v>
      </c>
      <c r="K172" s="20">
        <v>7</v>
      </c>
      <c r="L172" s="22">
        <v>831.43</v>
      </c>
      <c r="M172" s="22">
        <v>0</v>
      </c>
      <c r="N172" s="22">
        <v>0</v>
      </c>
      <c r="O172" s="22">
        <v>831.43</v>
      </c>
      <c r="P172" s="24">
        <v>45463</v>
      </c>
      <c r="Q172" s="26">
        <v>3769</v>
      </c>
      <c r="R172" s="13">
        <v>831.43</v>
      </c>
      <c r="S172" s="13">
        <v>0</v>
      </c>
      <c r="T172" s="13">
        <v>831.43</v>
      </c>
      <c r="U172" s="91"/>
      <c r="V172" s="47" t="str">
        <f>VLOOKUP(H172,'CATEGORIZAÇÃO PARA PUBLICAÇÃO'!$A$1:$C$48,3,FALSE)</f>
        <v>PRESTAÇÃO DE SERVIÇOS</v>
      </c>
    </row>
    <row r="173" spans="1:22" s="14" customFormat="1" ht="72" hidden="1" customHeight="1" x14ac:dyDescent="0.25">
      <c r="A173" s="51">
        <v>1441</v>
      </c>
      <c r="B173" s="20">
        <v>1440011</v>
      </c>
      <c r="C173" s="20" t="s">
        <v>547</v>
      </c>
      <c r="D173" s="20" t="s">
        <v>591</v>
      </c>
      <c r="E173" s="81">
        <v>22884260000100</v>
      </c>
      <c r="F173" s="12">
        <f t="shared" si="2"/>
        <v>22884260000100</v>
      </c>
      <c r="G173" s="82" t="s">
        <v>131</v>
      </c>
      <c r="H173" s="20">
        <v>3921</v>
      </c>
      <c r="I173" s="21" t="s">
        <v>121</v>
      </c>
      <c r="J173" s="24">
        <v>45460</v>
      </c>
      <c r="K173" s="20">
        <v>9</v>
      </c>
      <c r="L173" s="22">
        <v>23431.68</v>
      </c>
      <c r="M173" s="22">
        <v>1744.8</v>
      </c>
      <c r="N173" s="22">
        <v>0</v>
      </c>
      <c r="O173" s="22">
        <v>21686.880000000001</v>
      </c>
      <c r="P173" s="24">
        <v>45464</v>
      </c>
      <c r="Q173" s="26">
        <v>3820</v>
      </c>
      <c r="R173" s="13">
        <v>21686.880000000001</v>
      </c>
      <c r="S173" s="13">
        <v>0</v>
      </c>
      <c r="T173" s="13">
        <v>21686.880000000001</v>
      </c>
      <c r="U173" s="91"/>
      <c r="V173" s="47" t="str">
        <f>VLOOKUP(H173,'CATEGORIZAÇÃO PARA PUBLICAÇÃO'!$A$1:$C$48,3,FALSE)</f>
        <v>PRESTAÇÃO DE SERVIÇOS</v>
      </c>
    </row>
    <row r="174" spans="1:22" s="14" customFormat="1" ht="72" hidden="1" customHeight="1" x14ac:dyDescent="0.25">
      <c r="A174" s="51">
        <v>1441</v>
      </c>
      <c r="B174" s="20">
        <v>1440011</v>
      </c>
      <c r="C174" s="20" t="s">
        <v>548</v>
      </c>
      <c r="D174" s="20" t="s">
        <v>591</v>
      </c>
      <c r="E174" s="81">
        <v>22884260000100</v>
      </c>
      <c r="F174" s="12">
        <f t="shared" si="2"/>
        <v>22884260000100</v>
      </c>
      <c r="G174" s="82" t="s">
        <v>131</v>
      </c>
      <c r="H174" s="20">
        <v>3922</v>
      </c>
      <c r="I174" s="21" t="s">
        <v>65</v>
      </c>
      <c r="J174" s="24">
        <v>45460</v>
      </c>
      <c r="K174" s="20">
        <v>8</v>
      </c>
      <c r="L174" s="22">
        <v>15000</v>
      </c>
      <c r="M174" s="22">
        <v>0</v>
      </c>
      <c r="N174" s="22">
        <v>0</v>
      </c>
      <c r="O174" s="22">
        <v>15000</v>
      </c>
      <c r="P174" s="24">
        <v>45464</v>
      </c>
      <c r="Q174" s="26">
        <v>3822</v>
      </c>
      <c r="R174" s="13">
        <v>15000</v>
      </c>
      <c r="S174" s="13">
        <v>0</v>
      </c>
      <c r="T174" s="13">
        <v>15000</v>
      </c>
      <c r="U174" s="91"/>
      <c r="V174" s="47" t="str">
        <f>VLOOKUP(H174,'CATEGORIZAÇÃO PARA PUBLICAÇÃO'!$A$1:$C$48,3,FALSE)</f>
        <v>PRESTAÇÃO DE SERVIÇOS</v>
      </c>
    </row>
    <row r="175" spans="1:22" s="14" customFormat="1" ht="72" hidden="1" customHeight="1" x14ac:dyDescent="0.25">
      <c r="A175" s="51">
        <v>1441</v>
      </c>
      <c r="B175" s="20">
        <v>1440011</v>
      </c>
      <c r="C175" s="20" t="s">
        <v>584</v>
      </c>
      <c r="D175" s="20" t="s">
        <v>591</v>
      </c>
      <c r="E175" s="81">
        <v>12057731000152</v>
      </c>
      <c r="F175" s="12">
        <f t="shared" si="2"/>
        <v>12057731000152</v>
      </c>
      <c r="G175" s="82" t="s">
        <v>160</v>
      </c>
      <c r="H175" s="20">
        <v>3921</v>
      </c>
      <c r="I175" s="21" t="s">
        <v>121</v>
      </c>
      <c r="J175" s="24">
        <v>45460</v>
      </c>
      <c r="K175" s="20">
        <v>9</v>
      </c>
      <c r="L175" s="22">
        <v>9125</v>
      </c>
      <c r="M175" s="22">
        <v>0</v>
      </c>
      <c r="N175" s="22">
        <v>0</v>
      </c>
      <c r="O175" s="22">
        <v>9125</v>
      </c>
      <c r="P175" s="24">
        <v>45464</v>
      </c>
      <c r="Q175" s="26" t="s">
        <v>663</v>
      </c>
      <c r="R175" s="13">
        <v>9125</v>
      </c>
      <c r="S175" s="13">
        <v>0</v>
      </c>
      <c r="T175" s="13">
        <v>9125</v>
      </c>
      <c r="U175" s="91"/>
      <c r="V175" s="47" t="str">
        <f>VLOOKUP(H175,'CATEGORIZAÇÃO PARA PUBLICAÇÃO'!$A$1:$C$48,3,FALSE)</f>
        <v>PRESTAÇÃO DE SERVIÇOS</v>
      </c>
    </row>
    <row r="176" spans="1:22" s="14" customFormat="1" ht="72" hidden="1" customHeight="1" x14ac:dyDescent="0.25">
      <c r="A176" s="51">
        <v>1441</v>
      </c>
      <c r="B176" s="20">
        <v>1440011</v>
      </c>
      <c r="C176" s="20" t="s">
        <v>585</v>
      </c>
      <c r="D176" s="20" t="s">
        <v>591</v>
      </c>
      <c r="E176" s="81">
        <v>12057731000152</v>
      </c>
      <c r="F176" s="12">
        <f t="shared" si="2"/>
        <v>12057731000152</v>
      </c>
      <c r="G176" s="82" t="s">
        <v>160</v>
      </c>
      <c r="H176" s="20">
        <v>3922</v>
      </c>
      <c r="I176" s="21" t="s">
        <v>65</v>
      </c>
      <c r="J176" s="24">
        <v>45460</v>
      </c>
      <c r="K176" s="20">
        <v>9</v>
      </c>
      <c r="L176" s="22">
        <v>13000</v>
      </c>
      <c r="M176" s="22">
        <v>1106.25</v>
      </c>
      <c r="N176" s="22">
        <v>0</v>
      </c>
      <c r="O176" s="22">
        <v>11893.75</v>
      </c>
      <c r="P176" s="24">
        <v>45464</v>
      </c>
      <c r="Q176" s="26">
        <v>3810</v>
      </c>
      <c r="R176" s="13">
        <v>11893.75</v>
      </c>
      <c r="S176" s="13">
        <v>0</v>
      </c>
      <c r="T176" s="13">
        <v>11893.75</v>
      </c>
      <c r="U176" s="91"/>
      <c r="V176" s="47" t="str">
        <f>VLOOKUP(H176,'CATEGORIZAÇÃO PARA PUBLICAÇÃO'!$A$1:$C$48,3,FALSE)</f>
        <v>PRESTAÇÃO DE SERVIÇOS</v>
      </c>
    </row>
    <row r="177" spans="1:22" s="14" customFormat="1" ht="72" hidden="1" customHeight="1" x14ac:dyDescent="0.25">
      <c r="A177" s="51">
        <v>1441</v>
      </c>
      <c r="B177" s="20">
        <v>1440011</v>
      </c>
      <c r="C177" s="20" t="s">
        <v>466</v>
      </c>
      <c r="D177" s="20" t="s">
        <v>591</v>
      </c>
      <c r="E177" s="81">
        <v>17282880000139</v>
      </c>
      <c r="F177" s="12">
        <f t="shared" si="2"/>
        <v>17282880000139</v>
      </c>
      <c r="G177" s="82" t="s">
        <v>147</v>
      </c>
      <c r="H177" s="20">
        <v>3918</v>
      </c>
      <c r="I177" s="21" t="s">
        <v>148</v>
      </c>
      <c r="J177" s="24">
        <v>45461</v>
      </c>
      <c r="K177" s="20">
        <v>6</v>
      </c>
      <c r="L177" s="22">
        <v>392.18</v>
      </c>
      <c r="M177" s="22">
        <v>19.61</v>
      </c>
      <c r="N177" s="22">
        <v>0</v>
      </c>
      <c r="O177" s="22">
        <v>372.57</v>
      </c>
      <c r="P177" s="24">
        <v>45461</v>
      </c>
      <c r="Q177" s="26">
        <v>3757</v>
      </c>
      <c r="R177" s="13">
        <v>372.57</v>
      </c>
      <c r="S177" s="13">
        <v>0</v>
      </c>
      <c r="T177" s="13">
        <v>372.57</v>
      </c>
      <c r="U177" s="91"/>
      <c r="V177" s="47" t="str">
        <f>VLOOKUP(H177,'CATEGORIZAÇÃO PARA PUBLICAÇÃO'!$A$1:$C$48,3,FALSE)</f>
        <v>PRESTAÇÃO DE SERVIÇOS</v>
      </c>
    </row>
    <row r="178" spans="1:22" s="14" customFormat="1" ht="72" hidden="1" customHeight="1" x14ac:dyDescent="0.25">
      <c r="A178" s="51">
        <v>1441</v>
      </c>
      <c r="B178" s="20">
        <v>1440011</v>
      </c>
      <c r="C178" s="20" t="s">
        <v>466</v>
      </c>
      <c r="D178" s="20" t="s">
        <v>591</v>
      </c>
      <c r="E178" s="81">
        <v>17282880000139</v>
      </c>
      <c r="F178" s="12">
        <f t="shared" si="2"/>
        <v>17282880000139</v>
      </c>
      <c r="G178" s="82" t="s">
        <v>147</v>
      </c>
      <c r="H178" s="20">
        <v>3918</v>
      </c>
      <c r="I178" s="21" t="s">
        <v>148</v>
      </c>
      <c r="J178" s="24">
        <v>45461</v>
      </c>
      <c r="K178" s="20">
        <v>7</v>
      </c>
      <c r="L178" s="22">
        <v>66483.72</v>
      </c>
      <c r="M178" s="22">
        <v>1129.3499999999999</v>
      </c>
      <c r="N178" s="22">
        <v>0</v>
      </c>
      <c r="O178" s="22">
        <v>65354.37</v>
      </c>
      <c r="P178" s="24">
        <v>45461</v>
      </c>
      <c r="Q178" s="26">
        <v>3758</v>
      </c>
      <c r="R178" s="13">
        <v>65354.37</v>
      </c>
      <c r="S178" s="13">
        <v>0</v>
      </c>
      <c r="T178" s="13">
        <v>65354.37</v>
      </c>
      <c r="U178" s="91"/>
      <c r="V178" s="47" t="str">
        <f>VLOOKUP(H178,'CATEGORIZAÇÃO PARA PUBLICAÇÃO'!$A$1:$C$48,3,FALSE)</f>
        <v>PRESTAÇÃO DE SERVIÇOS</v>
      </c>
    </row>
    <row r="179" spans="1:22" s="14" customFormat="1" ht="72" hidden="1" customHeight="1" x14ac:dyDescent="0.25">
      <c r="A179" s="51">
        <v>1441</v>
      </c>
      <c r="B179" s="20">
        <v>1440011</v>
      </c>
      <c r="C179" s="20" t="s">
        <v>466</v>
      </c>
      <c r="D179" s="20" t="s">
        <v>591</v>
      </c>
      <c r="E179" s="81">
        <v>17282880000139</v>
      </c>
      <c r="F179" s="12">
        <f t="shared" si="2"/>
        <v>17282880000139</v>
      </c>
      <c r="G179" s="82" t="s">
        <v>147</v>
      </c>
      <c r="H179" s="20">
        <v>3918</v>
      </c>
      <c r="I179" s="21" t="s">
        <v>148</v>
      </c>
      <c r="J179" s="24">
        <v>45461</v>
      </c>
      <c r="K179" s="20">
        <v>8</v>
      </c>
      <c r="L179" s="22">
        <v>1485.28</v>
      </c>
      <c r="M179" s="22">
        <v>74.260000000000005</v>
      </c>
      <c r="N179" s="22">
        <v>0</v>
      </c>
      <c r="O179" s="22">
        <v>1411.02</v>
      </c>
      <c r="P179" s="24">
        <v>45461</v>
      </c>
      <c r="Q179" s="26">
        <v>3759</v>
      </c>
      <c r="R179" s="13">
        <v>1411.02</v>
      </c>
      <c r="S179" s="13">
        <v>0</v>
      </c>
      <c r="T179" s="13">
        <v>1411.02</v>
      </c>
      <c r="U179" s="91"/>
      <c r="V179" s="47" t="str">
        <f>VLOOKUP(H179,'CATEGORIZAÇÃO PARA PUBLICAÇÃO'!$A$1:$C$48,3,FALSE)</f>
        <v>PRESTAÇÃO DE SERVIÇOS</v>
      </c>
    </row>
    <row r="180" spans="1:22" s="14" customFormat="1" ht="72" hidden="1" customHeight="1" x14ac:dyDescent="0.25">
      <c r="A180" s="51">
        <v>1441</v>
      </c>
      <c r="B180" s="20">
        <v>1440011</v>
      </c>
      <c r="C180" s="20" t="s">
        <v>468</v>
      </c>
      <c r="D180" s="20" t="s">
        <v>591</v>
      </c>
      <c r="E180" s="81">
        <v>23936211000136</v>
      </c>
      <c r="F180" s="12">
        <f t="shared" si="2"/>
        <v>23936211000136</v>
      </c>
      <c r="G180" s="82" t="s">
        <v>156</v>
      </c>
      <c r="H180" s="20">
        <v>3921</v>
      </c>
      <c r="I180" s="21" t="s">
        <v>121</v>
      </c>
      <c r="J180" s="24">
        <v>45461</v>
      </c>
      <c r="K180" s="20">
        <v>9</v>
      </c>
      <c r="L180" s="22">
        <v>1260</v>
      </c>
      <c r="M180" s="22">
        <v>0</v>
      </c>
      <c r="N180" s="22">
        <v>0</v>
      </c>
      <c r="O180" s="22">
        <v>1260</v>
      </c>
      <c r="P180" s="24">
        <v>45469</v>
      </c>
      <c r="Q180" s="26">
        <v>3901</v>
      </c>
      <c r="R180" s="13">
        <v>1260</v>
      </c>
      <c r="S180" s="13">
        <v>0</v>
      </c>
      <c r="T180" s="13">
        <v>1260</v>
      </c>
      <c r="U180" s="91"/>
      <c r="V180" s="47" t="str">
        <f>VLOOKUP(H180,'CATEGORIZAÇÃO PARA PUBLICAÇÃO'!$A$1:$C$48,3,FALSE)</f>
        <v>PRESTAÇÃO DE SERVIÇOS</v>
      </c>
    </row>
    <row r="181" spans="1:22" s="14" customFormat="1" ht="72" customHeight="1" x14ac:dyDescent="0.25">
      <c r="A181" s="51">
        <v>1441</v>
      </c>
      <c r="B181" s="20">
        <v>1440005</v>
      </c>
      <c r="C181" s="20" t="s">
        <v>460</v>
      </c>
      <c r="D181" s="20" t="s">
        <v>591</v>
      </c>
      <c r="E181" s="81">
        <v>19561435000133</v>
      </c>
      <c r="F181" s="12">
        <f t="shared" si="2"/>
        <v>19561435000133</v>
      </c>
      <c r="G181" s="82" t="s">
        <v>611</v>
      </c>
      <c r="H181" s="20">
        <v>5212</v>
      </c>
      <c r="I181" s="21" t="s">
        <v>59</v>
      </c>
      <c r="J181" s="24">
        <v>45462</v>
      </c>
      <c r="K181" s="20">
        <v>1</v>
      </c>
      <c r="L181" s="22">
        <v>5139</v>
      </c>
      <c r="M181" s="22">
        <v>0</v>
      </c>
      <c r="N181" s="22">
        <v>0</v>
      </c>
      <c r="O181" s="22">
        <v>5139</v>
      </c>
      <c r="P181" s="24">
        <v>45464</v>
      </c>
      <c r="Q181" s="26">
        <v>160</v>
      </c>
      <c r="R181" s="13">
        <v>5139</v>
      </c>
      <c r="S181" s="13">
        <v>0</v>
      </c>
      <c r="T181" s="13">
        <v>5139</v>
      </c>
      <c r="U181" s="91"/>
      <c r="V181" s="47" t="str">
        <f>VLOOKUP(H181,'CATEGORIZAÇÃO PARA PUBLICAÇÃO'!$A$1:$C$48,3,FALSE)</f>
        <v>FORNECIMENTO DE BENS</v>
      </c>
    </row>
    <row r="182" spans="1:22" s="14" customFormat="1" ht="72" hidden="1" customHeight="1" x14ac:dyDescent="0.25">
      <c r="A182" s="51">
        <v>1441</v>
      </c>
      <c r="B182" s="20">
        <v>1440011</v>
      </c>
      <c r="C182" s="20" t="s">
        <v>463</v>
      </c>
      <c r="D182" s="20" t="s">
        <v>591</v>
      </c>
      <c r="E182" s="81">
        <v>28941803000160</v>
      </c>
      <c r="F182" s="12">
        <f t="shared" si="2"/>
        <v>28941803000160</v>
      </c>
      <c r="G182" s="82" t="s">
        <v>140</v>
      </c>
      <c r="H182" s="20">
        <v>3921</v>
      </c>
      <c r="I182" s="21" t="s">
        <v>121</v>
      </c>
      <c r="J182" s="24">
        <v>45462</v>
      </c>
      <c r="K182" s="20">
        <v>6</v>
      </c>
      <c r="L182" s="22">
        <v>33.369999999999997</v>
      </c>
      <c r="M182" s="22">
        <v>2.27</v>
      </c>
      <c r="N182" s="22">
        <v>0</v>
      </c>
      <c r="O182" s="22">
        <v>31.099999999999998</v>
      </c>
      <c r="P182" s="24">
        <v>45464</v>
      </c>
      <c r="Q182" s="26">
        <v>3829</v>
      </c>
      <c r="R182" s="13">
        <v>31.1</v>
      </c>
      <c r="S182" s="13">
        <v>0</v>
      </c>
      <c r="T182" s="13">
        <v>31.1</v>
      </c>
      <c r="U182" s="91"/>
      <c r="V182" s="47" t="str">
        <f>VLOOKUP(H182,'CATEGORIZAÇÃO PARA PUBLICAÇÃO'!$A$1:$C$48,3,FALSE)</f>
        <v>PRESTAÇÃO DE SERVIÇOS</v>
      </c>
    </row>
    <row r="183" spans="1:22" s="14" customFormat="1" ht="72" hidden="1" customHeight="1" x14ac:dyDescent="0.25">
      <c r="A183" s="51">
        <v>1441</v>
      </c>
      <c r="B183" s="20">
        <v>1440011</v>
      </c>
      <c r="C183" s="20" t="s">
        <v>463</v>
      </c>
      <c r="D183" s="20" t="s">
        <v>591</v>
      </c>
      <c r="E183" s="81">
        <v>28941803000160</v>
      </c>
      <c r="F183" s="12">
        <f t="shared" si="2"/>
        <v>28941803000160</v>
      </c>
      <c r="G183" s="82" t="s">
        <v>140</v>
      </c>
      <c r="H183" s="20">
        <v>3921</v>
      </c>
      <c r="I183" s="21" t="s">
        <v>121</v>
      </c>
      <c r="J183" s="24">
        <v>45462</v>
      </c>
      <c r="K183" s="20">
        <v>7</v>
      </c>
      <c r="L183" s="22">
        <v>33.369999999999997</v>
      </c>
      <c r="M183" s="22">
        <v>0</v>
      </c>
      <c r="N183" s="22">
        <v>0</v>
      </c>
      <c r="O183" s="22">
        <v>33.369999999999997</v>
      </c>
      <c r="P183" s="24">
        <v>45464</v>
      </c>
      <c r="Q183" s="26">
        <v>3828</v>
      </c>
      <c r="R183" s="83">
        <v>33.369999999999997</v>
      </c>
      <c r="S183" s="83">
        <v>0</v>
      </c>
      <c r="T183" s="83">
        <v>33.369999999999997</v>
      </c>
      <c r="U183" s="91"/>
      <c r="V183" s="47" t="str">
        <f>VLOOKUP(H183,'CATEGORIZAÇÃO PARA PUBLICAÇÃO'!$A$1:$C$48,3,FALSE)</f>
        <v>PRESTAÇÃO DE SERVIÇOS</v>
      </c>
    </row>
    <row r="184" spans="1:22" s="14" customFormat="1" ht="72" hidden="1" customHeight="1" x14ac:dyDescent="0.25">
      <c r="A184" s="51">
        <v>1441</v>
      </c>
      <c r="B184" s="20">
        <v>1440011</v>
      </c>
      <c r="C184" s="20" t="s">
        <v>666</v>
      </c>
      <c r="D184" s="20" t="s">
        <v>591</v>
      </c>
      <c r="E184" s="81">
        <v>21920437000113</v>
      </c>
      <c r="F184" s="12">
        <f t="shared" si="2"/>
        <v>21920437000113</v>
      </c>
      <c r="G184" s="82" t="s">
        <v>151</v>
      </c>
      <c r="H184" s="20">
        <v>3921</v>
      </c>
      <c r="I184" s="21" t="s">
        <v>121</v>
      </c>
      <c r="J184" s="24">
        <v>45462</v>
      </c>
      <c r="K184" s="20">
        <v>6</v>
      </c>
      <c r="L184" s="22">
        <v>4400</v>
      </c>
      <c r="M184" s="22">
        <v>158.84</v>
      </c>
      <c r="N184" s="22">
        <v>0</v>
      </c>
      <c r="O184" s="22">
        <v>4241.16</v>
      </c>
      <c r="P184" s="24">
        <v>45464</v>
      </c>
      <c r="Q184" s="26">
        <v>3815</v>
      </c>
      <c r="R184" s="13">
        <v>4241.16</v>
      </c>
      <c r="S184" s="13">
        <v>0</v>
      </c>
      <c r="T184" s="13">
        <v>4241.16</v>
      </c>
      <c r="U184" s="91"/>
      <c r="V184" s="47" t="str">
        <f>VLOOKUP(H184,'CATEGORIZAÇÃO PARA PUBLICAÇÃO'!$A$1:$C$48,3,FALSE)</f>
        <v>PRESTAÇÃO DE SERVIÇOS</v>
      </c>
    </row>
    <row r="185" spans="1:22" s="14" customFormat="1" ht="72" hidden="1" customHeight="1" x14ac:dyDescent="0.25">
      <c r="A185" s="51">
        <v>1441</v>
      </c>
      <c r="B185" s="20">
        <v>1440011</v>
      </c>
      <c r="C185" s="20" t="s">
        <v>469</v>
      </c>
      <c r="D185" s="20" t="s">
        <v>591</v>
      </c>
      <c r="E185" s="81">
        <v>14111321000178</v>
      </c>
      <c r="F185" s="12">
        <f t="shared" si="2"/>
        <v>14111321000178</v>
      </c>
      <c r="G185" s="82" t="s">
        <v>117</v>
      </c>
      <c r="H185" s="20">
        <v>3921</v>
      </c>
      <c r="I185" s="21" t="s">
        <v>121</v>
      </c>
      <c r="J185" s="24">
        <v>45462</v>
      </c>
      <c r="K185" s="20">
        <v>7</v>
      </c>
      <c r="L185" s="22">
        <v>1131.51</v>
      </c>
      <c r="M185" s="22">
        <v>56.58</v>
      </c>
      <c r="N185" s="22">
        <v>0</v>
      </c>
      <c r="O185" s="22">
        <v>1074.93</v>
      </c>
      <c r="P185" s="24">
        <v>45464</v>
      </c>
      <c r="Q185" s="26">
        <v>3813</v>
      </c>
      <c r="R185" s="13">
        <v>1074.93</v>
      </c>
      <c r="S185" s="13">
        <v>0</v>
      </c>
      <c r="T185" s="13">
        <v>1074.93</v>
      </c>
      <c r="U185" s="91"/>
      <c r="V185" s="47" t="str">
        <f>VLOOKUP(H185,'CATEGORIZAÇÃO PARA PUBLICAÇÃO'!$A$1:$C$48,3,FALSE)</f>
        <v>PRESTAÇÃO DE SERVIÇOS</v>
      </c>
    </row>
    <row r="186" spans="1:22" s="14" customFormat="1" ht="72" customHeight="1" x14ac:dyDescent="0.25">
      <c r="A186" s="51">
        <v>1441</v>
      </c>
      <c r="B186" s="20">
        <v>1440005</v>
      </c>
      <c r="C186" s="20" t="s">
        <v>680</v>
      </c>
      <c r="D186" s="20" t="s">
        <v>591</v>
      </c>
      <c r="E186" s="81">
        <v>10867329000108</v>
      </c>
      <c r="F186" s="12">
        <f t="shared" si="2"/>
        <v>10867329000108</v>
      </c>
      <c r="G186" s="82" t="s">
        <v>597</v>
      </c>
      <c r="H186" s="20">
        <v>3021</v>
      </c>
      <c r="I186" s="21" t="s">
        <v>596</v>
      </c>
      <c r="J186" s="24">
        <v>45463</v>
      </c>
      <c r="K186" s="20">
        <v>1</v>
      </c>
      <c r="L186" s="22">
        <v>50348</v>
      </c>
      <c r="M186" s="22">
        <v>0</v>
      </c>
      <c r="N186" s="22">
        <v>0</v>
      </c>
      <c r="O186" s="22">
        <v>50348</v>
      </c>
      <c r="P186" s="24">
        <v>45467</v>
      </c>
      <c r="Q186" s="26">
        <v>162</v>
      </c>
      <c r="R186" s="83">
        <v>50348</v>
      </c>
      <c r="S186" s="83">
        <v>0</v>
      </c>
      <c r="T186" s="83">
        <v>50348</v>
      </c>
      <c r="U186" s="91"/>
      <c r="V186" s="47" t="str">
        <f>VLOOKUP(H186,'CATEGORIZAÇÃO PARA PUBLICAÇÃO'!$A$1:$C$48,3,FALSE)</f>
        <v>FORNECIMENTO DE BENS</v>
      </c>
    </row>
    <row r="187" spans="1:22" s="14" customFormat="1" ht="72" customHeight="1" x14ac:dyDescent="0.25">
      <c r="A187" s="51">
        <v>1441</v>
      </c>
      <c r="B187" s="20">
        <v>1440005</v>
      </c>
      <c r="C187" s="20" t="s">
        <v>454</v>
      </c>
      <c r="D187" s="20" t="s">
        <v>591</v>
      </c>
      <c r="E187" s="81">
        <v>42981902000104</v>
      </c>
      <c r="F187" s="12">
        <f t="shared" si="2"/>
        <v>42981902000104</v>
      </c>
      <c r="G187" s="82" t="s">
        <v>101</v>
      </c>
      <c r="H187" s="20">
        <v>3020</v>
      </c>
      <c r="I187" s="21" t="s">
        <v>63</v>
      </c>
      <c r="J187" s="24">
        <v>45463</v>
      </c>
      <c r="K187" s="20">
        <v>4</v>
      </c>
      <c r="L187" s="22">
        <v>1591.12</v>
      </c>
      <c r="M187" s="22">
        <v>0</v>
      </c>
      <c r="N187" s="22">
        <v>0</v>
      </c>
      <c r="O187" s="22">
        <v>1591.12</v>
      </c>
      <c r="P187" s="24">
        <v>45467</v>
      </c>
      <c r="Q187" s="26">
        <v>161</v>
      </c>
      <c r="R187" s="13">
        <v>1591.12</v>
      </c>
      <c r="S187" s="13">
        <v>0</v>
      </c>
      <c r="T187" s="13">
        <v>1591.12</v>
      </c>
      <c r="U187" s="91"/>
      <c r="V187" s="47" t="str">
        <f>VLOOKUP(H187,'CATEGORIZAÇÃO PARA PUBLICAÇÃO'!$A$1:$C$48,3,FALSE)</f>
        <v>FORNECIMENTO DE BENS</v>
      </c>
    </row>
    <row r="188" spans="1:22" s="14" customFormat="1" ht="72" hidden="1" customHeight="1" x14ac:dyDescent="0.25">
      <c r="A188" s="51">
        <v>1441</v>
      </c>
      <c r="B188" s="20">
        <v>1440011</v>
      </c>
      <c r="C188" s="20" t="s">
        <v>474</v>
      </c>
      <c r="D188" s="20" t="s">
        <v>591</v>
      </c>
      <c r="E188" s="81">
        <v>40432544000147</v>
      </c>
      <c r="F188" s="12">
        <f t="shared" si="2"/>
        <v>40432544000147</v>
      </c>
      <c r="G188" s="82" t="s">
        <v>159</v>
      </c>
      <c r="H188" s="20">
        <v>4004</v>
      </c>
      <c r="I188" s="21" t="s">
        <v>157</v>
      </c>
      <c r="J188" s="24">
        <v>45463</v>
      </c>
      <c r="K188" s="20">
        <v>6</v>
      </c>
      <c r="L188" s="22">
        <v>1636.17</v>
      </c>
      <c r="M188" s="22">
        <v>0</v>
      </c>
      <c r="N188" s="22">
        <v>0</v>
      </c>
      <c r="O188" s="22">
        <v>1636.17</v>
      </c>
      <c r="P188" s="24">
        <v>45463</v>
      </c>
      <c r="Q188" s="26">
        <v>3789</v>
      </c>
      <c r="R188" s="13">
        <v>1636.17</v>
      </c>
      <c r="S188" s="13">
        <v>78.53</v>
      </c>
      <c r="T188" s="13">
        <v>1557.64</v>
      </c>
      <c r="U188" s="91"/>
      <c r="V188" s="47" t="str">
        <f>VLOOKUP(H188,'CATEGORIZAÇÃO PARA PUBLICAÇÃO'!$A$1:$C$48,3,FALSE)</f>
        <v>PRESTAÇÃO DE SERVIÇOS</v>
      </c>
    </row>
    <row r="189" spans="1:22" s="14" customFormat="1" ht="72" hidden="1" customHeight="1" x14ac:dyDescent="0.25">
      <c r="A189" s="51">
        <v>1441</v>
      </c>
      <c r="B189" s="20">
        <v>1440011</v>
      </c>
      <c r="C189" s="20" t="s">
        <v>475</v>
      </c>
      <c r="D189" s="20" t="s">
        <v>591</v>
      </c>
      <c r="E189" s="81">
        <v>40432544000147</v>
      </c>
      <c r="F189" s="12">
        <f t="shared" si="2"/>
        <v>40432544000147</v>
      </c>
      <c r="G189" s="82" t="s">
        <v>159</v>
      </c>
      <c r="H189" s="20">
        <v>4004</v>
      </c>
      <c r="I189" s="21" t="s">
        <v>157</v>
      </c>
      <c r="J189" s="24">
        <v>45463</v>
      </c>
      <c r="K189" s="20">
        <v>6</v>
      </c>
      <c r="L189" s="22">
        <v>150</v>
      </c>
      <c r="M189" s="22">
        <v>0</v>
      </c>
      <c r="N189" s="22">
        <v>0</v>
      </c>
      <c r="O189" s="22">
        <v>150</v>
      </c>
      <c r="P189" s="24">
        <v>45463</v>
      </c>
      <c r="Q189" s="26">
        <v>3784</v>
      </c>
      <c r="R189" s="13">
        <v>150</v>
      </c>
      <c r="S189" s="13">
        <v>7.2</v>
      </c>
      <c r="T189" s="13">
        <v>142.80000000000001</v>
      </c>
      <c r="U189" s="91"/>
      <c r="V189" s="47" t="str">
        <f>VLOOKUP(H189,'CATEGORIZAÇÃO PARA PUBLICAÇÃO'!$A$1:$C$48,3,FALSE)</f>
        <v>PRESTAÇÃO DE SERVIÇOS</v>
      </c>
    </row>
    <row r="190" spans="1:22" s="14" customFormat="1" ht="72" hidden="1" customHeight="1" x14ac:dyDescent="0.25">
      <c r="A190" s="51">
        <v>1441</v>
      </c>
      <c r="B190" s="20">
        <v>1440011</v>
      </c>
      <c r="C190" s="20" t="s">
        <v>478</v>
      </c>
      <c r="D190" s="20" t="s">
        <v>591</v>
      </c>
      <c r="E190" s="81">
        <v>16636540000104</v>
      </c>
      <c r="F190" s="12">
        <f t="shared" si="2"/>
        <v>16636540000104</v>
      </c>
      <c r="G190" s="82" t="s">
        <v>145</v>
      </c>
      <c r="H190" s="20">
        <v>4003</v>
      </c>
      <c r="I190" s="21" t="s">
        <v>146</v>
      </c>
      <c r="J190" s="24">
        <v>45463</v>
      </c>
      <c r="K190" s="20">
        <v>5</v>
      </c>
      <c r="L190" s="22">
        <v>31353</v>
      </c>
      <c r="M190" s="22">
        <v>783.83</v>
      </c>
      <c r="N190" s="22">
        <v>0</v>
      </c>
      <c r="O190" s="22">
        <v>30569.17</v>
      </c>
      <c r="P190" s="24">
        <v>45467</v>
      </c>
      <c r="Q190" s="26">
        <v>3838</v>
      </c>
      <c r="R190" s="13">
        <v>30569.170000000002</v>
      </c>
      <c r="S190" s="13">
        <v>1504.95</v>
      </c>
      <c r="T190" s="13">
        <v>29064.22</v>
      </c>
      <c r="U190" s="91"/>
      <c r="V190" s="47" t="str">
        <f>VLOOKUP(H190,'CATEGORIZAÇÃO PARA PUBLICAÇÃO'!$A$1:$C$48,3,FALSE)</f>
        <v>PRESTAÇÃO DE SERVIÇOS</v>
      </c>
    </row>
    <row r="191" spans="1:22" s="14" customFormat="1" ht="72" hidden="1" customHeight="1" x14ac:dyDescent="0.25">
      <c r="A191" s="51">
        <v>1441</v>
      </c>
      <c r="B191" s="20">
        <v>1440011</v>
      </c>
      <c r="C191" s="20" t="s">
        <v>485</v>
      </c>
      <c r="D191" s="20" t="s">
        <v>591</v>
      </c>
      <c r="E191" s="81">
        <v>21154554000113</v>
      </c>
      <c r="F191" s="12">
        <f t="shared" si="2"/>
        <v>21154554000113</v>
      </c>
      <c r="G191" s="82" t="s">
        <v>173</v>
      </c>
      <c r="H191" s="20">
        <v>3920</v>
      </c>
      <c r="I191" s="21" t="s">
        <v>166</v>
      </c>
      <c r="J191" s="24">
        <v>45463</v>
      </c>
      <c r="K191" s="20">
        <v>8</v>
      </c>
      <c r="L191" s="22">
        <v>16644.79</v>
      </c>
      <c r="M191" s="22">
        <v>0</v>
      </c>
      <c r="N191" s="22">
        <v>0</v>
      </c>
      <c r="O191" s="22">
        <v>16644.79</v>
      </c>
      <c r="P191" s="24">
        <v>45467</v>
      </c>
      <c r="Q191" s="26">
        <v>302</v>
      </c>
      <c r="R191" s="13">
        <v>16644.79</v>
      </c>
      <c r="S191" s="13">
        <v>0</v>
      </c>
      <c r="T191" s="13">
        <v>16644.79</v>
      </c>
      <c r="U191" s="91"/>
      <c r="V191" s="47" t="str">
        <f>VLOOKUP(H191,'CATEGORIZAÇÃO PARA PUBLICAÇÃO'!$A$1:$C$48,3,FALSE)</f>
        <v>LOCAÇÕES</v>
      </c>
    </row>
    <row r="192" spans="1:22" s="14" customFormat="1" ht="72" customHeight="1" x14ac:dyDescent="0.25">
      <c r="A192" s="51">
        <v>1441</v>
      </c>
      <c r="B192" s="20">
        <v>1440005</v>
      </c>
      <c r="C192" s="20" t="s">
        <v>686</v>
      </c>
      <c r="D192" s="20" t="s">
        <v>591</v>
      </c>
      <c r="E192" s="81">
        <v>5650294000110</v>
      </c>
      <c r="F192" s="12">
        <f t="shared" si="2"/>
        <v>5650294000110</v>
      </c>
      <c r="G192" s="82" t="s">
        <v>90</v>
      </c>
      <c r="H192" s="20">
        <v>3021</v>
      </c>
      <c r="I192" s="21" t="s">
        <v>596</v>
      </c>
      <c r="J192" s="24">
        <v>45467</v>
      </c>
      <c r="K192" s="20">
        <v>1</v>
      </c>
      <c r="L192" s="22">
        <v>2700</v>
      </c>
      <c r="M192" s="22">
        <v>0</v>
      </c>
      <c r="N192" s="22">
        <v>0</v>
      </c>
      <c r="O192" s="22">
        <v>2700</v>
      </c>
      <c r="P192" s="24">
        <v>45468</v>
      </c>
      <c r="Q192" s="26">
        <v>163</v>
      </c>
      <c r="R192" s="13">
        <v>2700</v>
      </c>
      <c r="S192" s="13">
        <v>0</v>
      </c>
      <c r="T192" s="13">
        <v>2700</v>
      </c>
      <c r="U192" s="91"/>
      <c r="V192" s="47" t="str">
        <f>VLOOKUP(H192,'CATEGORIZAÇÃO PARA PUBLICAÇÃO'!$A$1:$C$48,3,FALSE)</f>
        <v>FORNECIMENTO DE BENS</v>
      </c>
    </row>
    <row r="193" spans="1:22" s="14" customFormat="1" ht="72" customHeight="1" x14ac:dyDescent="0.25">
      <c r="A193" s="51">
        <v>1441</v>
      </c>
      <c r="B193" s="20">
        <v>1440005</v>
      </c>
      <c r="C193" s="20" t="s">
        <v>456</v>
      </c>
      <c r="D193" s="20" t="s">
        <v>591</v>
      </c>
      <c r="E193" s="81">
        <v>35322200000145</v>
      </c>
      <c r="F193" s="12">
        <f t="shared" ref="F193:F205" si="3">IF(E193&lt;=99999999999,CONCATENATE(LEFT(E193,3),".***.***-",RIGHT(E193,2)),E193)</f>
        <v>35322200000145</v>
      </c>
      <c r="G193" s="82" t="s">
        <v>607</v>
      </c>
      <c r="H193" s="20">
        <v>3008</v>
      </c>
      <c r="I193" s="21" t="s">
        <v>88</v>
      </c>
      <c r="J193" s="24">
        <v>45467</v>
      </c>
      <c r="K193" s="20">
        <v>1</v>
      </c>
      <c r="L193" s="22">
        <v>1003.2</v>
      </c>
      <c r="M193" s="22">
        <v>0</v>
      </c>
      <c r="N193" s="22">
        <v>0</v>
      </c>
      <c r="O193" s="22">
        <v>1003.2</v>
      </c>
      <c r="P193" s="24">
        <v>45468</v>
      </c>
      <c r="Q193" s="26">
        <v>164</v>
      </c>
      <c r="R193" s="13">
        <v>1003.2</v>
      </c>
      <c r="S193" s="13">
        <v>0</v>
      </c>
      <c r="T193" s="13">
        <v>1003.2</v>
      </c>
      <c r="U193" s="91"/>
      <c r="V193" s="47" t="str">
        <f>VLOOKUP(H193,'CATEGORIZAÇÃO PARA PUBLICAÇÃO'!$A$1:$C$48,3,FALSE)</f>
        <v>FORNECIMENTO DE BENS</v>
      </c>
    </row>
    <row r="194" spans="1:22" s="14" customFormat="1" ht="72" hidden="1" customHeight="1" x14ac:dyDescent="0.25">
      <c r="A194" s="51">
        <v>1441</v>
      </c>
      <c r="B194" s="20">
        <v>1440011</v>
      </c>
      <c r="C194" s="20" t="s">
        <v>467</v>
      </c>
      <c r="D194" s="20" t="s">
        <v>591</v>
      </c>
      <c r="E194" s="81">
        <v>87883807000106</v>
      </c>
      <c r="F194" s="12">
        <f t="shared" si="3"/>
        <v>87883807000106</v>
      </c>
      <c r="G194" s="82" t="s">
        <v>115</v>
      </c>
      <c r="H194" s="20">
        <v>3910</v>
      </c>
      <c r="I194" s="21" t="s">
        <v>116</v>
      </c>
      <c r="J194" s="24">
        <v>45467</v>
      </c>
      <c r="K194" s="20">
        <v>6</v>
      </c>
      <c r="L194" s="22">
        <v>251.82</v>
      </c>
      <c r="M194" s="22">
        <v>0</v>
      </c>
      <c r="N194" s="22">
        <v>0</v>
      </c>
      <c r="O194" s="22">
        <v>251.82</v>
      </c>
      <c r="P194" s="24">
        <v>45468</v>
      </c>
      <c r="Q194" s="26">
        <v>3891</v>
      </c>
      <c r="R194" s="13">
        <v>251.82</v>
      </c>
      <c r="S194" s="13">
        <v>6.04</v>
      </c>
      <c r="T194" s="13">
        <v>245.78</v>
      </c>
      <c r="U194" s="91"/>
      <c r="V194" s="47" t="str">
        <f>VLOOKUP(H194,'CATEGORIZAÇÃO PARA PUBLICAÇÃO'!$A$1:$C$48,3,FALSE)</f>
        <v>PRESTAÇÃO DE SERVIÇOS</v>
      </c>
    </row>
    <row r="195" spans="1:22" s="14" customFormat="1" ht="72" hidden="1" customHeight="1" x14ac:dyDescent="0.25">
      <c r="A195" s="51">
        <v>1441</v>
      </c>
      <c r="B195" s="20">
        <v>1440011</v>
      </c>
      <c r="C195" s="20" t="s">
        <v>476</v>
      </c>
      <c r="D195" s="20" t="s">
        <v>591</v>
      </c>
      <c r="E195" s="81">
        <v>46019498000135</v>
      </c>
      <c r="F195" s="12">
        <f t="shared" si="3"/>
        <v>46019498000135</v>
      </c>
      <c r="G195" s="82" t="s">
        <v>154</v>
      </c>
      <c r="H195" s="20">
        <v>4002</v>
      </c>
      <c r="I195" s="21" t="s">
        <v>153</v>
      </c>
      <c r="J195" s="24">
        <v>45467</v>
      </c>
      <c r="K195" s="20">
        <v>14</v>
      </c>
      <c r="L195" s="22">
        <v>3081.98</v>
      </c>
      <c r="M195" s="22">
        <v>0</v>
      </c>
      <c r="N195" s="22">
        <v>3081.98</v>
      </c>
      <c r="O195" s="22">
        <v>0</v>
      </c>
      <c r="P195" s="24" t="s">
        <v>448</v>
      </c>
      <c r="Q195" s="26" t="s">
        <v>448</v>
      </c>
      <c r="R195" s="13">
        <v>0</v>
      </c>
      <c r="S195" s="13">
        <v>0</v>
      </c>
      <c r="T195" s="13">
        <v>0</v>
      </c>
      <c r="U195" s="91" t="s">
        <v>659</v>
      </c>
      <c r="V195" s="47" t="str">
        <f>VLOOKUP(H195,'CATEGORIZAÇÃO PARA PUBLICAÇÃO'!$A$1:$C$48,3,FALSE)</f>
        <v>PRESTAÇÃO DE SERVIÇOS</v>
      </c>
    </row>
    <row r="196" spans="1:22" s="14" customFormat="1" ht="72" hidden="1" customHeight="1" x14ac:dyDescent="0.25">
      <c r="A196" s="51">
        <v>1441</v>
      </c>
      <c r="B196" s="20">
        <v>1440011</v>
      </c>
      <c r="C196" s="20" t="s">
        <v>583</v>
      </c>
      <c r="D196" s="20" t="s">
        <v>591</v>
      </c>
      <c r="E196" s="81">
        <v>5650294000110</v>
      </c>
      <c r="F196" s="12">
        <f t="shared" si="3"/>
        <v>5650294000110</v>
      </c>
      <c r="G196" s="82" t="s">
        <v>90</v>
      </c>
      <c r="H196" s="20">
        <v>3904</v>
      </c>
      <c r="I196" s="21" t="s">
        <v>118</v>
      </c>
      <c r="J196" s="24">
        <v>45467</v>
      </c>
      <c r="K196" s="20">
        <v>9</v>
      </c>
      <c r="L196" s="22">
        <v>2897</v>
      </c>
      <c r="M196" s="22">
        <v>0</v>
      </c>
      <c r="N196" s="22">
        <v>0</v>
      </c>
      <c r="O196" s="22">
        <v>2897</v>
      </c>
      <c r="P196" s="24">
        <v>45468</v>
      </c>
      <c r="Q196" s="26">
        <v>3860</v>
      </c>
      <c r="R196" s="13">
        <v>2897</v>
      </c>
      <c r="S196" s="13">
        <v>0</v>
      </c>
      <c r="T196" s="13">
        <v>2897</v>
      </c>
      <c r="U196" s="91"/>
      <c r="V196" s="47" t="str">
        <f>VLOOKUP(H196,'CATEGORIZAÇÃO PARA PUBLICAÇÃO'!$A$1:$C$48,3,FALSE)</f>
        <v>PRESTAÇÃO DE SERVIÇOS</v>
      </c>
    </row>
    <row r="197" spans="1:22" s="14" customFormat="1" ht="72" hidden="1" customHeight="1" x14ac:dyDescent="0.25">
      <c r="A197" s="51">
        <v>1441</v>
      </c>
      <c r="B197" s="20">
        <v>1440011</v>
      </c>
      <c r="C197" s="20" t="s">
        <v>584</v>
      </c>
      <c r="D197" s="20" t="s">
        <v>591</v>
      </c>
      <c r="E197" s="81">
        <v>12057731000152</v>
      </c>
      <c r="F197" s="12">
        <f t="shared" si="3"/>
        <v>12057731000152</v>
      </c>
      <c r="G197" s="82" t="s">
        <v>160</v>
      </c>
      <c r="H197" s="20">
        <v>3921</v>
      </c>
      <c r="I197" s="21" t="s">
        <v>121</v>
      </c>
      <c r="J197" s="24">
        <v>45467</v>
      </c>
      <c r="K197" s="20">
        <v>10</v>
      </c>
      <c r="L197" s="22">
        <v>6560</v>
      </c>
      <c r="M197" s="22">
        <v>0</v>
      </c>
      <c r="N197" s="22">
        <v>0</v>
      </c>
      <c r="O197" s="22">
        <v>6560</v>
      </c>
      <c r="P197" s="24">
        <v>45467</v>
      </c>
      <c r="Q197" s="26">
        <v>3847</v>
      </c>
      <c r="R197" s="13">
        <v>6560</v>
      </c>
      <c r="S197" s="13">
        <v>0</v>
      </c>
      <c r="T197" s="13">
        <v>6560</v>
      </c>
      <c r="U197" s="91"/>
      <c r="V197" s="47" t="str">
        <f>VLOOKUP(H197,'CATEGORIZAÇÃO PARA PUBLICAÇÃO'!$A$1:$C$48,3,FALSE)</f>
        <v>PRESTAÇÃO DE SERVIÇOS</v>
      </c>
    </row>
    <row r="198" spans="1:22" s="14" customFormat="1" ht="72" hidden="1" customHeight="1" x14ac:dyDescent="0.25">
      <c r="A198" s="51">
        <v>1441</v>
      </c>
      <c r="B198" s="20">
        <v>1440011</v>
      </c>
      <c r="C198" s="20" t="s">
        <v>585</v>
      </c>
      <c r="D198" s="20" t="s">
        <v>591</v>
      </c>
      <c r="E198" s="81">
        <v>12057731000152</v>
      </c>
      <c r="F198" s="12">
        <f t="shared" si="3"/>
        <v>12057731000152</v>
      </c>
      <c r="G198" s="82" t="s">
        <v>160</v>
      </c>
      <c r="H198" s="20">
        <v>3922</v>
      </c>
      <c r="I198" s="21" t="s">
        <v>65</v>
      </c>
      <c r="J198" s="24">
        <v>45467</v>
      </c>
      <c r="K198" s="20">
        <v>10</v>
      </c>
      <c r="L198" s="22">
        <v>10500</v>
      </c>
      <c r="M198" s="22">
        <v>853</v>
      </c>
      <c r="N198" s="22">
        <v>0</v>
      </c>
      <c r="O198" s="22">
        <v>9647</v>
      </c>
      <c r="P198" s="24">
        <v>45467</v>
      </c>
      <c r="Q198" s="26">
        <v>3848</v>
      </c>
      <c r="R198" s="13">
        <v>9647</v>
      </c>
      <c r="S198" s="13">
        <v>0</v>
      </c>
      <c r="T198" s="13">
        <v>9647</v>
      </c>
      <c r="U198" s="91"/>
      <c r="V198" s="47" t="str">
        <f>VLOOKUP(H198,'CATEGORIZAÇÃO PARA PUBLICAÇÃO'!$A$1:$C$48,3,FALSE)</f>
        <v>PRESTAÇÃO DE SERVIÇOS</v>
      </c>
    </row>
    <row r="199" spans="1:22" s="14" customFormat="1" ht="72" customHeight="1" x14ac:dyDescent="0.25">
      <c r="A199" s="51">
        <v>1441</v>
      </c>
      <c r="B199" s="20">
        <v>1440005</v>
      </c>
      <c r="C199" s="20" t="s">
        <v>687</v>
      </c>
      <c r="D199" s="20" t="s">
        <v>591</v>
      </c>
      <c r="E199" s="81">
        <v>24476378000124</v>
      </c>
      <c r="F199" s="12">
        <f t="shared" si="3"/>
        <v>24476378000124</v>
      </c>
      <c r="G199" s="82" t="s">
        <v>601</v>
      </c>
      <c r="H199" s="20">
        <v>5214</v>
      </c>
      <c r="I199" s="21" t="s">
        <v>92</v>
      </c>
      <c r="J199" s="24">
        <v>45468</v>
      </c>
      <c r="K199" s="20">
        <v>1</v>
      </c>
      <c r="L199" s="22">
        <v>18600</v>
      </c>
      <c r="M199" s="22">
        <v>0</v>
      </c>
      <c r="N199" s="22">
        <v>0</v>
      </c>
      <c r="O199" s="22">
        <v>18600</v>
      </c>
      <c r="P199" s="24">
        <v>45468</v>
      </c>
      <c r="Q199" s="26">
        <v>166</v>
      </c>
      <c r="R199" s="13">
        <v>18600</v>
      </c>
      <c r="S199" s="13">
        <v>223.2</v>
      </c>
      <c r="T199" s="13">
        <v>18376.8</v>
      </c>
      <c r="U199" s="91"/>
      <c r="V199" s="47" t="str">
        <f>VLOOKUP(H199,'CATEGORIZAÇÃO PARA PUBLICAÇÃO'!$A$1:$C$48,3,FALSE)</f>
        <v>FORNECIMENTO DE BENS</v>
      </c>
    </row>
    <row r="200" spans="1:22" s="14" customFormat="1" ht="72" customHeight="1" x14ac:dyDescent="0.25">
      <c r="A200" s="51">
        <v>1441</v>
      </c>
      <c r="B200" s="20">
        <v>1440005</v>
      </c>
      <c r="C200" s="20" t="s">
        <v>688</v>
      </c>
      <c r="D200" s="20" t="s">
        <v>591</v>
      </c>
      <c r="E200" s="81">
        <v>32032538000174</v>
      </c>
      <c r="F200" s="12">
        <f t="shared" si="3"/>
        <v>32032538000174</v>
      </c>
      <c r="G200" s="82" t="s">
        <v>602</v>
      </c>
      <c r="H200" s="20">
        <v>3016</v>
      </c>
      <c r="I200" s="21" t="s">
        <v>97</v>
      </c>
      <c r="J200" s="24">
        <v>45468</v>
      </c>
      <c r="K200" s="20">
        <v>1</v>
      </c>
      <c r="L200" s="22">
        <v>15913.59</v>
      </c>
      <c r="M200" s="22">
        <v>0</v>
      </c>
      <c r="N200" s="22">
        <v>0</v>
      </c>
      <c r="O200" s="22">
        <v>15913.59</v>
      </c>
      <c r="P200" s="24">
        <v>45468</v>
      </c>
      <c r="Q200" s="26">
        <v>167</v>
      </c>
      <c r="R200" s="13">
        <v>15913.59</v>
      </c>
      <c r="S200" s="13">
        <v>0</v>
      </c>
      <c r="T200" s="13">
        <v>15913.59</v>
      </c>
      <c r="U200" s="91"/>
      <c r="V200" s="47" t="str">
        <f>VLOOKUP(H200,'CATEGORIZAÇÃO PARA PUBLICAÇÃO'!$A$1:$C$48,3,FALSE)</f>
        <v>FORNECIMENTO DE BENS</v>
      </c>
    </row>
    <row r="201" spans="1:22" s="14" customFormat="1" ht="72" customHeight="1" x14ac:dyDescent="0.25">
      <c r="A201" s="51">
        <v>1441</v>
      </c>
      <c r="B201" s="20">
        <v>1440005</v>
      </c>
      <c r="C201" s="20" t="s">
        <v>689</v>
      </c>
      <c r="D201" s="20" t="s">
        <v>591</v>
      </c>
      <c r="E201" s="81">
        <v>45567668000153</v>
      </c>
      <c r="F201" s="12">
        <f t="shared" si="3"/>
        <v>45567668000153</v>
      </c>
      <c r="G201" s="82" t="s">
        <v>605</v>
      </c>
      <c r="H201" s="20">
        <v>5225</v>
      </c>
      <c r="I201" s="21" t="s">
        <v>60</v>
      </c>
      <c r="J201" s="24">
        <v>45468</v>
      </c>
      <c r="K201" s="20">
        <v>1</v>
      </c>
      <c r="L201" s="22">
        <v>24000</v>
      </c>
      <c r="M201" s="22">
        <v>0</v>
      </c>
      <c r="N201" s="22">
        <v>0</v>
      </c>
      <c r="O201" s="22">
        <v>24000</v>
      </c>
      <c r="P201" s="24">
        <v>45468</v>
      </c>
      <c r="Q201" s="26">
        <v>165</v>
      </c>
      <c r="R201" s="13">
        <v>24000</v>
      </c>
      <c r="S201" s="13">
        <v>0</v>
      </c>
      <c r="T201" s="13">
        <v>24000</v>
      </c>
      <c r="U201" s="91"/>
      <c r="V201" s="47" t="str">
        <f>VLOOKUP(H201,'CATEGORIZAÇÃO PARA PUBLICAÇÃO'!$A$1:$C$48,3,FALSE)</f>
        <v>FORNECIMENTO DE BENS</v>
      </c>
    </row>
    <row r="202" spans="1:22" s="14" customFormat="1" ht="72" customHeight="1" x14ac:dyDescent="0.25">
      <c r="A202" s="51">
        <v>1441</v>
      </c>
      <c r="B202" s="20">
        <v>1440005</v>
      </c>
      <c r="C202" s="20" t="s">
        <v>457</v>
      </c>
      <c r="D202" s="20" t="s">
        <v>591</v>
      </c>
      <c r="E202" s="81">
        <v>7266248000148</v>
      </c>
      <c r="F202" s="12">
        <f t="shared" si="3"/>
        <v>7266248000148</v>
      </c>
      <c r="G202" s="82" t="s">
        <v>608</v>
      </c>
      <c r="H202" s="20">
        <v>3005</v>
      </c>
      <c r="I202" s="21" t="s">
        <v>609</v>
      </c>
      <c r="J202" s="24">
        <v>45468</v>
      </c>
      <c r="K202" s="20">
        <v>1</v>
      </c>
      <c r="L202" s="22">
        <v>25045.200000000001</v>
      </c>
      <c r="M202" s="22">
        <v>0</v>
      </c>
      <c r="N202" s="22">
        <v>0</v>
      </c>
      <c r="O202" s="22">
        <v>25045.200000000001</v>
      </c>
      <c r="P202" s="24">
        <v>45469</v>
      </c>
      <c r="Q202" s="26">
        <v>168</v>
      </c>
      <c r="R202" s="13">
        <v>25045.200000000001</v>
      </c>
      <c r="S202" s="13">
        <v>300.54000000000002</v>
      </c>
      <c r="T202" s="13">
        <v>24744.66</v>
      </c>
      <c r="U202" s="91"/>
      <c r="V202" s="47" t="str">
        <f>VLOOKUP(H202,'CATEGORIZAÇÃO PARA PUBLICAÇÃO'!$A$1:$C$48,3,FALSE)</f>
        <v>FORNECIMENTO DE BENS</v>
      </c>
    </row>
    <row r="203" spans="1:22" s="14" customFormat="1" ht="72" hidden="1" customHeight="1" x14ac:dyDescent="0.25">
      <c r="A203" s="51">
        <v>1441</v>
      </c>
      <c r="B203" s="20">
        <v>1440011</v>
      </c>
      <c r="C203" s="20" t="s">
        <v>664</v>
      </c>
      <c r="D203" s="20" t="s">
        <v>591</v>
      </c>
      <c r="E203" s="81">
        <v>10658360000139</v>
      </c>
      <c r="F203" s="12">
        <f t="shared" si="3"/>
        <v>10658360000139</v>
      </c>
      <c r="G203" s="82" t="s">
        <v>126</v>
      </c>
      <c r="H203" s="20">
        <v>3921</v>
      </c>
      <c r="I203" s="21" t="s">
        <v>121</v>
      </c>
      <c r="J203" s="24">
        <v>45468</v>
      </c>
      <c r="K203" s="20">
        <v>7</v>
      </c>
      <c r="L203" s="22">
        <v>1135.49</v>
      </c>
      <c r="M203" s="22">
        <v>0</v>
      </c>
      <c r="N203" s="22">
        <v>1135.49</v>
      </c>
      <c r="O203" s="22">
        <v>0</v>
      </c>
      <c r="P203" s="24" t="s">
        <v>448</v>
      </c>
      <c r="Q203" s="26" t="s">
        <v>448</v>
      </c>
      <c r="R203" s="13">
        <v>0</v>
      </c>
      <c r="S203" s="13">
        <v>0</v>
      </c>
      <c r="T203" s="13">
        <v>0</v>
      </c>
      <c r="U203" s="91" t="s">
        <v>659</v>
      </c>
      <c r="V203" s="47" t="str">
        <f>VLOOKUP(H203,'CATEGORIZAÇÃO PARA PUBLICAÇÃO'!$A$1:$C$48,3,FALSE)</f>
        <v>PRESTAÇÃO DE SERVIÇOS</v>
      </c>
    </row>
    <row r="204" spans="1:22" s="14" customFormat="1" ht="72" hidden="1" customHeight="1" x14ac:dyDescent="0.25">
      <c r="A204" s="51">
        <v>1441</v>
      </c>
      <c r="B204" s="20">
        <v>1440011</v>
      </c>
      <c r="C204" s="20" t="s">
        <v>547</v>
      </c>
      <c r="D204" s="20" t="s">
        <v>591</v>
      </c>
      <c r="E204" s="81">
        <v>22884260000100</v>
      </c>
      <c r="F204" s="12">
        <f t="shared" si="3"/>
        <v>22884260000100</v>
      </c>
      <c r="G204" s="82" t="s">
        <v>131</v>
      </c>
      <c r="H204" s="20">
        <v>3921</v>
      </c>
      <c r="I204" s="21" t="s">
        <v>121</v>
      </c>
      <c r="J204" s="24">
        <v>45468</v>
      </c>
      <c r="K204" s="20">
        <v>10</v>
      </c>
      <c r="L204" s="22">
        <v>29107</v>
      </c>
      <c r="M204" s="22">
        <v>2320.2600000000002</v>
      </c>
      <c r="N204" s="22">
        <v>0</v>
      </c>
      <c r="O204" s="22">
        <v>26786.739999999998</v>
      </c>
      <c r="P204" s="24">
        <v>45469</v>
      </c>
      <c r="Q204" s="26">
        <v>3892</v>
      </c>
      <c r="R204" s="13">
        <v>26786.74</v>
      </c>
      <c r="S204" s="13">
        <v>0</v>
      </c>
      <c r="T204" s="13">
        <v>26786.74</v>
      </c>
      <c r="U204" s="91"/>
      <c r="V204" s="47" t="str">
        <f>VLOOKUP(H204,'CATEGORIZAÇÃO PARA PUBLICAÇÃO'!$A$1:$C$48,3,FALSE)</f>
        <v>PRESTAÇÃO DE SERVIÇOS</v>
      </c>
    </row>
    <row r="205" spans="1:22" s="14" customFormat="1" ht="72" hidden="1" customHeight="1" x14ac:dyDescent="0.25">
      <c r="A205" s="51">
        <v>1441</v>
      </c>
      <c r="B205" s="20">
        <v>1440011</v>
      </c>
      <c r="C205" s="20" t="s">
        <v>548</v>
      </c>
      <c r="D205" s="20" t="s">
        <v>591</v>
      </c>
      <c r="E205" s="81">
        <v>22884260000100</v>
      </c>
      <c r="F205" s="12">
        <f t="shared" si="3"/>
        <v>22884260000100</v>
      </c>
      <c r="G205" s="82" t="s">
        <v>131</v>
      </c>
      <c r="H205" s="20">
        <v>3922</v>
      </c>
      <c r="I205" s="21" t="s">
        <v>65</v>
      </c>
      <c r="J205" s="24">
        <v>45468</v>
      </c>
      <c r="K205" s="20">
        <v>9</v>
      </c>
      <c r="L205" s="22">
        <v>22000</v>
      </c>
      <c r="M205" s="22">
        <v>0</v>
      </c>
      <c r="N205" s="22">
        <v>0</v>
      </c>
      <c r="O205" s="22">
        <v>22000</v>
      </c>
      <c r="P205" s="24">
        <v>45469</v>
      </c>
      <c r="Q205" s="26">
        <v>3893</v>
      </c>
      <c r="R205" s="13">
        <v>22000</v>
      </c>
      <c r="S205" s="13">
        <v>0</v>
      </c>
      <c r="T205" s="13">
        <v>22000</v>
      </c>
      <c r="U205" s="91"/>
      <c r="V205" s="47" t="str">
        <f>VLOOKUP(H205,'CATEGORIZAÇÃO PARA PUBLICAÇÃO'!$A$1:$C$48,3,FALSE)</f>
        <v>PRESTAÇÃO DE SERVIÇOS</v>
      </c>
    </row>
    <row r="206" spans="1:22" s="14" customFormat="1" ht="72" hidden="1" customHeight="1" x14ac:dyDescent="0.25">
      <c r="A206" s="51">
        <v>1441</v>
      </c>
      <c r="B206" s="20">
        <v>1440011</v>
      </c>
      <c r="C206" s="20" t="s">
        <v>583</v>
      </c>
      <c r="D206" s="20" t="s">
        <v>591</v>
      </c>
      <c r="E206" s="44">
        <v>5650294000110</v>
      </c>
      <c r="F206" s="12">
        <f t="shared" ref="F206:F267" si="4">IF(E206&lt;=99999999999,CONCATENATE(LEFT(E206,3),".***.***-",RIGHT(E206,2)),E206)</f>
        <v>5650294000110</v>
      </c>
      <c r="G206" s="45" t="s">
        <v>90</v>
      </c>
      <c r="H206" s="20">
        <v>3904</v>
      </c>
      <c r="I206" s="21" t="s">
        <v>118</v>
      </c>
      <c r="J206" s="24">
        <v>45468</v>
      </c>
      <c r="K206" s="20">
        <v>10</v>
      </c>
      <c r="L206" s="22">
        <v>4046.3</v>
      </c>
      <c r="M206" s="22">
        <v>0</v>
      </c>
      <c r="N206" s="22">
        <v>0</v>
      </c>
      <c r="O206" s="22">
        <v>4046.3</v>
      </c>
      <c r="P206" s="24">
        <v>45468</v>
      </c>
      <c r="Q206" s="26">
        <v>3890</v>
      </c>
      <c r="R206" s="13">
        <v>4046.3</v>
      </c>
      <c r="S206" s="13">
        <v>0</v>
      </c>
      <c r="T206" s="13">
        <v>4046.3</v>
      </c>
      <c r="U206" s="91"/>
      <c r="V206" s="47" t="str">
        <f>VLOOKUP(H206,'CATEGORIZAÇÃO PARA PUBLICAÇÃO'!$A$1:$C$48,3,FALSE)</f>
        <v>PRESTAÇÃO DE SERVIÇOS</v>
      </c>
    </row>
    <row r="207" spans="1:22" s="14" customFormat="1" ht="72" hidden="1" customHeight="1" x14ac:dyDescent="0.25">
      <c r="A207" s="51">
        <v>1441</v>
      </c>
      <c r="B207" s="20">
        <v>1440011</v>
      </c>
      <c r="C207" s="20" t="s">
        <v>589</v>
      </c>
      <c r="D207" s="20" t="s">
        <v>591</v>
      </c>
      <c r="E207" s="44">
        <v>6880466000105</v>
      </c>
      <c r="F207" s="12">
        <f t="shared" si="4"/>
        <v>6880466000105</v>
      </c>
      <c r="G207" s="45" t="s">
        <v>271</v>
      </c>
      <c r="H207" s="20">
        <v>3939</v>
      </c>
      <c r="I207" s="21" t="s">
        <v>272</v>
      </c>
      <c r="J207" s="24">
        <v>45468</v>
      </c>
      <c r="K207" s="20">
        <v>4</v>
      </c>
      <c r="L207" s="22">
        <v>216</v>
      </c>
      <c r="M207" s="22">
        <v>5.04</v>
      </c>
      <c r="N207" s="22">
        <v>0</v>
      </c>
      <c r="O207" s="22">
        <v>210.96</v>
      </c>
      <c r="P207" s="24">
        <v>45469</v>
      </c>
      <c r="Q207" s="26">
        <v>3896</v>
      </c>
      <c r="R207" s="13">
        <v>210.96</v>
      </c>
      <c r="S207" s="13">
        <v>10.37</v>
      </c>
      <c r="T207" s="13">
        <v>200.59</v>
      </c>
      <c r="U207" s="91"/>
      <c r="V207" s="47" t="str">
        <f>VLOOKUP(H207,'CATEGORIZAÇÃO PARA PUBLICAÇÃO'!$A$1:$C$48,3,FALSE)</f>
        <v>PRESTAÇÃO DE SERVIÇOS</v>
      </c>
    </row>
    <row r="208" spans="1:22" s="14" customFormat="1" ht="72" hidden="1" customHeight="1" x14ac:dyDescent="0.25">
      <c r="A208" s="51">
        <v>1441</v>
      </c>
      <c r="B208" s="20">
        <v>1440006</v>
      </c>
      <c r="C208" s="20" t="s">
        <v>690</v>
      </c>
      <c r="D208" s="20" t="s">
        <v>591</v>
      </c>
      <c r="E208" s="44">
        <v>5569714000139</v>
      </c>
      <c r="F208" s="12">
        <f t="shared" si="4"/>
        <v>5569714000139</v>
      </c>
      <c r="G208" s="45" t="s">
        <v>614</v>
      </c>
      <c r="H208" s="20">
        <v>3948</v>
      </c>
      <c r="I208" s="21" t="s">
        <v>104</v>
      </c>
      <c r="J208" s="24">
        <v>45469</v>
      </c>
      <c r="K208" s="20">
        <v>1</v>
      </c>
      <c r="L208" s="22">
        <v>2600</v>
      </c>
      <c r="M208" s="22">
        <v>0</v>
      </c>
      <c r="N208" s="22">
        <v>0</v>
      </c>
      <c r="O208" s="22">
        <v>2600</v>
      </c>
      <c r="P208" s="24">
        <v>45469</v>
      </c>
      <c r="Q208" s="26">
        <v>53</v>
      </c>
      <c r="R208" s="13">
        <v>2600</v>
      </c>
      <c r="S208" s="13">
        <v>0</v>
      </c>
      <c r="T208" s="13">
        <v>2600</v>
      </c>
      <c r="U208" s="91"/>
      <c r="V208" s="47" t="str">
        <f>VLOOKUP(H208,'CATEGORIZAÇÃO PARA PUBLICAÇÃO'!$A$1:$C$48,3,FALSE)</f>
        <v>PRESTAÇÃO DE SERVIÇOS</v>
      </c>
    </row>
    <row r="209" spans="1:22" s="14" customFormat="1" ht="72" hidden="1" customHeight="1" x14ac:dyDescent="0.25">
      <c r="A209" s="51">
        <v>1441</v>
      </c>
      <c r="B209" s="20">
        <v>1440011</v>
      </c>
      <c r="C209" s="20" t="s">
        <v>691</v>
      </c>
      <c r="D209" s="20" t="s">
        <v>591</v>
      </c>
      <c r="E209" s="44">
        <v>7132995000193</v>
      </c>
      <c r="F209" s="12">
        <f t="shared" si="4"/>
        <v>7132995000193</v>
      </c>
      <c r="G209" s="45" t="s">
        <v>621</v>
      </c>
      <c r="H209" s="20">
        <v>3955</v>
      </c>
      <c r="I209" s="21" t="s">
        <v>622</v>
      </c>
      <c r="J209" s="24">
        <v>45469</v>
      </c>
      <c r="K209" s="20">
        <v>1</v>
      </c>
      <c r="L209" s="22">
        <v>1120</v>
      </c>
      <c r="M209" s="22">
        <v>56</v>
      </c>
      <c r="N209" s="22">
        <v>0</v>
      </c>
      <c r="O209" s="22">
        <v>1064</v>
      </c>
      <c r="P209" s="24">
        <v>45469</v>
      </c>
      <c r="Q209" s="26">
        <v>3902</v>
      </c>
      <c r="R209" s="13">
        <v>1064</v>
      </c>
      <c r="S209" s="13">
        <v>0</v>
      </c>
      <c r="T209" s="13">
        <v>1064</v>
      </c>
      <c r="U209" s="91"/>
      <c r="V209" s="47" t="str">
        <f>VLOOKUP(H209,'CATEGORIZAÇÃO PARA PUBLICAÇÃO'!$A$1:$C$48,3,FALSE)</f>
        <v>PRESTAÇÃO DE SERVIÇOS</v>
      </c>
    </row>
    <row r="210" spans="1:22" s="14" customFormat="1" ht="72" customHeight="1" x14ac:dyDescent="0.25">
      <c r="A210" s="51">
        <v>1441</v>
      </c>
      <c r="B210" s="20">
        <v>1440005</v>
      </c>
      <c r="C210" s="20" t="s">
        <v>461</v>
      </c>
      <c r="D210" s="20" t="s">
        <v>591</v>
      </c>
      <c r="E210" s="44">
        <v>18244356000136</v>
      </c>
      <c r="F210" s="12">
        <f t="shared" si="4"/>
        <v>18244356000136</v>
      </c>
      <c r="G210" s="45" t="s">
        <v>612</v>
      </c>
      <c r="H210" s="20">
        <v>5212</v>
      </c>
      <c r="I210" s="21" t="s">
        <v>59</v>
      </c>
      <c r="J210" s="24">
        <v>45470</v>
      </c>
      <c r="K210" s="20">
        <v>1</v>
      </c>
      <c r="L210" s="22">
        <v>3039.5</v>
      </c>
      <c r="M210" s="22">
        <v>0</v>
      </c>
      <c r="N210" s="22">
        <v>0</v>
      </c>
      <c r="O210" s="22">
        <v>3039.5</v>
      </c>
      <c r="P210" s="24">
        <v>45471</v>
      </c>
      <c r="Q210" s="26">
        <v>169</v>
      </c>
      <c r="R210" s="13">
        <v>3039.5</v>
      </c>
      <c r="S210" s="13">
        <v>0</v>
      </c>
      <c r="T210" s="13">
        <v>3039.5</v>
      </c>
      <c r="U210" s="91"/>
      <c r="V210" s="47" t="str">
        <f>VLOOKUP(H210,'CATEGORIZAÇÃO PARA PUBLICAÇÃO'!$A$1:$C$48,3,FALSE)</f>
        <v>FORNECIMENTO DE BENS</v>
      </c>
    </row>
    <row r="211" spans="1:22" s="14" customFormat="1" ht="72" hidden="1" customHeight="1" x14ac:dyDescent="0.25">
      <c r="A211" s="51">
        <v>1441</v>
      </c>
      <c r="B211" s="20">
        <v>1440011</v>
      </c>
      <c r="C211" s="20" t="s">
        <v>664</v>
      </c>
      <c r="D211" s="20" t="s">
        <v>591</v>
      </c>
      <c r="E211" s="44">
        <v>10658360000139</v>
      </c>
      <c r="F211" s="12">
        <f t="shared" si="4"/>
        <v>10658360000139</v>
      </c>
      <c r="G211" s="45" t="s">
        <v>126</v>
      </c>
      <c r="H211" s="20">
        <v>3921</v>
      </c>
      <c r="I211" s="21" t="s">
        <v>121</v>
      </c>
      <c r="J211" s="24">
        <v>45470</v>
      </c>
      <c r="K211" s="20">
        <v>8</v>
      </c>
      <c r="L211" s="22">
        <v>1135.49</v>
      </c>
      <c r="M211" s="22">
        <v>124.9</v>
      </c>
      <c r="N211" s="22">
        <v>0</v>
      </c>
      <c r="O211" s="22">
        <v>1010.59</v>
      </c>
      <c r="P211" s="24">
        <v>45471</v>
      </c>
      <c r="Q211" s="26">
        <v>3909</v>
      </c>
      <c r="R211" s="13">
        <v>1010.59</v>
      </c>
      <c r="S211" s="13">
        <v>54.5</v>
      </c>
      <c r="T211" s="13">
        <v>956.09</v>
      </c>
      <c r="U211" s="91"/>
      <c r="V211" s="47" t="str">
        <f>VLOOKUP(H211,'CATEGORIZAÇÃO PARA PUBLICAÇÃO'!$A$1:$C$48,3,FALSE)</f>
        <v>PRESTAÇÃO DE SERVIÇOS</v>
      </c>
    </row>
    <row r="212" spans="1:22" s="14" customFormat="1" ht="72" hidden="1" customHeight="1" x14ac:dyDescent="0.25">
      <c r="A212" s="51">
        <v>1441</v>
      </c>
      <c r="B212" s="20">
        <v>1440011</v>
      </c>
      <c r="C212" s="20" t="s">
        <v>589</v>
      </c>
      <c r="D212" s="20" t="s">
        <v>591</v>
      </c>
      <c r="E212" s="44">
        <v>6880466000105</v>
      </c>
      <c r="F212" s="12">
        <f t="shared" si="4"/>
        <v>6880466000105</v>
      </c>
      <c r="G212" s="45" t="s">
        <v>271</v>
      </c>
      <c r="H212" s="20">
        <v>3939</v>
      </c>
      <c r="I212" s="21" t="s">
        <v>272</v>
      </c>
      <c r="J212" s="24">
        <v>45470</v>
      </c>
      <c r="K212" s="20">
        <v>5</v>
      </c>
      <c r="L212" s="22">
        <v>216</v>
      </c>
      <c r="M212" s="22">
        <v>10.37</v>
      </c>
      <c r="N212" s="22">
        <v>205.63</v>
      </c>
      <c r="O212" s="22">
        <v>0</v>
      </c>
      <c r="P212" s="24" t="s">
        <v>448</v>
      </c>
      <c r="Q212" s="26" t="s">
        <v>448</v>
      </c>
      <c r="R212" s="13">
        <v>0</v>
      </c>
      <c r="S212" s="13">
        <v>0</v>
      </c>
      <c r="T212" s="13">
        <v>0</v>
      </c>
      <c r="U212" s="91" t="s">
        <v>659</v>
      </c>
      <c r="V212" s="47" t="str">
        <f>VLOOKUP(H212,'CATEGORIZAÇÃO PARA PUBLICAÇÃO'!$A$1:$C$48,3,FALSE)</f>
        <v>PRESTAÇÃO DE SERVIÇOS</v>
      </c>
    </row>
    <row r="213" spans="1:22" s="14" customFormat="1" ht="72" customHeight="1" x14ac:dyDescent="0.25">
      <c r="A213" s="51">
        <v>1441</v>
      </c>
      <c r="B213" s="20">
        <v>1440005</v>
      </c>
      <c r="C213" s="20" t="s">
        <v>458</v>
      </c>
      <c r="D213" s="20" t="s">
        <v>591</v>
      </c>
      <c r="E213" s="44">
        <v>5786956000184</v>
      </c>
      <c r="F213" s="12">
        <f t="shared" si="4"/>
        <v>5786956000184</v>
      </c>
      <c r="G213" s="45" t="s">
        <v>610</v>
      </c>
      <c r="H213" s="20">
        <v>3005</v>
      </c>
      <c r="I213" s="21" t="s">
        <v>609</v>
      </c>
      <c r="J213" s="24">
        <v>45471</v>
      </c>
      <c r="K213" s="20">
        <v>1</v>
      </c>
      <c r="L213" s="22">
        <v>153451.70000000001</v>
      </c>
      <c r="M213" s="22">
        <v>0</v>
      </c>
      <c r="N213" s="22">
        <v>0</v>
      </c>
      <c r="O213" s="22">
        <v>153451.70000000001</v>
      </c>
      <c r="P213" s="24">
        <v>45474</v>
      </c>
      <c r="Q213" s="26">
        <v>170</v>
      </c>
      <c r="R213" s="13">
        <v>153451.70000000001</v>
      </c>
      <c r="S213" s="13">
        <v>1841.38</v>
      </c>
      <c r="T213" s="13">
        <v>151610.32</v>
      </c>
      <c r="U213" s="91"/>
      <c r="V213" s="47" t="str">
        <f>VLOOKUP(H213,'CATEGORIZAÇÃO PARA PUBLICAÇÃO'!$A$1:$C$48,3,FALSE)</f>
        <v>FORNECIMENTO DE BENS</v>
      </c>
    </row>
    <row r="214" spans="1:22" s="14" customFormat="1" ht="72" hidden="1" customHeight="1" x14ac:dyDescent="0.25">
      <c r="A214" s="51">
        <v>1441</v>
      </c>
      <c r="B214" s="20">
        <v>1440011</v>
      </c>
      <c r="C214" s="20" t="s">
        <v>494</v>
      </c>
      <c r="D214" s="20" t="s">
        <v>591</v>
      </c>
      <c r="E214" s="44">
        <v>3063355000118</v>
      </c>
      <c r="F214" s="12">
        <f t="shared" si="4"/>
        <v>3063355000118</v>
      </c>
      <c r="G214" s="45" t="s">
        <v>190</v>
      </c>
      <c r="H214" s="20">
        <v>3920</v>
      </c>
      <c r="I214" s="21" t="s">
        <v>166</v>
      </c>
      <c r="J214" s="24">
        <v>45471</v>
      </c>
      <c r="K214" s="20">
        <v>6</v>
      </c>
      <c r="L214" s="22">
        <v>430.27</v>
      </c>
      <c r="M214" s="22">
        <v>0</v>
      </c>
      <c r="N214" s="22">
        <v>0</v>
      </c>
      <c r="O214" s="22">
        <v>430.27</v>
      </c>
      <c r="P214" s="24">
        <v>45471</v>
      </c>
      <c r="Q214" s="26">
        <v>3915</v>
      </c>
      <c r="R214" s="13">
        <v>430.27</v>
      </c>
      <c r="S214" s="13">
        <v>20.65</v>
      </c>
      <c r="T214" s="13">
        <v>409.62</v>
      </c>
      <c r="U214" s="91"/>
      <c r="V214" s="47" t="str">
        <f>VLOOKUP(H214,'CATEGORIZAÇÃO PARA PUBLICAÇÃO'!$A$1:$C$48,3,FALSE)</f>
        <v>LOCAÇÕES</v>
      </c>
    </row>
    <row r="215" spans="1:22" s="14" customFormat="1" ht="72" hidden="1" customHeight="1" x14ac:dyDescent="0.25">
      <c r="A215" s="51">
        <v>1441</v>
      </c>
      <c r="B215" s="20">
        <v>1440011</v>
      </c>
      <c r="C215" s="20" t="s">
        <v>589</v>
      </c>
      <c r="D215" s="20" t="s">
        <v>591</v>
      </c>
      <c r="E215" s="44">
        <v>6880466000105</v>
      </c>
      <c r="F215" s="12">
        <f t="shared" si="4"/>
        <v>6880466000105</v>
      </c>
      <c r="G215" s="45" t="s">
        <v>271</v>
      </c>
      <c r="H215" s="20">
        <v>3939</v>
      </c>
      <c r="I215" s="21" t="s">
        <v>272</v>
      </c>
      <c r="J215" s="24">
        <v>45471</v>
      </c>
      <c r="K215" s="20">
        <v>6</v>
      </c>
      <c r="L215" s="22">
        <v>216</v>
      </c>
      <c r="M215" s="22">
        <v>5.04</v>
      </c>
      <c r="N215" s="22">
        <v>0</v>
      </c>
      <c r="O215" s="22">
        <v>210.96</v>
      </c>
      <c r="P215" s="24">
        <v>45471</v>
      </c>
      <c r="Q215" s="26">
        <v>3907</v>
      </c>
      <c r="R215" s="13">
        <v>210.96</v>
      </c>
      <c r="S215" s="13">
        <v>10.37</v>
      </c>
      <c r="T215" s="13">
        <v>200.59</v>
      </c>
      <c r="U215" s="91"/>
      <c r="V215" s="47" t="str">
        <f>VLOOKUP(H215,'CATEGORIZAÇÃO PARA PUBLICAÇÃO'!$A$1:$C$48,3,FALSE)</f>
        <v>PRESTAÇÃO DE SERVIÇOS</v>
      </c>
    </row>
    <row r="216" spans="1:22" s="14" customFormat="1" ht="72" hidden="1" customHeight="1" x14ac:dyDescent="0.25">
      <c r="A216" s="51"/>
      <c r="B216" s="20"/>
      <c r="C216" s="20"/>
      <c r="D216" s="20"/>
      <c r="E216" s="44"/>
      <c r="F216" s="12" t="str">
        <f t="shared" si="4"/>
        <v>.***.***-</v>
      </c>
      <c r="G216" s="45"/>
      <c r="H216" s="20"/>
      <c r="I216" s="21"/>
      <c r="J216" s="24"/>
      <c r="K216" s="20"/>
      <c r="L216" s="22"/>
      <c r="M216" s="22"/>
      <c r="N216" s="22"/>
      <c r="O216" s="22"/>
      <c r="P216" s="24"/>
      <c r="Q216" s="26"/>
      <c r="R216" s="13"/>
      <c r="S216" s="13"/>
      <c r="T216" s="13"/>
      <c r="U216" s="52"/>
      <c r="V216" s="47" t="e">
        <f>VLOOKUP(H216,'CATEGORIZAÇÃO PARA PUBLICAÇÃO'!$A$1:$C$48,3,FALSE)</f>
        <v>#N/A</v>
      </c>
    </row>
    <row r="217" spans="1:22" s="14" customFormat="1" ht="72" hidden="1" customHeight="1" x14ac:dyDescent="0.25">
      <c r="A217" s="51"/>
      <c r="B217" s="20"/>
      <c r="C217" s="20"/>
      <c r="D217" s="20"/>
      <c r="E217" s="44"/>
      <c r="F217" s="12" t="str">
        <f t="shared" si="4"/>
        <v>.***.***-</v>
      </c>
      <c r="G217" s="45"/>
      <c r="H217" s="20"/>
      <c r="I217" s="21"/>
      <c r="J217" s="24"/>
      <c r="K217" s="20"/>
      <c r="L217" s="22"/>
      <c r="M217" s="22"/>
      <c r="N217" s="22"/>
      <c r="O217" s="22"/>
      <c r="P217" s="24"/>
      <c r="Q217" s="26"/>
      <c r="R217" s="13"/>
      <c r="S217" s="13"/>
      <c r="T217" s="13"/>
      <c r="U217" s="52"/>
      <c r="V217" s="47" t="e">
        <f>VLOOKUP(H217,'CATEGORIZAÇÃO PARA PUBLICAÇÃO'!$A$1:$C$48,3,FALSE)</f>
        <v>#N/A</v>
      </c>
    </row>
    <row r="218" spans="1:22" s="14" customFormat="1" ht="72" hidden="1" customHeight="1" x14ac:dyDescent="0.25">
      <c r="A218" s="51"/>
      <c r="B218" s="20"/>
      <c r="C218" s="20"/>
      <c r="D218" s="20"/>
      <c r="E218" s="44"/>
      <c r="F218" s="12" t="str">
        <f t="shared" si="4"/>
        <v>.***.***-</v>
      </c>
      <c r="G218" s="45"/>
      <c r="H218" s="20"/>
      <c r="I218" s="21"/>
      <c r="J218" s="24"/>
      <c r="K218" s="20"/>
      <c r="L218" s="22"/>
      <c r="M218" s="22"/>
      <c r="N218" s="22"/>
      <c r="O218" s="22"/>
      <c r="P218" s="24"/>
      <c r="Q218" s="26"/>
      <c r="R218" s="13"/>
      <c r="S218" s="13"/>
      <c r="T218" s="13"/>
      <c r="U218" s="52"/>
      <c r="V218" s="47" t="e">
        <f>VLOOKUP(H218,'CATEGORIZAÇÃO PARA PUBLICAÇÃO'!$A$1:$C$48,3,FALSE)</f>
        <v>#N/A</v>
      </c>
    </row>
    <row r="219" spans="1:22" s="14" customFormat="1" ht="72" hidden="1" customHeight="1" x14ac:dyDescent="0.25">
      <c r="A219" s="51"/>
      <c r="B219" s="20"/>
      <c r="C219" s="20"/>
      <c r="D219" s="20"/>
      <c r="E219" s="44"/>
      <c r="F219" s="12" t="str">
        <f t="shared" si="4"/>
        <v>.***.***-</v>
      </c>
      <c r="G219" s="45"/>
      <c r="H219" s="20"/>
      <c r="I219" s="21"/>
      <c r="J219" s="24"/>
      <c r="K219" s="20"/>
      <c r="L219" s="22"/>
      <c r="M219" s="22"/>
      <c r="N219" s="22"/>
      <c r="O219" s="22"/>
      <c r="P219" s="24"/>
      <c r="Q219" s="26"/>
      <c r="R219" s="13"/>
      <c r="S219" s="13"/>
      <c r="T219" s="13"/>
      <c r="U219" s="52"/>
      <c r="V219" s="47" t="e">
        <f>VLOOKUP(H219,'CATEGORIZAÇÃO PARA PUBLICAÇÃO'!$A$1:$C$48,3,FALSE)</f>
        <v>#N/A</v>
      </c>
    </row>
    <row r="220" spans="1:22" s="14" customFormat="1" ht="72" hidden="1" customHeight="1" x14ac:dyDescent="0.25">
      <c r="A220" s="51"/>
      <c r="B220" s="20"/>
      <c r="C220" s="20"/>
      <c r="D220" s="20"/>
      <c r="E220" s="44"/>
      <c r="F220" s="12" t="str">
        <f t="shared" si="4"/>
        <v>.***.***-</v>
      </c>
      <c r="G220" s="45"/>
      <c r="H220" s="20"/>
      <c r="I220" s="21"/>
      <c r="J220" s="24"/>
      <c r="K220" s="20"/>
      <c r="L220" s="22"/>
      <c r="M220" s="22"/>
      <c r="N220" s="22"/>
      <c r="O220" s="22"/>
      <c r="P220" s="24"/>
      <c r="Q220" s="26"/>
      <c r="R220" s="13"/>
      <c r="S220" s="13"/>
      <c r="T220" s="13"/>
      <c r="U220" s="52"/>
      <c r="V220" s="47" t="e">
        <f>VLOOKUP(H220,'CATEGORIZAÇÃO PARA PUBLICAÇÃO'!$A$1:$C$48,3,FALSE)</f>
        <v>#N/A</v>
      </c>
    </row>
    <row r="221" spans="1:22" s="14" customFormat="1" ht="72" hidden="1" customHeight="1" x14ac:dyDescent="0.25">
      <c r="A221" s="51"/>
      <c r="B221" s="20"/>
      <c r="C221" s="20"/>
      <c r="D221" s="20"/>
      <c r="E221" s="44"/>
      <c r="F221" s="12" t="str">
        <f t="shared" si="4"/>
        <v>.***.***-</v>
      </c>
      <c r="G221" s="45"/>
      <c r="H221" s="20"/>
      <c r="I221" s="21"/>
      <c r="J221" s="24"/>
      <c r="K221" s="20"/>
      <c r="L221" s="22"/>
      <c r="M221" s="22"/>
      <c r="N221" s="22"/>
      <c r="O221" s="22"/>
      <c r="P221" s="24"/>
      <c r="Q221" s="26"/>
      <c r="R221" s="13"/>
      <c r="S221" s="13"/>
      <c r="T221" s="13"/>
      <c r="U221" s="52"/>
      <c r="V221" s="47" t="e">
        <f>VLOOKUP(H221,'CATEGORIZAÇÃO PARA PUBLICAÇÃO'!$A$1:$C$48,3,FALSE)</f>
        <v>#N/A</v>
      </c>
    </row>
    <row r="222" spans="1:22" s="14" customFormat="1" ht="72" hidden="1" customHeight="1" x14ac:dyDescent="0.25">
      <c r="A222" s="51"/>
      <c r="B222" s="20"/>
      <c r="C222" s="20"/>
      <c r="D222" s="20"/>
      <c r="E222" s="44"/>
      <c r="F222" s="12" t="str">
        <f t="shared" si="4"/>
        <v>.***.***-</v>
      </c>
      <c r="G222" s="45"/>
      <c r="H222" s="20"/>
      <c r="I222" s="21"/>
      <c r="J222" s="24"/>
      <c r="K222" s="20"/>
      <c r="L222" s="22"/>
      <c r="M222" s="22"/>
      <c r="N222" s="22"/>
      <c r="O222" s="22"/>
      <c r="P222" s="24"/>
      <c r="Q222" s="26"/>
      <c r="R222" s="13"/>
      <c r="S222" s="13"/>
      <c r="T222" s="13"/>
      <c r="U222" s="52"/>
      <c r="V222" s="47" t="e">
        <f>VLOOKUP(H222,'CATEGORIZAÇÃO PARA PUBLICAÇÃO'!$A$1:$C$48,3,FALSE)</f>
        <v>#N/A</v>
      </c>
    </row>
    <row r="223" spans="1:22" s="14" customFormat="1" ht="72" hidden="1" customHeight="1" x14ac:dyDescent="0.25">
      <c r="A223" s="51"/>
      <c r="B223" s="20"/>
      <c r="C223" s="20"/>
      <c r="D223" s="20"/>
      <c r="E223" s="44"/>
      <c r="F223" s="12" t="str">
        <f t="shared" si="4"/>
        <v>.***.***-</v>
      </c>
      <c r="G223" s="45"/>
      <c r="H223" s="20"/>
      <c r="I223" s="21"/>
      <c r="J223" s="24"/>
      <c r="K223" s="20"/>
      <c r="L223" s="22"/>
      <c r="M223" s="22"/>
      <c r="N223" s="22"/>
      <c r="O223" s="22"/>
      <c r="P223" s="24"/>
      <c r="Q223" s="26"/>
      <c r="R223" s="13"/>
      <c r="S223" s="13"/>
      <c r="T223" s="13"/>
      <c r="U223" s="52"/>
      <c r="V223" s="47" t="e">
        <f>VLOOKUP(H223,'CATEGORIZAÇÃO PARA PUBLICAÇÃO'!$A$1:$C$48,3,FALSE)</f>
        <v>#N/A</v>
      </c>
    </row>
    <row r="224" spans="1:22" s="14" customFormat="1" ht="72" hidden="1" customHeight="1" x14ac:dyDescent="0.25">
      <c r="A224" s="51"/>
      <c r="B224" s="20"/>
      <c r="C224" s="20"/>
      <c r="D224" s="20"/>
      <c r="E224" s="44"/>
      <c r="F224" s="12" t="str">
        <f t="shared" si="4"/>
        <v>.***.***-</v>
      </c>
      <c r="G224" s="45"/>
      <c r="H224" s="20"/>
      <c r="I224" s="21"/>
      <c r="J224" s="24"/>
      <c r="K224" s="20"/>
      <c r="L224" s="22"/>
      <c r="M224" s="22"/>
      <c r="N224" s="22"/>
      <c r="O224" s="22"/>
      <c r="P224" s="24"/>
      <c r="Q224" s="26"/>
      <c r="R224" s="13"/>
      <c r="S224" s="13"/>
      <c r="T224" s="13"/>
      <c r="U224" s="52"/>
      <c r="V224" s="47" t="e">
        <f>VLOOKUP(H224,'CATEGORIZAÇÃO PARA PUBLICAÇÃO'!$A$1:$C$48,3,FALSE)</f>
        <v>#N/A</v>
      </c>
    </row>
    <row r="225" spans="1:22" s="14" customFormat="1" ht="72" hidden="1" customHeight="1" x14ac:dyDescent="0.25">
      <c r="A225" s="51"/>
      <c r="B225" s="20"/>
      <c r="C225" s="20"/>
      <c r="D225" s="20"/>
      <c r="E225" s="44"/>
      <c r="F225" s="12" t="str">
        <f t="shared" si="4"/>
        <v>.***.***-</v>
      </c>
      <c r="G225" s="45"/>
      <c r="H225" s="20"/>
      <c r="I225" s="21"/>
      <c r="J225" s="24"/>
      <c r="K225" s="20"/>
      <c r="L225" s="22"/>
      <c r="M225" s="22"/>
      <c r="N225" s="22"/>
      <c r="O225" s="22"/>
      <c r="P225" s="24"/>
      <c r="Q225" s="26"/>
      <c r="R225" s="13"/>
      <c r="S225" s="13"/>
      <c r="T225" s="13"/>
      <c r="U225" s="52"/>
      <c r="V225" s="47" t="e">
        <f>VLOOKUP(H225,'CATEGORIZAÇÃO PARA PUBLICAÇÃO'!$A$1:$C$48,3,FALSE)</f>
        <v>#N/A</v>
      </c>
    </row>
    <row r="226" spans="1:22" s="14" customFormat="1" ht="72" hidden="1" customHeight="1" x14ac:dyDescent="0.25">
      <c r="A226" s="51"/>
      <c r="B226" s="20"/>
      <c r="C226" s="20"/>
      <c r="D226" s="20"/>
      <c r="E226" s="44"/>
      <c r="F226" s="12" t="str">
        <f t="shared" si="4"/>
        <v>.***.***-</v>
      </c>
      <c r="G226" s="45"/>
      <c r="H226" s="20"/>
      <c r="I226" s="21"/>
      <c r="J226" s="24"/>
      <c r="K226" s="20"/>
      <c r="L226" s="22"/>
      <c r="M226" s="22"/>
      <c r="N226" s="22"/>
      <c r="O226" s="22"/>
      <c r="P226" s="24"/>
      <c r="Q226" s="26"/>
      <c r="R226" s="13"/>
      <c r="S226" s="13"/>
      <c r="T226" s="13"/>
      <c r="U226" s="52"/>
      <c r="V226" s="47" t="e">
        <f>VLOOKUP(H226,'CATEGORIZAÇÃO PARA PUBLICAÇÃO'!$A$1:$C$48,3,FALSE)</f>
        <v>#N/A</v>
      </c>
    </row>
    <row r="227" spans="1:22" s="14" customFormat="1" ht="72" hidden="1" customHeight="1" x14ac:dyDescent="0.25">
      <c r="A227" s="51"/>
      <c r="B227" s="20"/>
      <c r="C227" s="20"/>
      <c r="D227" s="20"/>
      <c r="E227" s="44"/>
      <c r="F227" s="12" t="str">
        <f t="shared" si="4"/>
        <v>.***.***-</v>
      </c>
      <c r="G227" s="45"/>
      <c r="H227" s="20"/>
      <c r="I227" s="21"/>
      <c r="J227" s="24"/>
      <c r="K227" s="20"/>
      <c r="L227" s="22"/>
      <c r="M227" s="22"/>
      <c r="N227" s="22"/>
      <c r="O227" s="22"/>
      <c r="P227" s="24"/>
      <c r="Q227" s="26"/>
      <c r="R227" s="13"/>
      <c r="S227" s="13"/>
      <c r="T227" s="13"/>
      <c r="U227" s="52"/>
      <c r="V227" s="47" t="e">
        <f>VLOOKUP(H227,'CATEGORIZAÇÃO PARA PUBLICAÇÃO'!$A$1:$C$48,3,FALSE)</f>
        <v>#N/A</v>
      </c>
    </row>
    <row r="228" spans="1:22" s="14" customFormat="1" ht="72" hidden="1" customHeight="1" x14ac:dyDescent="0.25">
      <c r="A228" s="51"/>
      <c r="B228" s="20"/>
      <c r="C228" s="20"/>
      <c r="D228" s="20"/>
      <c r="E228" s="44"/>
      <c r="F228" s="12" t="str">
        <f t="shared" si="4"/>
        <v>.***.***-</v>
      </c>
      <c r="G228" s="45"/>
      <c r="H228" s="20"/>
      <c r="I228" s="21"/>
      <c r="J228" s="24"/>
      <c r="K228" s="20"/>
      <c r="L228" s="22"/>
      <c r="M228" s="22"/>
      <c r="N228" s="22"/>
      <c r="O228" s="22"/>
      <c r="P228" s="24"/>
      <c r="Q228" s="26"/>
      <c r="R228" s="13"/>
      <c r="S228" s="13"/>
      <c r="T228" s="13"/>
      <c r="U228" s="52"/>
      <c r="V228" s="47" t="e">
        <f>VLOOKUP(H228,'CATEGORIZAÇÃO PARA PUBLICAÇÃO'!$A$1:$C$48,3,FALSE)</f>
        <v>#N/A</v>
      </c>
    </row>
    <row r="229" spans="1:22" s="14" customFormat="1" ht="72" hidden="1" customHeight="1" x14ac:dyDescent="0.25">
      <c r="A229" s="51"/>
      <c r="B229" s="20"/>
      <c r="C229" s="20"/>
      <c r="D229" s="20"/>
      <c r="E229" s="44"/>
      <c r="F229" s="12" t="str">
        <f t="shared" si="4"/>
        <v>.***.***-</v>
      </c>
      <c r="G229" s="45"/>
      <c r="H229" s="20"/>
      <c r="I229" s="21"/>
      <c r="J229" s="24"/>
      <c r="K229" s="20"/>
      <c r="L229" s="22"/>
      <c r="M229" s="22"/>
      <c r="N229" s="22"/>
      <c r="O229" s="22"/>
      <c r="P229" s="24"/>
      <c r="Q229" s="26"/>
      <c r="R229" s="13"/>
      <c r="S229" s="13"/>
      <c r="T229" s="13"/>
      <c r="U229" s="52"/>
      <c r="V229" s="47" t="e">
        <f>VLOOKUP(H229,'CATEGORIZAÇÃO PARA PUBLICAÇÃO'!$A$1:$C$48,3,FALSE)</f>
        <v>#N/A</v>
      </c>
    </row>
    <row r="230" spans="1:22" s="14" customFormat="1" ht="72" hidden="1" customHeight="1" x14ac:dyDescent="0.25">
      <c r="A230" s="51"/>
      <c r="B230" s="20"/>
      <c r="C230" s="20"/>
      <c r="D230" s="20"/>
      <c r="E230" s="44"/>
      <c r="F230" s="12" t="str">
        <f t="shared" si="4"/>
        <v>.***.***-</v>
      </c>
      <c r="G230" s="45"/>
      <c r="H230" s="20"/>
      <c r="I230" s="21"/>
      <c r="J230" s="24"/>
      <c r="K230" s="20"/>
      <c r="L230" s="22"/>
      <c r="M230" s="22"/>
      <c r="N230" s="22"/>
      <c r="O230" s="22"/>
      <c r="P230" s="24"/>
      <c r="Q230" s="26"/>
      <c r="R230" s="13"/>
      <c r="S230" s="13"/>
      <c r="T230" s="13"/>
      <c r="U230" s="52"/>
      <c r="V230" s="47" t="e">
        <f>VLOOKUP(H230,'CATEGORIZAÇÃO PARA PUBLICAÇÃO'!$A$1:$C$48,3,FALSE)</f>
        <v>#N/A</v>
      </c>
    </row>
    <row r="231" spans="1:22" s="14" customFormat="1" ht="72" hidden="1" customHeight="1" x14ac:dyDescent="0.25">
      <c r="A231" s="51"/>
      <c r="B231" s="20"/>
      <c r="C231" s="20"/>
      <c r="D231" s="20"/>
      <c r="E231" s="44"/>
      <c r="F231" s="12" t="str">
        <f t="shared" si="4"/>
        <v>.***.***-</v>
      </c>
      <c r="G231" s="45"/>
      <c r="H231" s="20"/>
      <c r="I231" s="21"/>
      <c r="J231" s="24"/>
      <c r="K231" s="20"/>
      <c r="L231" s="22"/>
      <c r="M231" s="22"/>
      <c r="N231" s="22"/>
      <c r="O231" s="22"/>
      <c r="P231" s="24"/>
      <c r="Q231" s="26"/>
      <c r="R231" s="13"/>
      <c r="S231" s="13"/>
      <c r="T231" s="13"/>
      <c r="U231" s="52"/>
      <c r="V231" s="47" t="e">
        <f>VLOOKUP(H231,'CATEGORIZAÇÃO PARA PUBLICAÇÃO'!$A$1:$C$48,3,FALSE)</f>
        <v>#N/A</v>
      </c>
    </row>
    <row r="232" spans="1:22" s="14" customFormat="1" ht="72" hidden="1" customHeight="1" x14ac:dyDescent="0.25">
      <c r="A232" s="51"/>
      <c r="B232" s="20"/>
      <c r="C232" s="20"/>
      <c r="D232" s="20"/>
      <c r="E232" s="44"/>
      <c r="F232" s="12" t="str">
        <f t="shared" si="4"/>
        <v>.***.***-</v>
      </c>
      <c r="G232" s="45"/>
      <c r="H232" s="20"/>
      <c r="I232" s="21"/>
      <c r="J232" s="24"/>
      <c r="K232" s="20"/>
      <c r="L232" s="22"/>
      <c r="M232" s="22"/>
      <c r="N232" s="22"/>
      <c r="O232" s="22"/>
      <c r="P232" s="24"/>
      <c r="Q232" s="26"/>
      <c r="R232" s="13"/>
      <c r="S232" s="13"/>
      <c r="T232" s="13"/>
      <c r="U232" s="52"/>
      <c r="V232" s="47" t="e">
        <f>VLOOKUP(H232,'CATEGORIZAÇÃO PARA PUBLICAÇÃO'!$A$1:$C$48,3,FALSE)</f>
        <v>#N/A</v>
      </c>
    </row>
    <row r="233" spans="1:22" s="14" customFormat="1" ht="72" hidden="1" customHeight="1" x14ac:dyDescent="0.25">
      <c r="A233" s="51"/>
      <c r="B233" s="20"/>
      <c r="C233" s="20"/>
      <c r="D233" s="20"/>
      <c r="E233" s="44"/>
      <c r="F233" s="12" t="str">
        <f t="shared" si="4"/>
        <v>.***.***-</v>
      </c>
      <c r="G233" s="45"/>
      <c r="H233" s="20"/>
      <c r="I233" s="21"/>
      <c r="J233" s="24"/>
      <c r="K233" s="20"/>
      <c r="L233" s="22"/>
      <c r="M233" s="22"/>
      <c r="N233" s="22"/>
      <c r="O233" s="22"/>
      <c r="P233" s="24"/>
      <c r="Q233" s="26"/>
      <c r="R233" s="13"/>
      <c r="S233" s="13"/>
      <c r="T233" s="13"/>
      <c r="U233" s="52"/>
      <c r="V233" s="47" t="e">
        <f>VLOOKUP(H233,'CATEGORIZAÇÃO PARA PUBLICAÇÃO'!$A$1:$C$48,3,FALSE)</f>
        <v>#N/A</v>
      </c>
    </row>
    <row r="234" spans="1:22" s="14" customFormat="1" ht="72" hidden="1" customHeight="1" x14ac:dyDescent="0.25">
      <c r="A234" s="51"/>
      <c r="B234" s="20"/>
      <c r="C234" s="20"/>
      <c r="D234" s="20"/>
      <c r="E234" s="44"/>
      <c r="F234" s="12" t="str">
        <f t="shared" si="4"/>
        <v>.***.***-</v>
      </c>
      <c r="G234" s="45"/>
      <c r="H234" s="20"/>
      <c r="I234" s="21"/>
      <c r="J234" s="24"/>
      <c r="K234" s="20"/>
      <c r="L234" s="22"/>
      <c r="M234" s="22"/>
      <c r="N234" s="22"/>
      <c r="O234" s="22"/>
      <c r="P234" s="24"/>
      <c r="Q234" s="26"/>
      <c r="R234" s="13"/>
      <c r="S234" s="13"/>
      <c r="T234" s="13"/>
      <c r="U234" s="52"/>
      <c r="V234" s="47" t="e">
        <f>VLOOKUP(H234,'CATEGORIZAÇÃO PARA PUBLICAÇÃO'!$A$1:$C$48,3,FALSE)</f>
        <v>#N/A</v>
      </c>
    </row>
    <row r="235" spans="1:22" s="14" customFormat="1" ht="72" hidden="1" customHeight="1" x14ac:dyDescent="0.25">
      <c r="A235" s="51"/>
      <c r="B235" s="20"/>
      <c r="C235" s="20"/>
      <c r="D235" s="20"/>
      <c r="E235" s="44"/>
      <c r="F235" s="12" t="str">
        <f t="shared" si="4"/>
        <v>.***.***-</v>
      </c>
      <c r="G235" s="45"/>
      <c r="H235" s="20"/>
      <c r="I235" s="21"/>
      <c r="J235" s="24"/>
      <c r="K235" s="20"/>
      <c r="L235" s="22"/>
      <c r="M235" s="22"/>
      <c r="N235" s="22"/>
      <c r="O235" s="22"/>
      <c r="P235" s="24"/>
      <c r="Q235" s="26"/>
      <c r="R235" s="13"/>
      <c r="S235" s="13"/>
      <c r="T235" s="13"/>
      <c r="U235" s="52"/>
      <c r="V235" s="47" t="e">
        <f>VLOOKUP(H235,'CATEGORIZAÇÃO PARA PUBLICAÇÃO'!$A$1:$C$48,3,FALSE)</f>
        <v>#N/A</v>
      </c>
    </row>
    <row r="236" spans="1:22" s="14" customFormat="1" ht="72" hidden="1" customHeight="1" x14ac:dyDescent="0.25">
      <c r="A236" s="51"/>
      <c r="B236" s="20"/>
      <c r="C236" s="20"/>
      <c r="D236" s="20"/>
      <c r="E236" s="44"/>
      <c r="F236" s="12" t="str">
        <f t="shared" si="4"/>
        <v>.***.***-</v>
      </c>
      <c r="G236" s="45"/>
      <c r="H236" s="20"/>
      <c r="I236" s="21"/>
      <c r="J236" s="24"/>
      <c r="K236" s="20"/>
      <c r="L236" s="22"/>
      <c r="M236" s="22"/>
      <c r="N236" s="22"/>
      <c r="O236" s="22"/>
      <c r="P236" s="24"/>
      <c r="Q236" s="26"/>
      <c r="R236" s="13"/>
      <c r="S236" s="13"/>
      <c r="T236" s="13"/>
      <c r="U236" s="52"/>
      <c r="V236" s="47" t="e">
        <f>VLOOKUP(H236,'CATEGORIZAÇÃO PARA PUBLICAÇÃO'!$A$1:$C$48,3,FALSE)</f>
        <v>#N/A</v>
      </c>
    </row>
    <row r="237" spans="1:22" s="14" customFormat="1" ht="72" hidden="1" customHeight="1" x14ac:dyDescent="0.25">
      <c r="A237" s="51"/>
      <c r="B237" s="20"/>
      <c r="C237" s="20"/>
      <c r="D237" s="20"/>
      <c r="E237" s="44"/>
      <c r="F237" s="12" t="str">
        <f t="shared" si="4"/>
        <v>.***.***-</v>
      </c>
      <c r="G237" s="45"/>
      <c r="H237" s="20"/>
      <c r="I237" s="21"/>
      <c r="J237" s="24"/>
      <c r="K237" s="20"/>
      <c r="L237" s="22"/>
      <c r="M237" s="22"/>
      <c r="N237" s="22"/>
      <c r="O237" s="22"/>
      <c r="P237" s="24"/>
      <c r="Q237" s="26"/>
      <c r="R237" s="13"/>
      <c r="S237" s="13"/>
      <c r="T237" s="13"/>
      <c r="U237" s="52"/>
      <c r="V237" s="47" t="e">
        <f>VLOOKUP(H237,'CATEGORIZAÇÃO PARA PUBLICAÇÃO'!$A$1:$C$48,3,FALSE)</f>
        <v>#N/A</v>
      </c>
    </row>
    <row r="238" spans="1:22" s="14" customFormat="1" ht="72" hidden="1" customHeight="1" x14ac:dyDescent="0.25">
      <c r="A238" s="51"/>
      <c r="B238" s="20"/>
      <c r="C238" s="20"/>
      <c r="D238" s="20"/>
      <c r="E238" s="44"/>
      <c r="F238" s="12" t="str">
        <f t="shared" si="4"/>
        <v>.***.***-</v>
      </c>
      <c r="G238" s="45"/>
      <c r="H238" s="20"/>
      <c r="I238" s="21"/>
      <c r="J238" s="24"/>
      <c r="K238" s="20"/>
      <c r="L238" s="22"/>
      <c r="M238" s="22"/>
      <c r="N238" s="22"/>
      <c r="O238" s="22"/>
      <c r="P238" s="24"/>
      <c r="Q238" s="26"/>
      <c r="R238" s="13"/>
      <c r="S238" s="13"/>
      <c r="T238" s="13"/>
      <c r="U238" s="52"/>
      <c r="V238" s="47" t="e">
        <f>VLOOKUP(H238,'CATEGORIZAÇÃO PARA PUBLICAÇÃO'!$A$1:$C$48,3,FALSE)</f>
        <v>#N/A</v>
      </c>
    </row>
    <row r="239" spans="1:22" s="14" customFormat="1" ht="72" hidden="1" customHeight="1" x14ac:dyDescent="0.25">
      <c r="A239" s="51"/>
      <c r="B239" s="20"/>
      <c r="C239" s="20"/>
      <c r="D239" s="20"/>
      <c r="E239" s="44"/>
      <c r="F239" s="12" t="str">
        <f t="shared" si="4"/>
        <v>.***.***-</v>
      </c>
      <c r="G239" s="45"/>
      <c r="H239" s="20"/>
      <c r="I239" s="21"/>
      <c r="J239" s="24"/>
      <c r="K239" s="20"/>
      <c r="L239" s="22"/>
      <c r="M239" s="22"/>
      <c r="N239" s="22"/>
      <c r="O239" s="22"/>
      <c r="P239" s="24"/>
      <c r="Q239" s="26"/>
      <c r="R239" s="13"/>
      <c r="S239" s="13"/>
      <c r="T239" s="13"/>
      <c r="U239" s="52"/>
      <c r="V239" s="47" t="e">
        <f>VLOOKUP(H239,'CATEGORIZAÇÃO PARA PUBLICAÇÃO'!$A$1:$C$48,3,FALSE)</f>
        <v>#N/A</v>
      </c>
    </row>
    <row r="240" spans="1:22" s="14" customFormat="1" ht="72" hidden="1" customHeight="1" x14ac:dyDescent="0.25">
      <c r="A240" s="51"/>
      <c r="B240" s="20"/>
      <c r="C240" s="20"/>
      <c r="D240" s="20"/>
      <c r="E240" s="44"/>
      <c r="F240" s="12" t="str">
        <f t="shared" si="4"/>
        <v>.***.***-</v>
      </c>
      <c r="G240" s="45"/>
      <c r="H240" s="20"/>
      <c r="I240" s="21"/>
      <c r="J240" s="24"/>
      <c r="K240" s="20"/>
      <c r="L240" s="22"/>
      <c r="M240" s="22"/>
      <c r="N240" s="22"/>
      <c r="O240" s="22"/>
      <c r="P240" s="24"/>
      <c r="Q240" s="26"/>
      <c r="R240" s="13"/>
      <c r="S240" s="13"/>
      <c r="T240" s="13"/>
      <c r="U240" s="52"/>
      <c r="V240" s="47" t="e">
        <f>VLOOKUP(H240,'CATEGORIZAÇÃO PARA PUBLICAÇÃO'!$A$1:$C$48,3,FALSE)</f>
        <v>#N/A</v>
      </c>
    </row>
    <row r="241" spans="1:22" s="14" customFormat="1" ht="72" hidden="1" customHeight="1" x14ac:dyDescent="0.25">
      <c r="A241" s="51"/>
      <c r="B241" s="20"/>
      <c r="C241" s="20"/>
      <c r="D241" s="20"/>
      <c r="E241" s="44"/>
      <c r="F241" s="12" t="str">
        <f t="shared" si="4"/>
        <v>.***.***-</v>
      </c>
      <c r="G241" s="45"/>
      <c r="H241" s="20"/>
      <c r="I241" s="21"/>
      <c r="J241" s="24"/>
      <c r="K241" s="20"/>
      <c r="L241" s="22"/>
      <c r="M241" s="22"/>
      <c r="N241" s="22"/>
      <c r="O241" s="22"/>
      <c r="P241" s="24"/>
      <c r="Q241" s="26"/>
      <c r="R241" s="13"/>
      <c r="S241" s="13"/>
      <c r="T241" s="13"/>
      <c r="U241" s="52"/>
      <c r="V241" s="47" t="e">
        <f>VLOOKUP(H241,'CATEGORIZAÇÃO PARA PUBLICAÇÃO'!$A$1:$C$48,3,FALSE)</f>
        <v>#N/A</v>
      </c>
    </row>
    <row r="242" spans="1:22" s="14" customFormat="1" ht="72" hidden="1" customHeight="1" x14ac:dyDescent="0.25">
      <c r="A242" s="51"/>
      <c r="B242" s="20"/>
      <c r="C242" s="20"/>
      <c r="D242" s="20"/>
      <c r="E242" s="44"/>
      <c r="F242" s="12" t="str">
        <f t="shared" si="4"/>
        <v>.***.***-</v>
      </c>
      <c r="G242" s="45"/>
      <c r="H242" s="20"/>
      <c r="I242" s="21"/>
      <c r="J242" s="24"/>
      <c r="K242" s="20"/>
      <c r="L242" s="22"/>
      <c r="M242" s="22"/>
      <c r="N242" s="22"/>
      <c r="O242" s="22"/>
      <c r="P242" s="24"/>
      <c r="Q242" s="26"/>
      <c r="R242" s="13"/>
      <c r="S242" s="13"/>
      <c r="T242" s="13"/>
      <c r="U242" s="52"/>
      <c r="V242" s="47" t="e">
        <f>VLOOKUP(H242,'CATEGORIZAÇÃO PARA PUBLICAÇÃO'!$A$1:$C$48,3,FALSE)</f>
        <v>#N/A</v>
      </c>
    </row>
    <row r="243" spans="1:22" s="14" customFormat="1" ht="72" hidden="1" customHeight="1" x14ac:dyDescent="0.25">
      <c r="A243" s="51"/>
      <c r="B243" s="20"/>
      <c r="C243" s="20"/>
      <c r="D243" s="20"/>
      <c r="E243" s="44"/>
      <c r="F243" s="12" t="str">
        <f t="shared" si="4"/>
        <v>.***.***-</v>
      </c>
      <c r="G243" s="45"/>
      <c r="H243" s="20"/>
      <c r="I243" s="21"/>
      <c r="J243" s="24"/>
      <c r="K243" s="20"/>
      <c r="L243" s="22"/>
      <c r="M243" s="22"/>
      <c r="N243" s="22"/>
      <c r="O243" s="22"/>
      <c r="P243" s="24"/>
      <c r="Q243" s="26"/>
      <c r="R243" s="13"/>
      <c r="S243" s="13"/>
      <c r="T243" s="13"/>
      <c r="U243" s="52"/>
      <c r="V243" s="47" t="e">
        <f>VLOOKUP(H243,'CATEGORIZAÇÃO PARA PUBLICAÇÃO'!$A$1:$C$48,3,FALSE)</f>
        <v>#N/A</v>
      </c>
    </row>
    <row r="244" spans="1:22" s="14" customFormat="1" ht="72" hidden="1" customHeight="1" x14ac:dyDescent="0.25">
      <c r="A244" s="51"/>
      <c r="B244" s="20"/>
      <c r="C244" s="20"/>
      <c r="D244" s="20"/>
      <c r="E244" s="44"/>
      <c r="F244" s="12" t="str">
        <f t="shared" si="4"/>
        <v>.***.***-</v>
      </c>
      <c r="G244" s="45"/>
      <c r="H244" s="20"/>
      <c r="I244" s="21"/>
      <c r="J244" s="24"/>
      <c r="K244" s="20"/>
      <c r="L244" s="22"/>
      <c r="M244" s="22"/>
      <c r="N244" s="22"/>
      <c r="O244" s="22"/>
      <c r="P244" s="24"/>
      <c r="Q244" s="26"/>
      <c r="R244" s="13"/>
      <c r="S244" s="13"/>
      <c r="T244" s="13"/>
      <c r="U244" s="52"/>
      <c r="V244" s="47" t="e">
        <f>VLOOKUP(H244,'CATEGORIZAÇÃO PARA PUBLICAÇÃO'!$A$1:$C$48,3,FALSE)</f>
        <v>#N/A</v>
      </c>
    </row>
    <row r="245" spans="1:22" s="14" customFormat="1" ht="72" hidden="1" customHeight="1" x14ac:dyDescent="0.25">
      <c r="A245" s="51"/>
      <c r="B245" s="20"/>
      <c r="C245" s="20"/>
      <c r="D245" s="20"/>
      <c r="E245" s="44"/>
      <c r="F245" s="12" t="str">
        <f t="shared" si="4"/>
        <v>.***.***-</v>
      </c>
      <c r="G245" s="45"/>
      <c r="H245" s="20"/>
      <c r="I245" s="21"/>
      <c r="J245" s="24"/>
      <c r="K245" s="20"/>
      <c r="L245" s="22"/>
      <c r="M245" s="22"/>
      <c r="N245" s="22"/>
      <c r="O245" s="22"/>
      <c r="P245" s="24"/>
      <c r="Q245" s="26"/>
      <c r="R245" s="13"/>
      <c r="S245" s="13"/>
      <c r="T245" s="13"/>
      <c r="U245" s="52"/>
      <c r="V245" s="47" t="e">
        <f>VLOOKUP(H245,'CATEGORIZAÇÃO PARA PUBLICAÇÃO'!$A$1:$C$48,3,FALSE)</f>
        <v>#N/A</v>
      </c>
    </row>
    <row r="246" spans="1:22" s="14" customFormat="1" ht="72" hidden="1" customHeight="1" x14ac:dyDescent="0.25">
      <c r="A246" s="51"/>
      <c r="B246" s="20"/>
      <c r="C246" s="20"/>
      <c r="D246" s="20"/>
      <c r="E246" s="44"/>
      <c r="F246" s="12" t="str">
        <f t="shared" si="4"/>
        <v>.***.***-</v>
      </c>
      <c r="G246" s="45"/>
      <c r="H246" s="20"/>
      <c r="I246" s="21"/>
      <c r="J246" s="24"/>
      <c r="K246" s="20"/>
      <c r="L246" s="22"/>
      <c r="M246" s="22"/>
      <c r="N246" s="22"/>
      <c r="O246" s="22"/>
      <c r="P246" s="24"/>
      <c r="Q246" s="26"/>
      <c r="R246" s="13"/>
      <c r="S246" s="13"/>
      <c r="T246" s="13"/>
      <c r="U246" s="52"/>
      <c r="V246" s="47" t="e">
        <f>VLOOKUP(H246,'CATEGORIZAÇÃO PARA PUBLICAÇÃO'!$A$1:$C$48,3,FALSE)</f>
        <v>#N/A</v>
      </c>
    </row>
    <row r="247" spans="1:22" s="14" customFormat="1" ht="72" hidden="1" customHeight="1" x14ac:dyDescent="0.25">
      <c r="A247" s="51"/>
      <c r="B247" s="20"/>
      <c r="C247" s="20"/>
      <c r="D247" s="20"/>
      <c r="E247" s="44"/>
      <c r="F247" s="12" t="str">
        <f t="shared" si="4"/>
        <v>.***.***-</v>
      </c>
      <c r="G247" s="45"/>
      <c r="H247" s="20"/>
      <c r="I247" s="21"/>
      <c r="J247" s="24"/>
      <c r="K247" s="20"/>
      <c r="L247" s="22"/>
      <c r="M247" s="22"/>
      <c r="N247" s="22"/>
      <c r="O247" s="22"/>
      <c r="P247" s="24"/>
      <c r="Q247" s="26"/>
      <c r="R247" s="13"/>
      <c r="S247" s="13"/>
      <c r="T247" s="13"/>
      <c r="U247" s="52"/>
      <c r="V247" s="47" t="e">
        <f>VLOOKUP(H247,'CATEGORIZAÇÃO PARA PUBLICAÇÃO'!$A$1:$C$48,3,FALSE)</f>
        <v>#N/A</v>
      </c>
    </row>
    <row r="248" spans="1:22" s="14" customFormat="1" ht="72" hidden="1" customHeight="1" x14ac:dyDescent="0.25">
      <c r="A248" s="51"/>
      <c r="B248" s="20"/>
      <c r="C248" s="20"/>
      <c r="D248" s="20"/>
      <c r="E248" s="44"/>
      <c r="F248" s="12" t="str">
        <f t="shared" si="4"/>
        <v>.***.***-</v>
      </c>
      <c r="G248" s="45"/>
      <c r="H248" s="20"/>
      <c r="I248" s="21"/>
      <c r="J248" s="24"/>
      <c r="K248" s="20"/>
      <c r="L248" s="22"/>
      <c r="M248" s="22"/>
      <c r="N248" s="22"/>
      <c r="O248" s="22"/>
      <c r="P248" s="24"/>
      <c r="Q248" s="26"/>
      <c r="R248" s="13"/>
      <c r="S248" s="13"/>
      <c r="T248" s="13"/>
      <c r="U248" s="52"/>
      <c r="V248" s="47" t="e">
        <f>VLOOKUP(H248,'CATEGORIZAÇÃO PARA PUBLICAÇÃO'!$A$1:$C$48,3,FALSE)</f>
        <v>#N/A</v>
      </c>
    </row>
    <row r="249" spans="1:22" s="14" customFormat="1" ht="72" hidden="1" customHeight="1" x14ac:dyDescent="0.25">
      <c r="A249" s="51"/>
      <c r="B249" s="20"/>
      <c r="C249" s="20"/>
      <c r="D249" s="20"/>
      <c r="E249" s="44"/>
      <c r="F249" s="12" t="str">
        <f t="shared" si="4"/>
        <v>.***.***-</v>
      </c>
      <c r="G249" s="45"/>
      <c r="H249" s="20"/>
      <c r="I249" s="21"/>
      <c r="J249" s="24"/>
      <c r="K249" s="20"/>
      <c r="L249" s="22"/>
      <c r="M249" s="22"/>
      <c r="N249" s="22"/>
      <c r="O249" s="22"/>
      <c r="P249" s="24"/>
      <c r="Q249" s="26"/>
      <c r="R249" s="13"/>
      <c r="S249" s="13"/>
      <c r="T249" s="13"/>
      <c r="U249" s="52"/>
      <c r="V249" s="47" t="e">
        <f>VLOOKUP(H249,'CATEGORIZAÇÃO PARA PUBLICAÇÃO'!$A$1:$C$48,3,FALSE)</f>
        <v>#N/A</v>
      </c>
    </row>
    <row r="250" spans="1:22" s="14" customFormat="1" ht="72" hidden="1" customHeight="1" x14ac:dyDescent="0.25">
      <c r="A250" s="51"/>
      <c r="B250" s="20"/>
      <c r="C250" s="20"/>
      <c r="D250" s="20"/>
      <c r="E250" s="44"/>
      <c r="F250" s="12" t="str">
        <f t="shared" si="4"/>
        <v>.***.***-</v>
      </c>
      <c r="G250" s="45"/>
      <c r="H250" s="20"/>
      <c r="I250" s="21"/>
      <c r="J250" s="24"/>
      <c r="K250" s="20"/>
      <c r="L250" s="22"/>
      <c r="M250" s="22"/>
      <c r="N250" s="22"/>
      <c r="O250" s="22"/>
      <c r="P250" s="24"/>
      <c r="Q250" s="26"/>
      <c r="R250" s="13"/>
      <c r="S250" s="13"/>
      <c r="T250" s="13"/>
      <c r="U250" s="52"/>
      <c r="V250" s="47" t="e">
        <f>VLOOKUP(H250,'CATEGORIZAÇÃO PARA PUBLICAÇÃO'!$A$1:$C$48,3,FALSE)</f>
        <v>#N/A</v>
      </c>
    </row>
    <row r="251" spans="1:22" s="14" customFormat="1" ht="72" hidden="1" customHeight="1" x14ac:dyDescent="0.25">
      <c r="A251" s="51"/>
      <c r="B251" s="20"/>
      <c r="C251" s="20"/>
      <c r="D251" s="20"/>
      <c r="E251" s="44"/>
      <c r="F251" s="12" t="str">
        <f t="shared" si="4"/>
        <v>.***.***-</v>
      </c>
      <c r="G251" s="45"/>
      <c r="H251" s="20"/>
      <c r="I251" s="21"/>
      <c r="J251" s="24"/>
      <c r="K251" s="20"/>
      <c r="L251" s="22"/>
      <c r="M251" s="22"/>
      <c r="N251" s="22"/>
      <c r="O251" s="22"/>
      <c r="P251" s="24"/>
      <c r="Q251" s="26"/>
      <c r="R251" s="13"/>
      <c r="S251" s="13"/>
      <c r="T251" s="13"/>
      <c r="U251" s="52"/>
      <c r="V251" s="47" t="e">
        <f>VLOOKUP(H251,'CATEGORIZAÇÃO PARA PUBLICAÇÃO'!$A$1:$C$48,3,FALSE)</f>
        <v>#N/A</v>
      </c>
    </row>
    <row r="252" spans="1:22" s="14" customFormat="1" ht="72" hidden="1" customHeight="1" x14ac:dyDescent="0.25">
      <c r="A252" s="51"/>
      <c r="B252" s="20"/>
      <c r="C252" s="20"/>
      <c r="D252" s="20"/>
      <c r="E252" s="44"/>
      <c r="F252" s="12" t="str">
        <f t="shared" si="4"/>
        <v>.***.***-</v>
      </c>
      <c r="G252" s="45"/>
      <c r="H252" s="20"/>
      <c r="I252" s="21"/>
      <c r="J252" s="24"/>
      <c r="K252" s="20"/>
      <c r="L252" s="22"/>
      <c r="M252" s="22"/>
      <c r="N252" s="22"/>
      <c r="O252" s="22"/>
      <c r="P252" s="24"/>
      <c r="Q252" s="26"/>
      <c r="R252" s="13"/>
      <c r="S252" s="13"/>
      <c r="T252" s="13"/>
      <c r="U252" s="52"/>
      <c r="V252" s="47" t="e">
        <f>VLOOKUP(H252,'CATEGORIZAÇÃO PARA PUBLICAÇÃO'!$A$1:$C$48,3,FALSE)</f>
        <v>#N/A</v>
      </c>
    </row>
    <row r="253" spans="1:22" s="14" customFormat="1" ht="72" hidden="1" customHeight="1" x14ac:dyDescent="0.25">
      <c r="A253" s="51"/>
      <c r="B253" s="20"/>
      <c r="C253" s="20"/>
      <c r="D253" s="20"/>
      <c r="E253" s="44"/>
      <c r="F253" s="12" t="str">
        <f t="shared" si="4"/>
        <v>.***.***-</v>
      </c>
      <c r="G253" s="45"/>
      <c r="H253" s="20"/>
      <c r="I253" s="21"/>
      <c r="J253" s="24"/>
      <c r="K253" s="20"/>
      <c r="L253" s="22"/>
      <c r="M253" s="22"/>
      <c r="N253" s="22"/>
      <c r="O253" s="22"/>
      <c r="P253" s="24"/>
      <c r="Q253" s="26"/>
      <c r="R253" s="13"/>
      <c r="S253" s="13"/>
      <c r="T253" s="13"/>
      <c r="U253" s="52"/>
      <c r="V253" s="47" t="e">
        <f>VLOOKUP(H253,'CATEGORIZAÇÃO PARA PUBLICAÇÃO'!$A$1:$C$48,3,FALSE)</f>
        <v>#N/A</v>
      </c>
    </row>
    <row r="254" spans="1:22" s="14" customFormat="1" ht="72" hidden="1" customHeight="1" x14ac:dyDescent="0.25">
      <c r="A254" s="51"/>
      <c r="B254" s="20"/>
      <c r="C254" s="20"/>
      <c r="D254" s="20"/>
      <c r="E254" s="44"/>
      <c r="F254" s="12" t="str">
        <f t="shared" si="4"/>
        <v>.***.***-</v>
      </c>
      <c r="G254" s="45"/>
      <c r="H254" s="20"/>
      <c r="I254" s="21"/>
      <c r="J254" s="24"/>
      <c r="K254" s="20"/>
      <c r="L254" s="22"/>
      <c r="M254" s="22"/>
      <c r="N254" s="22"/>
      <c r="O254" s="22"/>
      <c r="P254" s="24"/>
      <c r="Q254" s="26"/>
      <c r="R254" s="13"/>
      <c r="S254" s="13"/>
      <c r="T254" s="13"/>
      <c r="U254" s="52"/>
      <c r="V254" s="47" t="e">
        <f>VLOOKUP(H254,'CATEGORIZAÇÃO PARA PUBLICAÇÃO'!$A$1:$C$48,3,FALSE)</f>
        <v>#N/A</v>
      </c>
    </row>
    <row r="255" spans="1:22" s="14" customFormat="1" ht="72" hidden="1" customHeight="1" x14ac:dyDescent="0.25">
      <c r="A255" s="51"/>
      <c r="B255" s="20"/>
      <c r="C255" s="20"/>
      <c r="D255" s="20"/>
      <c r="E255" s="44"/>
      <c r="F255" s="12" t="str">
        <f t="shared" si="4"/>
        <v>.***.***-</v>
      </c>
      <c r="G255" s="45"/>
      <c r="H255" s="20"/>
      <c r="I255" s="21"/>
      <c r="J255" s="24"/>
      <c r="K255" s="20"/>
      <c r="L255" s="22"/>
      <c r="M255" s="22"/>
      <c r="N255" s="22"/>
      <c r="O255" s="22"/>
      <c r="P255" s="24"/>
      <c r="Q255" s="26"/>
      <c r="R255" s="13"/>
      <c r="S255" s="13"/>
      <c r="T255" s="13"/>
      <c r="U255" s="52"/>
      <c r="V255" s="47" t="e">
        <f>VLOOKUP(H255,'CATEGORIZAÇÃO PARA PUBLICAÇÃO'!$A$1:$C$48,3,FALSE)</f>
        <v>#N/A</v>
      </c>
    </row>
    <row r="256" spans="1:22" s="14" customFormat="1" ht="72" hidden="1" customHeight="1" x14ac:dyDescent="0.25">
      <c r="A256" s="51"/>
      <c r="B256" s="20"/>
      <c r="C256" s="20"/>
      <c r="D256" s="20"/>
      <c r="E256" s="44"/>
      <c r="F256" s="12" t="str">
        <f t="shared" si="4"/>
        <v>.***.***-</v>
      </c>
      <c r="G256" s="45"/>
      <c r="H256" s="20"/>
      <c r="I256" s="21"/>
      <c r="J256" s="24"/>
      <c r="K256" s="20"/>
      <c r="L256" s="22"/>
      <c r="M256" s="22"/>
      <c r="N256" s="22"/>
      <c r="O256" s="22"/>
      <c r="P256" s="24"/>
      <c r="Q256" s="26"/>
      <c r="R256" s="13"/>
      <c r="S256" s="13"/>
      <c r="T256" s="13"/>
      <c r="U256" s="52"/>
      <c r="V256" s="47" t="e">
        <f>VLOOKUP(H256,'CATEGORIZAÇÃO PARA PUBLICAÇÃO'!$A$1:$C$48,3,FALSE)</f>
        <v>#N/A</v>
      </c>
    </row>
    <row r="257" spans="1:22" s="14" customFormat="1" ht="72" hidden="1" customHeight="1" x14ac:dyDescent="0.25">
      <c r="A257" s="51"/>
      <c r="B257" s="20"/>
      <c r="C257" s="20"/>
      <c r="D257" s="20"/>
      <c r="E257" s="44"/>
      <c r="F257" s="12" t="str">
        <f t="shared" si="4"/>
        <v>.***.***-</v>
      </c>
      <c r="G257" s="45"/>
      <c r="H257" s="20"/>
      <c r="I257" s="21"/>
      <c r="J257" s="24"/>
      <c r="K257" s="20"/>
      <c r="L257" s="22"/>
      <c r="M257" s="22"/>
      <c r="N257" s="22"/>
      <c r="O257" s="22"/>
      <c r="P257" s="24"/>
      <c r="Q257" s="26"/>
      <c r="R257" s="13"/>
      <c r="S257" s="13"/>
      <c r="T257" s="13"/>
      <c r="U257" s="52"/>
      <c r="V257" s="47" t="e">
        <f>VLOOKUP(H257,'CATEGORIZAÇÃO PARA PUBLICAÇÃO'!$A$1:$C$48,3,FALSE)</f>
        <v>#N/A</v>
      </c>
    </row>
    <row r="258" spans="1:22" s="14" customFormat="1" ht="72" hidden="1" customHeight="1" x14ac:dyDescent="0.25">
      <c r="A258" s="51"/>
      <c r="B258" s="20"/>
      <c r="C258" s="20"/>
      <c r="D258" s="20"/>
      <c r="E258" s="44"/>
      <c r="F258" s="12" t="str">
        <f t="shared" si="4"/>
        <v>.***.***-</v>
      </c>
      <c r="G258" s="45"/>
      <c r="H258" s="20"/>
      <c r="I258" s="21"/>
      <c r="J258" s="24"/>
      <c r="K258" s="20"/>
      <c r="L258" s="22"/>
      <c r="M258" s="22"/>
      <c r="N258" s="22"/>
      <c r="O258" s="22"/>
      <c r="P258" s="24"/>
      <c r="Q258" s="26"/>
      <c r="R258" s="13"/>
      <c r="S258" s="13"/>
      <c r="T258" s="13"/>
      <c r="U258" s="52"/>
      <c r="V258" s="47" t="e">
        <f>VLOOKUP(H258,'CATEGORIZAÇÃO PARA PUBLICAÇÃO'!$A$1:$C$48,3,FALSE)</f>
        <v>#N/A</v>
      </c>
    </row>
    <row r="259" spans="1:22" s="14" customFormat="1" ht="72" hidden="1" customHeight="1" x14ac:dyDescent="0.25">
      <c r="A259" s="51"/>
      <c r="B259" s="20"/>
      <c r="C259" s="20"/>
      <c r="D259" s="20"/>
      <c r="E259" s="44"/>
      <c r="F259" s="12" t="str">
        <f t="shared" si="4"/>
        <v>.***.***-</v>
      </c>
      <c r="G259" s="45"/>
      <c r="H259" s="20"/>
      <c r="I259" s="21"/>
      <c r="J259" s="24"/>
      <c r="K259" s="20"/>
      <c r="L259" s="22"/>
      <c r="M259" s="22"/>
      <c r="N259" s="22"/>
      <c r="O259" s="22"/>
      <c r="P259" s="24"/>
      <c r="Q259" s="26"/>
      <c r="R259" s="13"/>
      <c r="S259" s="13"/>
      <c r="T259" s="13"/>
      <c r="U259" s="52"/>
      <c r="V259" s="47" t="e">
        <f>VLOOKUP(H259,'CATEGORIZAÇÃO PARA PUBLICAÇÃO'!$A$1:$C$48,3,FALSE)</f>
        <v>#N/A</v>
      </c>
    </row>
    <row r="260" spans="1:22" s="14" customFormat="1" ht="72" hidden="1" customHeight="1" x14ac:dyDescent="0.25">
      <c r="A260" s="51"/>
      <c r="B260" s="20"/>
      <c r="C260" s="20"/>
      <c r="D260" s="20"/>
      <c r="E260" s="44"/>
      <c r="F260" s="12" t="str">
        <f t="shared" si="4"/>
        <v>.***.***-</v>
      </c>
      <c r="G260" s="45"/>
      <c r="H260" s="20"/>
      <c r="I260" s="21"/>
      <c r="J260" s="24"/>
      <c r="K260" s="20"/>
      <c r="L260" s="22"/>
      <c r="M260" s="22"/>
      <c r="N260" s="22"/>
      <c r="O260" s="22"/>
      <c r="P260" s="24"/>
      <c r="Q260" s="26"/>
      <c r="R260" s="13"/>
      <c r="S260" s="13"/>
      <c r="T260" s="13"/>
      <c r="U260" s="52"/>
      <c r="V260" s="47" t="e">
        <f>VLOOKUP(H260,'CATEGORIZAÇÃO PARA PUBLICAÇÃO'!$A$1:$C$48,3,FALSE)</f>
        <v>#N/A</v>
      </c>
    </row>
    <row r="261" spans="1:22" s="14" customFormat="1" ht="72" hidden="1" customHeight="1" x14ac:dyDescent="0.25">
      <c r="A261" s="51"/>
      <c r="B261" s="20"/>
      <c r="C261" s="20"/>
      <c r="D261" s="20"/>
      <c r="E261" s="44"/>
      <c r="F261" s="12" t="str">
        <f t="shared" si="4"/>
        <v>.***.***-</v>
      </c>
      <c r="G261" s="45"/>
      <c r="H261" s="20"/>
      <c r="I261" s="21"/>
      <c r="J261" s="24"/>
      <c r="K261" s="20"/>
      <c r="L261" s="22"/>
      <c r="M261" s="22"/>
      <c r="N261" s="22"/>
      <c r="O261" s="22"/>
      <c r="P261" s="24"/>
      <c r="Q261" s="26"/>
      <c r="R261" s="13"/>
      <c r="S261" s="13"/>
      <c r="T261" s="13"/>
      <c r="U261" s="52"/>
      <c r="V261" s="47" t="e">
        <f>VLOOKUP(H261,'CATEGORIZAÇÃO PARA PUBLICAÇÃO'!$A$1:$C$48,3,FALSE)</f>
        <v>#N/A</v>
      </c>
    </row>
    <row r="262" spans="1:22" s="14" customFormat="1" ht="72" hidden="1" customHeight="1" x14ac:dyDescent="0.25">
      <c r="A262" s="51"/>
      <c r="B262" s="20"/>
      <c r="C262" s="20"/>
      <c r="D262" s="20"/>
      <c r="E262" s="44"/>
      <c r="F262" s="12" t="str">
        <f t="shared" si="4"/>
        <v>.***.***-</v>
      </c>
      <c r="G262" s="45"/>
      <c r="H262" s="20"/>
      <c r="I262" s="21"/>
      <c r="J262" s="24"/>
      <c r="K262" s="20"/>
      <c r="L262" s="22"/>
      <c r="M262" s="22"/>
      <c r="N262" s="22"/>
      <c r="O262" s="22"/>
      <c r="P262" s="24"/>
      <c r="Q262" s="26"/>
      <c r="R262" s="13"/>
      <c r="S262" s="13"/>
      <c r="T262" s="13"/>
      <c r="U262" s="52"/>
      <c r="V262" s="47" t="e">
        <f>VLOOKUP(H262,'CATEGORIZAÇÃO PARA PUBLICAÇÃO'!$A$1:$C$48,3,FALSE)</f>
        <v>#N/A</v>
      </c>
    </row>
    <row r="263" spans="1:22" s="14" customFormat="1" ht="72" hidden="1" customHeight="1" x14ac:dyDescent="0.25">
      <c r="A263" s="51"/>
      <c r="B263" s="20"/>
      <c r="C263" s="20"/>
      <c r="D263" s="20"/>
      <c r="E263" s="44"/>
      <c r="F263" s="12" t="str">
        <f t="shared" si="4"/>
        <v>.***.***-</v>
      </c>
      <c r="G263" s="45"/>
      <c r="H263" s="20"/>
      <c r="I263" s="21"/>
      <c r="J263" s="24"/>
      <c r="K263" s="20"/>
      <c r="L263" s="22"/>
      <c r="M263" s="22"/>
      <c r="N263" s="22"/>
      <c r="O263" s="22"/>
      <c r="P263" s="24"/>
      <c r="Q263" s="26"/>
      <c r="R263" s="13"/>
      <c r="S263" s="13"/>
      <c r="T263" s="13"/>
      <c r="U263" s="52"/>
      <c r="V263" s="47" t="e">
        <f>VLOOKUP(H263,'CATEGORIZAÇÃO PARA PUBLICAÇÃO'!$A$1:$C$48,3,FALSE)</f>
        <v>#N/A</v>
      </c>
    </row>
    <row r="264" spans="1:22" s="14" customFormat="1" ht="72" hidden="1" customHeight="1" x14ac:dyDescent="0.25">
      <c r="A264" s="51"/>
      <c r="B264" s="20"/>
      <c r="C264" s="20"/>
      <c r="D264" s="20"/>
      <c r="E264" s="44"/>
      <c r="F264" s="12" t="str">
        <f t="shared" si="4"/>
        <v>.***.***-</v>
      </c>
      <c r="G264" s="45"/>
      <c r="H264" s="20"/>
      <c r="I264" s="21"/>
      <c r="J264" s="24"/>
      <c r="K264" s="20"/>
      <c r="L264" s="22"/>
      <c r="M264" s="22"/>
      <c r="N264" s="22"/>
      <c r="O264" s="22"/>
      <c r="P264" s="24"/>
      <c r="Q264" s="26"/>
      <c r="R264" s="13"/>
      <c r="S264" s="13"/>
      <c r="T264" s="13"/>
      <c r="U264" s="52"/>
      <c r="V264" s="47" t="e">
        <f>VLOOKUP(H264,'CATEGORIZAÇÃO PARA PUBLICAÇÃO'!$A$1:$C$48,3,FALSE)</f>
        <v>#N/A</v>
      </c>
    </row>
    <row r="265" spans="1:22" s="14" customFormat="1" ht="72" hidden="1" customHeight="1" x14ac:dyDescent="0.25">
      <c r="A265" s="51"/>
      <c r="B265" s="20"/>
      <c r="C265" s="20"/>
      <c r="D265" s="20"/>
      <c r="E265" s="44"/>
      <c r="F265" s="12" t="str">
        <f t="shared" si="4"/>
        <v>.***.***-</v>
      </c>
      <c r="G265" s="45"/>
      <c r="H265" s="20"/>
      <c r="I265" s="21"/>
      <c r="J265" s="24"/>
      <c r="K265" s="20"/>
      <c r="L265" s="22"/>
      <c r="M265" s="22"/>
      <c r="N265" s="22"/>
      <c r="O265" s="22"/>
      <c r="P265" s="24"/>
      <c r="Q265" s="26"/>
      <c r="R265" s="13"/>
      <c r="S265" s="13"/>
      <c r="T265" s="13"/>
      <c r="U265" s="52"/>
      <c r="V265" s="47" t="e">
        <f>VLOOKUP(H265,'CATEGORIZAÇÃO PARA PUBLICAÇÃO'!$A$1:$C$48,3,FALSE)</f>
        <v>#N/A</v>
      </c>
    </row>
    <row r="266" spans="1:22" s="14" customFormat="1" ht="72" hidden="1" customHeight="1" x14ac:dyDescent="0.25">
      <c r="A266" s="51"/>
      <c r="B266" s="20"/>
      <c r="C266" s="20"/>
      <c r="D266" s="20"/>
      <c r="E266" s="44"/>
      <c r="F266" s="12" t="str">
        <f t="shared" si="4"/>
        <v>.***.***-</v>
      </c>
      <c r="G266" s="45"/>
      <c r="H266" s="20"/>
      <c r="I266" s="21"/>
      <c r="J266" s="24"/>
      <c r="K266" s="20"/>
      <c r="L266" s="22"/>
      <c r="M266" s="22"/>
      <c r="N266" s="22"/>
      <c r="O266" s="22"/>
      <c r="P266" s="24"/>
      <c r="Q266" s="26"/>
      <c r="R266" s="13"/>
      <c r="S266" s="13"/>
      <c r="T266" s="13"/>
      <c r="U266" s="52"/>
      <c r="V266" s="47" t="e">
        <f>VLOOKUP(H266,'CATEGORIZAÇÃO PARA PUBLICAÇÃO'!$A$1:$C$48,3,FALSE)</f>
        <v>#N/A</v>
      </c>
    </row>
    <row r="267" spans="1:22" s="14" customFormat="1" ht="72" hidden="1" customHeight="1" x14ac:dyDescent="0.25">
      <c r="A267" s="51"/>
      <c r="B267" s="20"/>
      <c r="C267" s="20"/>
      <c r="D267" s="20"/>
      <c r="E267" s="44"/>
      <c r="F267" s="12" t="str">
        <f t="shared" si="4"/>
        <v>.***.***-</v>
      </c>
      <c r="G267" s="45"/>
      <c r="H267" s="20"/>
      <c r="I267" s="21"/>
      <c r="J267" s="24"/>
      <c r="K267" s="20"/>
      <c r="L267" s="22"/>
      <c r="M267" s="22"/>
      <c r="N267" s="22"/>
      <c r="O267" s="22"/>
      <c r="P267" s="24"/>
      <c r="Q267" s="26"/>
      <c r="R267" s="13"/>
      <c r="S267" s="13"/>
      <c r="T267" s="13"/>
      <c r="U267" s="52"/>
      <c r="V267" s="47" t="e">
        <f>VLOOKUP(H267,'CATEGORIZAÇÃO PARA PUBLICAÇÃO'!$A$1:$C$48,3,FALSE)</f>
        <v>#N/A</v>
      </c>
    </row>
    <row r="268" spans="1:22" s="14" customFormat="1" ht="72" hidden="1" customHeight="1" x14ac:dyDescent="0.25">
      <c r="A268" s="51"/>
      <c r="B268" s="20"/>
      <c r="C268" s="20"/>
      <c r="D268" s="20"/>
      <c r="E268" s="44"/>
      <c r="F268" s="12" t="str">
        <f t="shared" ref="F268:F278" si="5">IF(E268&lt;=99999999999,CONCATENATE(LEFT(E268,3),".***.***-",RIGHT(E268,2)),E268)</f>
        <v>.***.***-</v>
      </c>
      <c r="G268" s="45"/>
      <c r="H268" s="20"/>
      <c r="I268" s="21"/>
      <c r="J268" s="24"/>
      <c r="K268" s="20"/>
      <c r="L268" s="22"/>
      <c r="M268" s="22"/>
      <c r="N268" s="22"/>
      <c r="O268" s="22"/>
      <c r="P268" s="24"/>
      <c r="Q268" s="26"/>
      <c r="R268" s="13"/>
      <c r="S268" s="13"/>
      <c r="T268" s="13"/>
      <c r="U268" s="52"/>
      <c r="V268" s="47" t="e">
        <f>VLOOKUP(H268,'CATEGORIZAÇÃO PARA PUBLICAÇÃO'!$A$1:$C$48,3,FALSE)</f>
        <v>#N/A</v>
      </c>
    </row>
    <row r="269" spans="1:22" s="14" customFormat="1" ht="72" hidden="1" customHeight="1" x14ac:dyDescent="0.25">
      <c r="A269" s="51"/>
      <c r="B269" s="20"/>
      <c r="C269" s="20"/>
      <c r="D269" s="20"/>
      <c r="E269" s="44"/>
      <c r="F269" s="12" t="str">
        <f t="shared" si="5"/>
        <v>.***.***-</v>
      </c>
      <c r="G269" s="45"/>
      <c r="H269" s="20"/>
      <c r="I269" s="21"/>
      <c r="J269" s="24"/>
      <c r="K269" s="20"/>
      <c r="L269" s="22"/>
      <c r="M269" s="22"/>
      <c r="N269" s="22"/>
      <c r="O269" s="22"/>
      <c r="P269" s="24"/>
      <c r="Q269" s="26"/>
      <c r="R269" s="13"/>
      <c r="S269" s="13"/>
      <c r="T269" s="13"/>
      <c r="U269" s="52"/>
      <c r="V269" s="47" t="e">
        <f>VLOOKUP(H269,'CATEGORIZAÇÃO PARA PUBLICAÇÃO'!$A$1:$C$48,3,FALSE)</f>
        <v>#N/A</v>
      </c>
    </row>
    <row r="270" spans="1:22" s="14" customFormat="1" ht="72" hidden="1" customHeight="1" x14ac:dyDescent="0.25">
      <c r="A270" s="51"/>
      <c r="B270" s="20"/>
      <c r="C270" s="20"/>
      <c r="D270" s="20"/>
      <c r="E270" s="44"/>
      <c r="F270" s="12" t="str">
        <f t="shared" si="5"/>
        <v>.***.***-</v>
      </c>
      <c r="G270" s="45"/>
      <c r="H270" s="20"/>
      <c r="I270" s="21"/>
      <c r="J270" s="24"/>
      <c r="K270" s="20"/>
      <c r="L270" s="22"/>
      <c r="M270" s="22"/>
      <c r="N270" s="22"/>
      <c r="O270" s="22"/>
      <c r="P270" s="24"/>
      <c r="Q270" s="26"/>
      <c r="R270" s="13"/>
      <c r="S270" s="13"/>
      <c r="T270" s="13"/>
      <c r="U270" s="52"/>
      <c r="V270" s="47" t="e">
        <f>VLOOKUP(H270,'CATEGORIZAÇÃO PARA PUBLICAÇÃO'!$A$1:$C$48,3,FALSE)</f>
        <v>#N/A</v>
      </c>
    </row>
    <row r="271" spans="1:22" s="14" customFormat="1" ht="72" hidden="1" customHeight="1" x14ac:dyDescent="0.25">
      <c r="A271" s="51"/>
      <c r="B271" s="20"/>
      <c r="C271" s="20"/>
      <c r="D271" s="20"/>
      <c r="E271" s="44"/>
      <c r="F271" s="12" t="str">
        <f t="shared" si="5"/>
        <v>.***.***-</v>
      </c>
      <c r="G271" s="45"/>
      <c r="H271" s="20"/>
      <c r="I271" s="21"/>
      <c r="J271" s="24"/>
      <c r="K271" s="20"/>
      <c r="L271" s="22"/>
      <c r="M271" s="22"/>
      <c r="N271" s="22"/>
      <c r="O271" s="22"/>
      <c r="P271" s="24"/>
      <c r="Q271" s="26"/>
      <c r="R271" s="13"/>
      <c r="S271" s="13"/>
      <c r="T271" s="13"/>
      <c r="U271" s="52"/>
      <c r="V271" s="47" t="e">
        <f>VLOOKUP(H271,'CATEGORIZAÇÃO PARA PUBLICAÇÃO'!$A$1:$C$48,3,FALSE)</f>
        <v>#N/A</v>
      </c>
    </row>
    <row r="272" spans="1:22" s="14" customFormat="1" ht="72" hidden="1" customHeight="1" x14ac:dyDescent="0.25">
      <c r="A272" s="51"/>
      <c r="B272" s="20"/>
      <c r="C272" s="20"/>
      <c r="D272" s="20"/>
      <c r="E272" s="44"/>
      <c r="F272" s="12" t="str">
        <f t="shared" si="5"/>
        <v>.***.***-</v>
      </c>
      <c r="G272" s="45"/>
      <c r="H272" s="20"/>
      <c r="I272" s="21"/>
      <c r="J272" s="24"/>
      <c r="K272" s="20"/>
      <c r="L272" s="22"/>
      <c r="M272" s="22"/>
      <c r="N272" s="22"/>
      <c r="O272" s="22"/>
      <c r="P272" s="24"/>
      <c r="Q272" s="26"/>
      <c r="R272" s="13"/>
      <c r="S272" s="13"/>
      <c r="T272" s="13"/>
      <c r="U272" s="52"/>
      <c r="V272" s="47" t="e">
        <f>VLOOKUP(H272,'CATEGORIZAÇÃO PARA PUBLICAÇÃO'!$A$1:$C$48,3,FALSE)</f>
        <v>#N/A</v>
      </c>
    </row>
    <row r="273" spans="1:22" s="14" customFormat="1" ht="72" hidden="1" customHeight="1" x14ac:dyDescent="0.25">
      <c r="A273" s="51"/>
      <c r="B273" s="20"/>
      <c r="C273" s="20"/>
      <c r="D273" s="20"/>
      <c r="E273" s="44"/>
      <c r="F273" s="12" t="str">
        <f t="shared" si="5"/>
        <v>.***.***-</v>
      </c>
      <c r="G273" s="45"/>
      <c r="H273" s="20"/>
      <c r="I273" s="21"/>
      <c r="J273" s="24"/>
      <c r="K273" s="20"/>
      <c r="L273" s="22"/>
      <c r="M273" s="22"/>
      <c r="N273" s="22"/>
      <c r="O273" s="22"/>
      <c r="P273" s="24"/>
      <c r="Q273" s="26"/>
      <c r="R273" s="13"/>
      <c r="S273" s="13"/>
      <c r="T273" s="13"/>
      <c r="U273" s="52"/>
      <c r="V273" s="47" t="e">
        <f>VLOOKUP(H273,'CATEGORIZAÇÃO PARA PUBLICAÇÃO'!$A$1:$C$48,3,FALSE)</f>
        <v>#N/A</v>
      </c>
    </row>
    <row r="274" spans="1:22" s="14" customFormat="1" ht="72" hidden="1" customHeight="1" x14ac:dyDescent="0.25">
      <c r="A274" s="51"/>
      <c r="B274" s="20"/>
      <c r="C274" s="20"/>
      <c r="D274" s="20"/>
      <c r="E274" s="44"/>
      <c r="F274" s="12" t="str">
        <f t="shared" si="5"/>
        <v>.***.***-</v>
      </c>
      <c r="G274" s="45"/>
      <c r="H274" s="20"/>
      <c r="I274" s="21"/>
      <c r="J274" s="24"/>
      <c r="K274" s="20"/>
      <c r="L274" s="22"/>
      <c r="M274" s="22"/>
      <c r="N274" s="22"/>
      <c r="O274" s="22"/>
      <c r="P274" s="24"/>
      <c r="Q274" s="26"/>
      <c r="R274" s="13"/>
      <c r="S274" s="13"/>
      <c r="T274" s="13"/>
      <c r="U274" s="52"/>
      <c r="V274" s="47" t="e">
        <f>VLOOKUP(H274,'CATEGORIZAÇÃO PARA PUBLICAÇÃO'!$A$1:$C$48,3,FALSE)</f>
        <v>#N/A</v>
      </c>
    </row>
    <row r="275" spans="1:22" s="14" customFormat="1" ht="72" hidden="1" customHeight="1" x14ac:dyDescent="0.25">
      <c r="A275" s="51"/>
      <c r="B275" s="20"/>
      <c r="C275" s="20"/>
      <c r="D275" s="20"/>
      <c r="E275" s="44"/>
      <c r="F275" s="12" t="str">
        <f t="shared" si="5"/>
        <v>.***.***-</v>
      </c>
      <c r="G275" s="45"/>
      <c r="H275" s="20"/>
      <c r="I275" s="21"/>
      <c r="J275" s="24"/>
      <c r="K275" s="20"/>
      <c r="L275" s="22"/>
      <c r="M275" s="22"/>
      <c r="N275" s="22"/>
      <c r="O275" s="22"/>
      <c r="P275" s="24"/>
      <c r="Q275" s="26"/>
      <c r="R275" s="13"/>
      <c r="S275" s="13"/>
      <c r="T275" s="13"/>
      <c r="U275" s="52"/>
      <c r="V275" s="47" t="e">
        <f>VLOOKUP(H275,'CATEGORIZAÇÃO PARA PUBLICAÇÃO'!$A$1:$C$48,3,FALSE)</f>
        <v>#N/A</v>
      </c>
    </row>
    <row r="276" spans="1:22" s="14" customFormat="1" ht="72" hidden="1" customHeight="1" x14ac:dyDescent="0.25">
      <c r="A276" s="51"/>
      <c r="B276" s="20"/>
      <c r="C276" s="20"/>
      <c r="D276" s="20"/>
      <c r="E276" s="44"/>
      <c r="F276" s="12" t="str">
        <f t="shared" si="5"/>
        <v>.***.***-</v>
      </c>
      <c r="G276" s="45"/>
      <c r="H276" s="20"/>
      <c r="I276" s="21"/>
      <c r="J276" s="24"/>
      <c r="K276" s="20"/>
      <c r="L276" s="22"/>
      <c r="M276" s="22"/>
      <c r="N276" s="22"/>
      <c r="O276" s="22"/>
      <c r="P276" s="24"/>
      <c r="Q276" s="26"/>
      <c r="R276" s="13"/>
      <c r="S276" s="13"/>
      <c r="T276" s="13"/>
      <c r="U276" s="52"/>
      <c r="V276" s="47" t="e">
        <f>VLOOKUP(H276,'CATEGORIZAÇÃO PARA PUBLICAÇÃO'!$A$1:$C$48,3,FALSE)</f>
        <v>#N/A</v>
      </c>
    </row>
    <row r="277" spans="1:22" s="14" customFormat="1" ht="72" hidden="1" customHeight="1" x14ac:dyDescent="0.25">
      <c r="A277" s="51"/>
      <c r="B277" s="20"/>
      <c r="C277" s="20"/>
      <c r="D277" s="20"/>
      <c r="E277" s="44"/>
      <c r="F277" s="12" t="str">
        <f t="shared" si="5"/>
        <v>.***.***-</v>
      </c>
      <c r="G277" s="45"/>
      <c r="H277" s="20"/>
      <c r="I277" s="21"/>
      <c r="J277" s="24"/>
      <c r="K277" s="20"/>
      <c r="L277" s="22"/>
      <c r="M277" s="22"/>
      <c r="N277" s="22"/>
      <c r="O277" s="22"/>
      <c r="P277" s="24"/>
      <c r="Q277" s="26"/>
      <c r="R277" s="13"/>
      <c r="S277" s="13"/>
      <c r="T277" s="13"/>
      <c r="U277" s="52"/>
      <c r="V277" s="47" t="e">
        <f>VLOOKUP(H277,'CATEGORIZAÇÃO PARA PUBLICAÇÃO'!$A$1:$C$48,3,FALSE)</f>
        <v>#N/A</v>
      </c>
    </row>
    <row r="278" spans="1:22" s="14" customFormat="1" ht="72" hidden="1" customHeight="1" x14ac:dyDescent="0.25">
      <c r="A278" s="51"/>
      <c r="B278" s="20"/>
      <c r="C278" s="20"/>
      <c r="D278" s="20"/>
      <c r="E278" s="44"/>
      <c r="F278" s="12" t="str">
        <f t="shared" si="5"/>
        <v>.***.***-</v>
      </c>
      <c r="G278" s="45"/>
      <c r="H278" s="20"/>
      <c r="I278" s="21"/>
      <c r="J278" s="24"/>
      <c r="K278" s="20"/>
      <c r="L278" s="22"/>
      <c r="M278" s="22"/>
      <c r="N278" s="22"/>
      <c r="O278" s="22"/>
      <c r="P278" s="24"/>
      <c r="Q278" s="26"/>
      <c r="R278" s="13"/>
      <c r="S278" s="13"/>
      <c r="T278" s="13"/>
      <c r="U278" s="52"/>
      <c r="V278" s="47" t="e">
        <f>VLOOKUP(H278,'CATEGORIZAÇÃO PARA PUBLICAÇÃO'!$A$1:$C$48,3,FALSE)</f>
        <v>#N/A</v>
      </c>
    </row>
    <row r="279" spans="1:22" s="14" customFormat="1" ht="72" hidden="1" customHeight="1" x14ac:dyDescent="0.25">
      <c r="A279" s="51"/>
      <c r="B279" s="20"/>
      <c r="C279" s="20"/>
      <c r="D279" s="20"/>
      <c r="E279" s="44"/>
      <c r="F279" s="12" t="str">
        <f t="shared" ref="F279:F325" si="6">IF(E279&lt;=99999999999,CONCATENATE(LEFT(E279,3),".***.***-",RIGHT(E279,2)),E279)</f>
        <v>.***.***-</v>
      </c>
      <c r="G279" s="45"/>
      <c r="H279" s="20"/>
      <c r="I279" s="21"/>
      <c r="J279" s="24"/>
      <c r="K279" s="20"/>
      <c r="L279" s="22"/>
      <c r="M279" s="22"/>
      <c r="N279" s="22"/>
      <c r="O279" s="22"/>
      <c r="P279" s="24"/>
      <c r="Q279" s="26"/>
      <c r="R279" s="13"/>
      <c r="S279" s="13"/>
      <c r="T279" s="13"/>
      <c r="U279" s="52"/>
      <c r="V279" s="47" t="e">
        <f>VLOOKUP(H279,'CATEGORIZAÇÃO PARA PUBLICAÇÃO'!$A$1:$C$48,3,FALSE)</f>
        <v>#N/A</v>
      </c>
    </row>
    <row r="280" spans="1:22" s="14" customFormat="1" ht="72" hidden="1" customHeight="1" x14ac:dyDescent="0.25">
      <c r="A280" s="51"/>
      <c r="B280" s="20"/>
      <c r="C280" s="20"/>
      <c r="D280" s="20"/>
      <c r="E280" s="44"/>
      <c r="F280" s="12" t="str">
        <f t="shared" si="6"/>
        <v>.***.***-</v>
      </c>
      <c r="G280" s="45"/>
      <c r="H280" s="20"/>
      <c r="I280" s="21"/>
      <c r="J280" s="24"/>
      <c r="K280" s="20"/>
      <c r="L280" s="22"/>
      <c r="M280" s="22"/>
      <c r="N280" s="22"/>
      <c r="O280" s="22"/>
      <c r="P280" s="24"/>
      <c r="Q280" s="26"/>
      <c r="R280" s="13"/>
      <c r="S280" s="13"/>
      <c r="T280" s="13"/>
      <c r="U280" s="52"/>
      <c r="V280" s="47" t="e">
        <f>VLOOKUP(H280,'CATEGORIZAÇÃO PARA PUBLICAÇÃO'!$A$1:$C$48,3,FALSE)</f>
        <v>#N/A</v>
      </c>
    </row>
    <row r="281" spans="1:22" s="14" customFormat="1" ht="72" hidden="1" customHeight="1" x14ac:dyDescent="0.25">
      <c r="A281" s="51"/>
      <c r="B281" s="20"/>
      <c r="C281" s="20"/>
      <c r="D281" s="20"/>
      <c r="E281" s="44"/>
      <c r="F281" s="12" t="str">
        <f t="shared" si="6"/>
        <v>.***.***-</v>
      </c>
      <c r="G281" s="45"/>
      <c r="H281" s="20"/>
      <c r="I281" s="21"/>
      <c r="J281" s="24"/>
      <c r="K281" s="20"/>
      <c r="L281" s="22"/>
      <c r="M281" s="22"/>
      <c r="N281" s="22"/>
      <c r="O281" s="22"/>
      <c r="P281" s="24"/>
      <c r="Q281" s="26"/>
      <c r="R281" s="13"/>
      <c r="S281" s="13"/>
      <c r="T281" s="13"/>
      <c r="U281" s="52"/>
      <c r="V281" s="47" t="e">
        <f>VLOOKUP(H281,'CATEGORIZAÇÃO PARA PUBLICAÇÃO'!$A$1:$C$48,3,FALSE)</f>
        <v>#N/A</v>
      </c>
    </row>
    <row r="282" spans="1:22" s="14" customFormat="1" ht="72" hidden="1" customHeight="1" x14ac:dyDescent="0.25">
      <c r="A282" s="51"/>
      <c r="B282" s="20"/>
      <c r="C282" s="20"/>
      <c r="D282" s="20"/>
      <c r="E282" s="44"/>
      <c r="F282" s="12" t="str">
        <f t="shared" si="6"/>
        <v>.***.***-</v>
      </c>
      <c r="G282" s="45"/>
      <c r="H282" s="20"/>
      <c r="I282" s="21"/>
      <c r="J282" s="24"/>
      <c r="K282" s="20"/>
      <c r="L282" s="22"/>
      <c r="M282" s="22"/>
      <c r="N282" s="22"/>
      <c r="O282" s="22"/>
      <c r="P282" s="24"/>
      <c r="Q282" s="26"/>
      <c r="R282" s="13"/>
      <c r="S282" s="13"/>
      <c r="T282" s="13"/>
      <c r="U282" s="52"/>
      <c r="V282" s="47" t="e">
        <f>VLOOKUP(H282,'CATEGORIZAÇÃO PARA PUBLICAÇÃO'!$A$1:$C$48,3,FALSE)</f>
        <v>#N/A</v>
      </c>
    </row>
    <row r="283" spans="1:22" s="14" customFormat="1" ht="72" hidden="1" customHeight="1" x14ac:dyDescent="0.25">
      <c r="A283" s="51"/>
      <c r="B283" s="20"/>
      <c r="C283" s="20"/>
      <c r="D283" s="20"/>
      <c r="E283" s="44"/>
      <c r="F283" s="12" t="str">
        <f t="shared" si="6"/>
        <v>.***.***-</v>
      </c>
      <c r="G283" s="45"/>
      <c r="H283" s="20"/>
      <c r="I283" s="21"/>
      <c r="J283" s="24"/>
      <c r="K283" s="20"/>
      <c r="L283" s="22"/>
      <c r="M283" s="22"/>
      <c r="N283" s="22"/>
      <c r="O283" s="22"/>
      <c r="P283" s="24"/>
      <c r="Q283" s="26"/>
      <c r="R283" s="13"/>
      <c r="S283" s="13"/>
      <c r="T283" s="13"/>
      <c r="U283" s="52"/>
      <c r="V283" s="47" t="e">
        <f>VLOOKUP(H283,'CATEGORIZAÇÃO PARA PUBLICAÇÃO'!$A$1:$C$48,3,FALSE)</f>
        <v>#N/A</v>
      </c>
    </row>
    <row r="284" spans="1:22" s="14" customFormat="1" ht="72" hidden="1" customHeight="1" x14ac:dyDescent="0.25">
      <c r="A284" s="51"/>
      <c r="B284" s="20"/>
      <c r="C284" s="20"/>
      <c r="D284" s="20"/>
      <c r="E284" s="44"/>
      <c r="F284" s="12" t="str">
        <f t="shared" si="6"/>
        <v>.***.***-</v>
      </c>
      <c r="G284" s="45"/>
      <c r="H284" s="20"/>
      <c r="I284" s="21"/>
      <c r="J284" s="24"/>
      <c r="K284" s="20"/>
      <c r="L284" s="22"/>
      <c r="M284" s="22"/>
      <c r="N284" s="22"/>
      <c r="O284" s="22"/>
      <c r="P284" s="24"/>
      <c r="Q284" s="26"/>
      <c r="R284" s="13"/>
      <c r="S284" s="13"/>
      <c r="T284" s="13"/>
      <c r="U284" s="52"/>
      <c r="V284" s="47" t="e">
        <f>VLOOKUP(H284,'CATEGORIZAÇÃO PARA PUBLICAÇÃO'!$A$1:$C$48,3,FALSE)</f>
        <v>#N/A</v>
      </c>
    </row>
    <row r="285" spans="1:22" s="14" customFormat="1" ht="72" hidden="1" customHeight="1" x14ac:dyDescent="0.25">
      <c r="A285" s="51"/>
      <c r="B285" s="20"/>
      <c r="C285" s="20"/>
      <c r="D285" s="20"/>
      <c r="E285" s="44"/>
      <c r="F285" s="12" t="str">
        <f t="shared" si="6"/>
        <v>.***.***-</v>
      </c>
      <c r="G285" s="45"/>
      <c r="H285" s="20"/>
      <c r="I285" s="21"/>
      <c r="J285" s="24"/>
      <c r="K285" s="20"/>
      <c r="L285" s="22"/>
      <c r="M285" s="22"/>
      <c r="N285" s="22"/>
      <c r="O285" s="22"/>
      <c r="P285" s="24"/>
      <c r="Q285" s="26"/>
      <c r="R285" s="13"/>
      <c r="S285" s="13"/>
      <c r="T285" s="13"/>
      <c r="U285" s="52"/>
      <c r="V285" s="47" t="e">
        <f>VLOOKUP(H285,'CATEGORIZAÇÃO PARA PUBLICAÇÃO'!$A$1:$C$48,3,FALSE)</f>
        <v>#N/A</v>
      </c>
    </row>
    <row r="286" spans="1:22" s="14" customFormat="1" ht="72" hidden="1" customHeight="1" x14ac:dyDescent="0.25">
      <c r="A286" s="51"/>
      <c r="B286" s="20"/>
      <c r="C286" s="20"/>
      <c r="D286" s="20"/>
      <c r="E286" s="44"/>
      <c r="F286" s="12" t="str">
        <f t="shared" si="6"/>
        <v>.***.***-</v>
      </c>
      <c r="G286" s="45"/>
      <c r="H286" s="20"/>
      <c r="I286" s="21"/>
      <c r="J286" s="24"/>
      <c r="K286" s="20"/>
      <c r="L286" s="22"/>
      <c r="M286" s="22"/>
      <c r="N286" s="22"/>
      <c r="O286" s="22"/>
      <c r="P286" s="24"/>
      <c r="Q286" s="26"/>
      <c r="R286" s="13"/>
      <c r="S286" s="13"/>
      <c r="T286" s="13"/>
      <c r="U286" s="52"/>
      <c r="V286" s="47" t="e">
        <f>VLOOKUP(H286,'CATEGORIZAÇÃO PARA PUBLICAÇÃO'!$A$1:$C$48,3,FALSE)</f>
        <v>#N/A</v>
      </c>
    </row>
    <row r="287" spans="1:22" s="14" customFormat="1" ht="72" hidden="1" customHeight="1" x14ac:dyDescent="0.25">
      <c r="A287" s="51"/>
      <c r="B287" s="20"/>
      <c r="C287" s="20"/>
      <c r="D287" s="20"/>
      <c r="E287" s="44"/>
      <c r="F287" s="12" t="str">
        <f t="shared" si="6"/>
        <v>.***.***-</v>
      </c>
      <c r="G287" s="45"/>
      <c r="H287" s="20"/>
      <c r="I287" s="21"/>
      <c r="J287" s="24"/>
      <c r="K287" s="20"/>
      <c r="L287" s="22"/>
      <c r="M287" s="22"/>
      <c r="N287" s="22"/>
      <c r="O287" s="22"/>
      <c r="P287" s="24"/>
      <c r="Q287" s="26"/>
      <c r="R287" s="13"/>
      <c r="S287" s="13"/>
      <c r="T287" s="13"/>
      <c r="U287" s="52"/>
      <c r="V287" s="47" t="e">
        <f>VLOOKUP(H287,'CATEGORIZAÇÃO PARA PUBLICAÇÃO'!$A$1:$C$48,3,FALSE)</f>
        <v>#N/A</v>
      </c>
    </row>
    <row r="288" spans="1:22" s="14" customFormat="1" ht="72" hidden="1" customHeight="1" x14ac:dyDescent="0.25">
      <c r="A288" s="51"/>
      <c r="B288" s="20"/>
      <c r="C288" s="20"/>
      <c r="D288" s="20"/>
      <c r="E288" s="44"/>
      <c r="F288" s="12" t="str">
        <f t="shared" si="6"/>
        <v>.***.***-</v>
      </c>
      <c r="G288" s="45"/>
      <c r="H288" s="20"/>
      <c r="I288" s="21"/>
      <c r="J288" s="24"/>
      <c r="K288" s="20"/>
      <c r="L288" s="22"/>
      <c r="M288" s="22"/>
      <c r="N288" s="22"/>
      <c r="O288" s="22"/>
      <c r="P288" s="24"/>
      <c r="Q288" s="26"/>
      <c r="R288" s="13"/>
      <c r="S288" s="13"/>
      <c r="T288" s="13"/>
      <c r="U288" s="52"/>
      <c r="V288" s="47" t="e">
        <f>VLOOKUP(H288,'CATEGORIZAÇÃO PARA PUBLICAÇÃO'!$A$1:$C$48,3,FALSE)</f>
        <v>#N/A</v>
      </c>
    </row>
    <row r="289" spans="1:22" s="14" customFormat="1" ht="72" hidden="1" customHeight="1" x14ac:dyDescent="0.25">
      <c r="A289" s="51"/>
      <c r="B289" s="20"/>
      <c r="C289" s="20"/>
      <c r="D289" s="20"/>
      <c r="E289" s="44"/>
      <c r="F289" s="12" t="str">
        <f t="shared" si="6"/>
        <v>.***.***-</v>
      </c>
      <c r="G289" s="45"/>
      <c r="H289" s="20"/>
      <c r="I289" s="21"/>
      <c r="J289" s="24"/>
      <c r="K289" s="20"/>
      <c r="L289" s="22"/>
      <c r="M289" s="22"/>
      <c r="N289" s="22"/>
      <c r="O289" s="22"/>
      <c r="P289" s="24"/>
      <c r="Q289" s="26"/>
      <c r="R289" s="13"/>
      <c r="S289" s="13"/>
      <c r="T289" s="13"/>
      <c r="U289" s="52"/>
      <c r="V289" s="47" t="e">
        <f>VLOOKUP(H289,'CATEGORIZAÇÃO PARA PUBLICAÇÃO'!$A$1:$C$48,3,FALSE)</f>
        <v>#N/A</v>
      </c>
    </row>
    <row r="290" spans="1:22" s="14" customFormat="1" ht="72" hidden="1" customHeight="1" x14ac:dyDescent="0.25">
      <c r="A290" s="51"/>
      <c r="B290" s="20"/>
      <c r="C290" s="20"/>
      <c r="D290" s="20"/>
      <c r="E290" s="44"/>
      <c r="F290" s="12" t="str">
        <f t="shared" si="6"/>
        <v>.***.***-</v>
      </c>
      <c r="G290" s="45"/>
      <c r="H290" s="20"/>
      <c r="I290" s="21"/>
      <c r="J290" s="24"/>
      <c r="K290" s="20"/>
      <c r="L290" s="22"/>
      <c r="M290" s="22"/>
      <c r="N290" s="22"/>
      <c r="O290" s="22"/>
      <c r="P290" s="24"/>
      <c r="Q290" s="26"/>
      <c r="R290" s="13"/>
      <c r="S290" s="13"/>
      <c r="T290" s="13"/>
      <c r="U290" s="52"/>
      <c r="V290" s="47" t="e">
        <f>VLOOKUP(H290,'CATEGORIZAÇÃO PARA PUBLICAÇÃO'!$A$1:$C$48,3,FALSE)</f>
        <v>#N/A</v>
      </c>
    </row>
    <row r="291" spans="1:22" s="14" customFormat="1" ht="72" hidden="1" customHeight="1" x14ac:dyDescent="0.25">
      <c r="A291" s="51"/>
      <c r="B291" s="20"/>
      <c r="C291" s="20"/>
      <c r="D291" s="20"/>
      <c r="E291" s="44"/>
      <c r="F291" s="12" t="str">
        <f t="shared" si="6"/>
        <v>.***.***-</v>
      </c>
      <c r="G291" s="45"/>
      <c r="H291" s="20"/>
      <c r="I291" s="21"/>
      <c r="J291" s="24"/>
      <c r="K291" s="20"/>
      <c r="L291" s="22"/>
      <c r="M291" s="22"/>
      <c r="N291" s="22"/>
      <c r="O291" s="22"/>
      <c r="P291" s="24"/>
      <c r="Q291" s="26"/>
      <c r="R291" s="13"/>
      <c r="S291" s="13"/>
      <c r="T291" s="13"/>
      <c r="U291" s="52"/>
      <c r="V291" s="47" t="e">
        <f>VLOOKUP(H291,'CATEGORIZAÇÃO PARA PUBLICAÇÃO'!$A$1:$C$48,3,FALSE)</f>
        <v>#N/A</v>
      </c>
    </row>
    <row r="292" spans="1:22" s="14" customFormat="1" ht="72" hidden="1" customHeight="1" x14ac:dyDescent="0.25">
      <c r="A292" s="51"/>
      <c r="B292" s="20"/>
      <c r="C292" s="20"/>
      <c r="D292" s="20"/>
      <c r="E292" s="44"/>
      <c r="F292" s="12" t="str">
        <f t="shared" si="6"/>
        <v>.***.***-</v>
      </c>
      <c r="G292" s="45"/>
      <c r="H292" s="20"/>
      <c r="I292" s="21"/>
      <c r="J292" s="24"/>
      <c r="K292" s="20"/>
      <c r="L292" s="22"/>
      <c r="M292" s="22"/>
      <c r="N292" s="22"/>
      <c r="O292" s="22"/>
      <c r="P292" s="24"/>
      <c r="Q292" s="26"/>
      <c r="R292" s="13"/>
      <c r="S292" s="13"/>
      <c r="T292" s="13"/>
      <c r="U292" s="52"/>
      <c r="V292" s="47" t="e">
        <f>VLOOKUP(H292,'CATEGORIZAÇÃO PARA PUBLICAÇÃO'!$A$1:$C$48,3,FALSE)</f>
        <v>#N/A</v>
      </c>
    </row>
    <row r="293" spans="1:22" s="14" customFormat="1" ht="72" hidden="1" customHeight="1" x14ac:dyDescent="0.25">
      <c r="A293" s="51"/>
      <c r="B293" s="20"/>
      <c r="C293" s="20"/>
      <c r="D293" s="20"/>
      <c r="E293" s="44"/>
      <c r="F293" s="12" t="str">
        <f t="shared" si="6"/>
        <v>.***.***-</v>
      </c>
      <c r="G293" s="45"/>
      <c r="H293" s="20"/>
      <c r="I293" s="21"/>
      <c r="J293" s="24"/>
      <c r="K293" s="20"/>
      <c r="L293" s="22"/>
      <c r="M293" s="22"/>
      <c r="N293" s="22"/>
      <c r="O293" s="22"/>
      <c r="P293" s="24"/>
      <c r="Q293" s="26"/>
      <c r="R293" s="13"/>
      <c r="S293" s="13"/>
      <c r="T293" s="13"/>
      <c r="U293" s="52"/>
      <c r="V293" s="47" t="e">
        <f>VLOOKUP(H293,'CATEGORIZAÇÃO PARA PUBLICAÇÃO'!$A$1:$C$48,3,FALSE)</f>
        <v>#N/A</v>
      </c>
    </row>
    <row r="294" spans="1:22" s="14" customFormat="1" ht="72" hidden="1" customHeight="1" x14ac:dyDescent="0.25">
      <c r="A294" s="51"/>
      <c r="B294" s="20"/>
      <c r="C294" s="20"/>
      <c r="D294" s="20"/>
      <c r="E294" s="44"/>
      <c r="F294" s="12" t="str">
        <f t="shared" si="6"/>
        <v>.***.***-</v>
      </c>
      <c r="G294" s="45"/>
      <c r="H294" s="20"/>
      <c r="I294" s="21"/>
      <c r="J294" s="24"/>
      <c r="K294" s="20"/>
      <c r="L294" s="22"/>
      <c r="M294" s="22"/>
      <c r="N294" s="22"/>
      <c r="O294" s="22"/>
      <c r="P294" s="24"/>
      <c r="Q294" s="26"/>
      <c r="R294" s="13"/>
      <c r="S294" s="13"/>
      <c r="T294" s="13"/>
      <c r="U294" s="52"/>
      <c r="V294" s="47" t="e">
        <f>VLOOKUP(H294,'CATEGORIZAÇÃO PARA PUBLICAÇÃO'!$A$1:$C$48,3,FALSE)</f>
        <v>#N/A</v>
      </c>
    </row>
    <row r="295" spans="1:22" s="14" customFormat="1" ht="72" hidden="1" customHeight="1" x14ac:dyDescent="0.25">
      <c r="A295" s="51"/>
      <c r="B295" s="20"/>
      <c r="C295" s="20"/>
      <c r="D295" s="20"/>
      <c r="E295" s="44"/>
      <c r="F295" s="12" t="str">
        <f t="shared" si="6"/>
        <v>.***.***-</v>
      </c>
      <c r="G295" s="45"/>
      <c r="H295" s="20"/>
      <c r="I295" s="21"/>
      <c r="J295" s="24"/>
      <c r="K295" s="20"/>
      <c r="L295" s="22"/>
      <c r="M295" s="22"/>
      <c r="N295" s="22"/>
      <c r="O295" s="22"/>
      <c r="P295" s="24"/>
      <c r="Q295" s="26"/>
      <c r="R295" s="13"/>
      <c r="S295" s="13"/>
      <c r="T295" s="13"/>
      <c r="U295" s="52"/>
      <c r="V295" s="47" t="e">
        <f>VLOOKUP(H295,'CATEGORIZAÇÃO PARA PUBLICAÇÃO'!$A$1:$C$48,3,FALSE)</f>
        <v>#N/A</v>
      </c>
    </row>
    <row r="296" spans="1:22" s="14" customFormat="1" ht="72" hidden="1" customHeight="1" x14ac:dyDescent="0.25">
      <c r="A296" s="51"/>
      <c r="B296" s="20"/>
      <c r="C296" s="20"/>
      <c r="D296" s="20"/>
      <c r="E296" s="44"/>
      <c r="F296" s="12" t="str">
        <f t="shared" si="6"/>
        <v>.***.***-</v>
      </c>
      <c r="G296" s="45"/>
      <c r="H296" s="20"/>
      <c r="I296" s="21"/>
      <c r="J296" s="24"/>
      <c r="K296" s="20"/>
      <c r="L296" s="22"/>
      <c r="M296" s="22"/>
      <c r="N296" s="22"/>
      <c r="O296" s="22"/>
      <c r="P296" s="24"/>
      <c r="Q296" s="26"/>
      <c r="R296" s="13"/>
      <c r="S296" s="13"/>
      <c r="T296" s="13"/>
      <c r="U296" s="52"/>
      <c r="V296" s="47" t="e">
        <f>VLOOKUP(H296,'CATEGORIZAÇÃO PARA PUBLICAÇÃO'!$A$1:$C$48,3,FALSE)</f>
        <v>#N/A</v>
      </c>
    </row>
    <row r="297" spans="1:22" s="14" customFormat="1" ht="72" hidden="1" customHeight="1" x14ac:dyDescent="0.25">
      <c r="A297" s="51"/>
      <c r="B297" s="20"/>
      <c r="C297" s="20"/>
      <c r="D297" s="20"/>
      <c r="E297" s="44"/>
      <c r="F297" s="12" t="str">
        <f t="shared" si="6"/>
        <v>.***.***-</v>
      </c>
      <c r="G297" s="45"/>
      <c r="H297" s="20"/>
      <c r="I297" s="21"/>
      <c r="J297" s="24"/>
      <c r="K297" s="20"/>
      <c r="L297" s="22"/>
      <c r="M297" s="22"/>
      <c r="N297" s="22"/>
      <c r="O297" s="22"/>
      <c r="P297" s="24"/>
      <c r="Q297" s="26"/>
      <c r="R297" s="13"/>
      <c r="S297" s="13"/>
      <c r="T297" s="13"/>
      <c r="U297" s="52"/>
      <c r="V297" s="47" t="e">
        <f>VLOOKUP(H297,'CATEGORIZAÇÃO PARA PUBLICAÇÃO'!$A$1:$C$48,3,FALSE)</f>
        <v>#N/A</v>
      </c>
    </row>
    <row r="298" spans="1:22" s="14" customFormat="1" ht="72" hidden="1" customHeight="1" x14ac:dyDescent="0.25">
      <c r="A298" s="51"/>
      <c r="B298" s="20"/>
      <c r="C298" s="20"/>
      <c r="D298" s="20"/>
      <c r="E298" s="44"/>
      <c r="F298" s="12" t="str">
        <f t="shared" si="6"/>
        <v>.***.***-</v>
      </c>
      <c r="G298" s="45"/>
      <c r="H298" s="20"/>
      <c r="I298" s="21"/>
      <c r="J298" s="24"/>
      <c r="K298" s="20"/>
      <c r="L298" s="22"/>
      <c r="M298" s="22"/>
      <c r="N298" s="22"/>
      <c r="O298" s="22"/>
      <c r="P298" s="24"/>
      <c r="Q298" s="26"/>
      <c r="R298" s="13"/>
      <c r="S298" s="13"/>
      <c r="T298" s="13"/>
      <c r="U298" s="52"/>
      <c r="V298" s="47" t="e">
        <f>VLOOKUP(H298,'CATEGORIZAÇÃO PARA PUBLICAÇÃO'!$A$1:$C$48,3,FALSE)</f>
        <v>#N/A</v>
      </c>
    </row>
    <row r="299" spans="1:22" s="14" customFormat="1" ht="72" hidden="1" customHeight="1" x14ac:dyDescent="0.25">
      <c r="A299" s="51"/>
      <c r="B299" s="20"/>
      <c r="C299" s="20"/>
      <c r="D299" s="20"/>
      <c r="E299" s="44"/>
      <c r="F299" s="12" t="str">
        <f t="shared" si="6"/>
        <v>.***.***-</v>
      </c>
      <c r="G299" s="45"/>
      <c r="H299" s="20"/>
      <c r="I299" s="21"/>
      <c r="J299" s="24"/>
      <c r="K299" s="20"/>
      <c r="L299" s="22"/>
      <c r="M299" s="22"/>
      <c r="N299" s="22"/>
      <c r="O299" s="22"/>
      <c r="P299" s="24"/>
      <c r="Q299" s="26"/>
      <c r="R299" s="13"/>
      <c r="S299" s="13"/>
      <c r="T299" s="13"/>
      <c r="U299" s="52"/>
      <c r="V299" s="47" t="e">
        <f>VLOOKUP(H299,'CATEGORIZAÇÃO PARA PUBLICAÇÃO'!$A$1:$C$48,3,FALSE)</f>
        <v>#N/A</v>
      </c>
    </row>
    <row r="300" spans="1:22" s="14" customFormat="1" ht="72" hidden="1" customHeight="1" x14ac:dyDescent="0.25">
      <c r="A300" s="51"/>
      <c r="B300" s="20"/>
      <c r="C300" s="20"/>
      <c r="D300" s="20"/>
      <c r="E300" s="44"/>
      <c r="F300" s="12" t="str">
        <f t="shared" si="6"/>
        <v>.***.***-</v>
      </c>
      <c r="G300" s="45"/>
      <c r="H300" s="20"/>
      <c r="I300" s="21"/>
      <c r="J300" s="24"/>
      <c r="K300" s="20"/>
      <c r="L300" s="22"/>
      <c r="M300" s="22"/>
      <c r="N300" s="22"/>
      <c r="O300" s="22"/>
      <c r="P300" s="24"/>
      <c r="Q300" s="26"/>
      <c r="R300" s="13"/>
      <c r="S300" s="13"/>
      <c r="T300" s="13"/>
      <c r="U300" s="52"/>
      <c r="V300" s="47" t="e">
        <f>VLOOKUP(H300,'CATEGORIZAÇÃO PARA PUBLICAÇÃO'!$A$1:$C$48,3,FALSE)</f>
        <v>#N/A</v>
      </c>
    </row>
    <row r="301" spans="1:22" s="14" customFormat="1" ht="72" hidden="1" customHeight="1" x14ac:dyDescent="0.25">
      <c r="A301" s="51"/>
      <c r="B301" s="20"/>
      <c r="C301" s="20"/>
      <c r="D301" s="20"/>
      <c r="E301" s="44"/>
      <c r="F301" s="12" t="str">
        <f t="shared" si="6"/>
        <v>.***.***-</v>
      </c>
      <c r="G301" s="45"/>
      <c r="H301" s="20"/>
      <c r="I301" s="21"/>
      <c r="J301" s="24"/>
      <c r="K301" s="20"/>
      <c r="L301" s="22"/>
      <c r="M301" s="22"/>
      <c r="N301" s="22"/>
      <c r="O301" s="22"/>
      <c r="P301" s="24"/>
      <c r="Q301" s="26"/>
      <c r="R301" s="13"/>
      <c r="S301" s="13"/>
      <c r="T301" s="13"/>
      <c r="U301" s="52"/>
      <c r="V301" s="47" t="e">
        <f>VLOOKUP(H301,'CATEGORIZAÇÃO PARA PUBLICAÇÃO'!$A$1:$C$48,3,FALSE)</f>
        <v>#N/A</v>
      </c>
    </row>
    <row r="302" spans="1:22" s="14" customFormat="1" ht="72" hidden="1" customHeight="1" x14ac:dyDescent="0.25">
      <c r="A302" s="51"/>
      <c r="B302" s="20"/>
      <c r="C302" s="20"/>
      <c r="D302" s="20"/>
      <c r="E302" s="44"/>
      <c r="F302" s="12" t="str">
        <f t="shared" si="6"/>
        <v>.***.***-</v>
      </c>
      <c r="G302" s="45"/>
      <c r="H302" s="20"/>
      <c r="I302" s="21"/>
      <c r="J302" s="24"/>
      <c r="K302" s="20"/>
      <c r="L302" s="22"/>
      <c r="M302" s="22"/>
      <c r="N302" s="22"/>
      <c r="O302" s="22"/>
      <c r="P302" s="24"/>
      <c r="Q302" s="26"/>
      <c r="R302" s="13"/>
      <c r="S302" s="13"/>
      <c r="T302" s="13"/>
      <c r="U302" s="52"/>
      <c r="V302" s="47" t="e">
        <f>VLOOKUP(H302,'CATEGORIZAÇÃO PARA PUBLICAÇÃO'!$A$1:$C$48,3,FALSE)</f>
        <v>#N/A</v>
      </c>
    </row>
    <row r="303" spans="1:22" s="14" customFormat="1" ht="72" hidden="1" customHeight="1" x14ac:dyDescent="0.25">
      <c r="A303" s="51"/>
      <c r="B303" s="20"/>
      <c r="C303" s="20"/>
      <c r="D303" s="20"/>
      <c r="E303" s="44"/>
      <c r="F303" s="12" t="str">
        <f t="shared" si="6"/>
        <v>.***.***-</v>
      </c>
      <c r="G303" s="45"/>
      <c r="H303" s="20"/>
      <c r="I303" s="21"/>
      <c r="J303" s="24"/>
      <c r="K303" s="20"/>
      <c r="L303" s="22"/>
      <c r="M303" s="22"/>
      <c r="N303" s="22"/>
      <c r="O303" s="22"/>
      <c r="P303" s="24"/>
      <c r="Q303" s="26"/>
      <c r="R303" s="13"/>
      <c r="S303" s="13"/>
      <c r="T303" s="13"/>
      <c r="U303" s="52"/>
      <c r="V303" s="47" t="e">
        <f>VLOOKUP(H303,'CATEGORIZAÇÃO PARA PUBLICAÇÃO'!$A$1:$C$48,3,FALSE)</f>
        <v>#N/A</v>
      </c>
    </row>
    <row r="304" spans="1:22" s="14" customFormat="1" ht="72" hidden="1" customHeight="1" x14ac:dyDescent="0.25">
      <c r="A304" s="51"/>
      <c r="B304" s="20"/>
      <c r="C304" s="20"/>
      <c r="D304" s="20"/>
      <c r="E304" s="44"/>
      <c r="F304" s="12" t="str">
        <f t="shared" si="6"/>
        <v>.***.***-</v>
      </c>
      <c r="G304" s="45"/>
      <c r="H304" s="20"/>
      <c r="I304" s="21"/>
      <c r="J304" s="24"/>
      <c r="K304" s="20"/>
      <c r="L304" s="22"/>
      <c r="M304" s="22"/>
      <c r="N304" s="22"/>
      <c r="O304" s="22"/>
      <c r="P304" s="24"/>
      <c r="Q304" s="26"/>
      <c r="R304" s="13"/>
      <c r="S304" s="13"/>
      <c r="T304" s="13"/>
      <c r="U304" s="52"/>
      <c r="V304" s="47" t="e">
        <f>VLOOKUP(H304,'CATEGORIZAÇÃO PARA PUBLICAÇÃO'!$A$1:$C$48,3,FALSE)</f>
        <v>#N/A</v>
      </c>
    </row>
    <row r="305" spans="1:22" s="14" customFormat="1" ht="72" hidden="1" customHeight="1" x14ac:dyDescent="0.25">
      <c r="A305" s="51"/>
      <c r="B305" s="20"/>
      <c r="C305" s="20"/>
      <c r="D305" s="20"/>
      <c r="E305" s="44"/>
      <c r="F305" s="12" t="str">
        <f t="shared" si="6"/>
        <v>.***.***-</v>
      </c>
      <c r="G305" s="45"/>
      <c r="H305" s="20"/>
      <c r="I305" s="21"/>
      <c r="J305" s="24"/>
      <c r="K305" s="20"/>
      <c r="L305" s="22"/>
      <c r="M305" s="22"/>
      <c r="N305" s="22"/>
      <c r="O305" s="22"/>
      <c r="P305" s="24"/>
      <c r="Q305" s="26"/>
      <c r="R305" s="13"/>
      <c r="S305" s="13"/>
      <c r="T305" s="13"/>
      <c r="U305" s="52"/>
      <c r="V305" s="47" t="e">
        <f>VLOOKUP(H305,'CATEGORIZAÇÃO PARA PUBLICAÇÃO'!$A$1:$C$48,3,FALSE)</f>
        <v>#N/A</v>
      </c>
    </row>
    <row r="306" spans="1:22" s="14" customFormat="1" ht="72" hidden="1" customHeight="1" x14ac:dyDescent="0.25">
      <c r="A306" s="51"/>
      <c r="B306" s="20"/>
      <c r="C306" s="20"/>
      <c r="D306" s="20"/>
      <c r="E306" s="44"/>
      <c r="F306" s="12" t="str">
        <f t="shared" si="6"/>
        <v>.***.***-</v>
      </c>
      <c r="G306" s="45"/>
      <c r="H306" s="20"/>
      <c r="I306" s="21"/>
      <c r="J306" s="24"/>
      <c r="K306" s="20"/>
      <c r="L306" s="22"/>
      <c r="M306" s="22"/>
      <c r="N306" s="22"/>
      <c r="O306" s="22"/>
      <c r="P306" s="24"/>
      <c r="Q306" s="26"/>
      <c r="R306" s="13"/>
      <c r="S306" s="13"/>
      <c r="T306" s="13"/>
      <c r="U306" s="52"/>
      <c r="V306" s="47" t="e">
        <f>VLOOKUP(H306,'CATEGORIZAÇÃO PARA PUBLICAÇÃO'!$A$1:$C$48,3,FALSE)</f>
        <v>#N/A</v>
      </c>
    </row>
    <row r="307" spans="1:22" s="14" customFormat="1" ht="72" hidden="1" customHeight="1" x14ac:dyDescent="0.25">
      <c r="A307" s="51"/>
      <c r="B307" s="20"/>
      <c r="C307" s="20"/>
      <c r="D307" s="20"/>
      <c r="E307" s="44"/>
      <c r="F307" s="12" t="str">
        <f t="shared" si="6"/>
        <v>.***.***-</v>
      </c>
      <c r="G307" s="45"/>
      <c r="H307" s="20"/>
      <c r="I307" s="21"/>
      <c r="J307" s="24"/>
      <c r="K307" s="20"/>
      <c r="L307" s="22"/>
      <c r="M307" s="22"/>
      <c r="N307" s="22"/>
      <c r="O307" s="22"/>
      <c r="P307" s="24"/>
      <c r="Q307" s="26"/>
      <c r="R307" s="13"/>
      <c r="S307" s="13"/>
      <c r="T307" s="13"/>
      <c r="U307" s="52"/>
      <c r="V307" s="47" t="e">
        <f>VLOOKUP(H307,'CATEGORIZAÇÃO PARA PUBLICAÇÃO'!$A$1:$C$48,3,FALSE)</f>
        <v>#N/A</v>
      </c>
    </row>
    <row r="308" spans="1:22" s="14" customFormat="1" ht="72" hidden="1" customHeight="1" x14ac:dyDescent="0.25">
      <c r="A308" s="51"/>
      <c r="B308" s="20"/>
      <c r="C308" s="20"/>
      <c r="D308" s="20"/>
      <c r="E308" s="44"/>
      <c r="F308" s="12" t="str">
        <f t="shared" si="6"/>
        <v>.***.***-</v>
      </c>
      <c r="G308" s="45"/>
      <c r="H308" s="20"/>
      <c r="I308" s="21"/>
      <c r="J308" s="24"/>
      <c r="K308" s="20"/>
      <c r="L308" s="22"/>
      <c r="M308" s="22"/>
      <c r="N308" s="22"/>
      <c r="O308" s="22"/>
      <c r="P308" s="24"/>
      <c r="Q308" s="26"/>
      <c r="R308" s="13"/>
      <c r="S308" s="13"/>
      <c r="T308" s="13"/>
      <c r="U308" s="52"/>
      <c r="V308" s="47" t="e">
        <f>VLOOKUP(H308,'CATEGORIZAÇÃO PARA PUBLICAÇÃO'!$A$1:$C$48,3,FALSE)</f>
        <v>#N/A</v>
      </c>
    </row>
    <row r="309" spans="1:22" s="14" customFormat="1" ht="72" hidden="1" customHeight="1" x14ac:dyDescent="0.25">
      <c r="A309" s="51"/>
      <c r="B309" s="20"/>
      <c r="C309" s="20"/>
      <c r="D309" s="20"/>
      <c r="E309" s="44"/>
      <c r="F309" s="12" t="str">
        <f t="shared" si="6"/>
        <v>.***.***-</v>
      </c>
      <c r="G309" s="45"/>
      <c r="H309" s="20"/>
      <c r="I309" s="21"/>
      <c r="J309" s="24"/>
      <c r="K309" s="20"/>
      <c r="L309" s="22"/>
      <c r="M309" s="22"/>
      <c r="N309" s="22"/>
      <c r="O309" s="22"/>
      <c r="P309" s="24"/>
      <c r="Q309" s="26"/>
      <c r="R309" s="13"/>
      <c r="S309" s="13"/>
      <c r="T309" s="13"/>
      <c r="U309" s="52"/>
      <c r="V309" s="47" t="e">
        <f>VLOOKUP(H309,'CATEGORIZAÇÃO PARA PUBLICAÇÃO'!$A$1:$C$48,3,FALSE)</f>
        <v>#N/A</v>
      </c>
    </row>
    <row r="310" spans="1:22" s="14" customFormat="1" ht="72" hidden="1" customHeight="1" x14ac:dyDescent="0.25">
      <c r="A310" s="51"/>
      <c r="B310" s="20"/>
      <c r="C310" s="20"/>
      <c r="D310" s="20"/>
      <c r="E310" s="44"/>
      <c r="F310" s="12" t="str">
        <f t="shared" si="6"/>
        <v>.***.***-</v>
      </c>
      <c r="G310" s="45"/>
      <c r="H310" s="20"/>
      <c r="I310" s="21"/>
      <c r="J310" s="24"/>
      <c r="K310" s="20"/>
      <c r="L310" s="22"/>
      <c r="M310" s="22"/>
      <c r="N310" s="22"/>
      <c r="O310" s="22"/>
      <c r="P310" s="24"/>
      <c r="Q310" s="26"/>
      <c r="R310" s="13"/>
      <c r="S310" s="13"/>
      <c r="T310" s="13"/>
      <c r="U310" s="52"/>
      <c r="V310" s="47" t="e">
        <f>VLOOKUP(H310,'CATEGORIZAÇÃO PARA PUBLICAÇÃO'!$A$1:$C$48,3,FALSE)</f>
        <v>#N/A</v>
      </c>
    </row>
    <row r="311" spans="1:22" s="14" customFormat="1" ht="72" hidden="1" customHeight="1" x14ac:dyDescent="0.25">
      <c r="A311" s="51"/>
      <c r="B311" s="20"/>
      <c r="C311" s="20"/>
      <c r="D311" s="20"/>
      <c r="E311" s="44"/>
      <c r="F311" s="12" t="str">
        <f t="shared" si="6"/>
        <v>.***.***-</v>
      </c>
      <c r="G311" s="45"/>
      <c r="H311" s="20"/>
      <c r="I311" s="21"/>
      <c r="J311" s="24"/>
      <c r="K311" s="20"/>
      <c r="L311" s="22"/>
      <c r="M311" s="22"/>
      <c r="N311" s="22"/>
      <c r="O311" s="22"/>
      <c r="P311" s="24"/>
      <c r="Q311" s="26"/>
      <c r="R311" s="13"/>
      <c r="S311" s="13"/>
      <c r="T311" s="13"/>
      <c r="U311" s="52"/>
      <c r="V311" s="47" t="e">
        <f>VLOOKUP(H311,'CATEGORIZAÇÃO PARA PUBLICAÇÃO'!$A$1:$C$48,3,FALSE)</f>
        <v>#N/A</v>
      </c>
    </row>
    <row r="312" spans="1:22" s="14" customFormat="1" ht="72" hidden="1" customHeight="1" x14ac:dyDescent="0.25">
      <c r="A312" s="51"/>
      <c r="B312" s="20"/>
      <c r="C312" s="20"/>
      <c r="D312" s="20"/>
      <c r="E312" s="44"/>
      <c r="F312" s="12" t="str">
        <f t="shared" si="6"/>
        <v>.***.***-</v>
      </c>
      <c r="G312" s="45"/>
      <c r="H312" s="20"/>
      <c r="I312" s="21"/>
      <c r="J312" s="24"/>
      <c r="K312" s="20"/>
      <c r="L312" s="22"/>
      <c r="M312" s="22"/>
      <c r="N312" s="22"/>
      <c r="O312" s="22"/>
      <c r="P312" s="24"/>
      <c r="Q312" s="26"/>
      <c r="R312" s="13"/>
      <c r="S312" s="13"/>
      <c r="T312" s="13"/>
      <c r="U312" s="52"/>
      <c r="V312" s="47" t="e">
        <f>VLOOKUP(H312,'CATEGORIZAÇÃO PARA PUBLICAÇÃO'!$A$1:$C$48,3,FALSE)</f>
        <v>#N/A</v>
      </c>
    </row>
    <row r="313" spans="1:22" s="14" customFormat="1" ht="72" hidden="1" customHeight="1" x14ac:dyDescent="0.25">
      <c r="A313" s="51"/>
      <c r="B313" s="20"/>
      <c r="C313" s="20"/>
      <c r="D313" s="20"/>
      <c r="E313" s="44"/>
      <c r="F313" s="12" t="str">
        <f t="shared" si="6"/>
        <v>.***.***-</v>
      </c>
      <c r="G313" s="45"/>
      <c r="H313" s="20"/>
      <c r="I313" s="21"/>
      <c r="J313" s="24"/>
      <c r="K313" s="20"/>
      <c r="L313" s="22"/>
      <c r="M313" s="22"/>
      <c r="N313" s="22"/>
      <c r="O313" s="22"/>
      <c r="P313" s="24"/>
      <c r="Q313" s="26"/>
      <c r="R313" s="13"/>
      <c r="S313" s="13"/>
      <c r="T313" s="13"/>
      <c r="U313" s="52"/>
      <c r="V313" s="47" t="e">
        <f>VLOOKUP(H313,'CATEGORIZAÇÃO PARA PUBLICAÇÃO'!$A$1:$C$48,3,FALSE)</f>
        <v>#N/A</v>
      </c>
    </row>
    <row r="314" spans="1:22" s="14" customFormat="1" ht="72" hidden="1" customHeight="1" x14ac:dyDescent="0.25">
      <c r="A314" s="51"/>
      <c r="B314" s="20"/>
      <c r="C314" s="20"/>
      <c r="D314" s="20"/>
      <c r="E314" s="44"/>
      <c r="F314" s="12" t="str">
        <f t="shared" si="6"/>
        <v>.***.***-</v>
      </c>
      <c r="G314" s="45"/>
      <c r="H314" s="20"/>
      <c r="I314" s="21"/>
      <c r="J314" s="24"/>
      <c r="K314" s="20"/>
      <c r="L314" s="22"/>
      <c r="M314" s="22"/>
      <c r="N314" s="22"/>
      <c r="O314" s="22"/>
      <c r="P314" s="24"/>
      <c r="Q314" s="26"/>
      <c r="R314" s="13"/>
      <c r="S314" s="13"/>
      <c r="T314" s="13"/>
      <c r="U314" s="52"/>
      <c r="V314" s="47" t="e">
        <f>VLOOKUP(H314,'CATEGORIZAÇÃO PARA PUBLICAÇÃO'!$A$1:$C$48,3,FALSE)</f>
        <v>#N/A</v>
      </c>
    </row>
    <row r="315" spans="1:22" s="14" customFormat="1" ht="72" hidden="1" customHeight="1" x14ac:dyDescent="0.25">
      <c r="A315" s="51"/>
      <c r="B315" s="20"/>
      <c r="C315" s="20"/>
      <c r="D315" s="20"/>
      <c r="E315" s="44"/>
      <c r="F315" s="12" t="str">
        <f t="shared" si="6"/>
        <v>.***.***-</v>
      </c>
      <c r="G315" s="45"/>
      <c r="H315" s="20"/>
      <c r="I315" s="21"/>
      <c r="J315" s="24"/>
      <c r="K315" s="20"/>
      <c r="L315" s="22"/>
      <c r="M315" s="22"/>
      <c r="N315" s="22"/>
      <c r="O315" s="22"/>
      <c r="P315" s="24"/>
      <c r="Q315" s="26"/>
      <c r="R315" s="13"/>
      <c r="S315" s="13"/>
      <c r="T315" s="13"/>
      <c r="U315" s="52"/>
      <c r="V315" s="47" t="e">
        <f>VLOOKUP(H315,'CATEGORIZAÇÃO PARA PUBLICAÇÃO'!$A$1:$C$48,3,FALSE)</f>
        <v>#N/A</v>
      </c>
    </row>
    <row r="316" spans="1:22" s="14" customFormat="1" ht="72" hidden="1" customHeight="1" x14ac:dyDescent="0.25">
      <c r="A316" s="51"/>
      <c r="B316" s="20"/>
      <c r="C316" s="20"/>
      <c r="D316" s="20"/>
      <c r="E316" s="44"/>
      <c r="F316" s="12" t="str">
        <f t="shared" si="6"/>
        <v>.***.***-</v>
      </c>
      <c r="G316" s="45"/>
      <c r="H316" s="20"/>
      <c r="I316" s="21"/>
      <c r="J316" s="24"/>
      <c r="K316" s="20"/>
      <c r="L316" s="22"/>
      <c r="M316" s="22"/>
      <c r="N316" s="22"/>
      <c r="O316" s="22"/>
      <c r="P316" s="24"/>
      <c r="Q316" s="26"/>
      <c r="R316" s="13"/>
      <c r="S316" s="13"/>
      <c r="T316" s="13"/>
      <c r="U316" s="52"/>
      <c r="V316" s="47" t="e">
        <f>VLOOKUP(H316,'CATEGORIZAÇÃO PARA PUBLICAÇÃO'!$A$1:$C$48,3,FALSE)</f>
        <v>#N/A</v>
      </c>
    </row>
    <row r="317" spans="1:22" s="14" customFormat="1" ht="72" hidden="1" customHeight="1" x14ac:dyDescent="0.25">
      <c r="A317" s="51"/>
      <c r="B317" s="20"/>
      <c r="C317" s="20"/>
      <c r="D317" s="20"/>
      <c r="E317" s="44"/>
      <c r="F317" s="12" t="str">
        <f t="shared" si="6"/>
        <v>.***.***-</v>
      </c>
      <c r="G317" s="45"/>
      <c r="H317" s="20"/>
      <c r="I317" s="21"/>
      <c r="J317" s="24"/>
      <c r="K317" s="20"/>
      <c r="L317" s="22"/>
      <c r="M317" s="22"/>
      <c r="N317" s="22"/>
      <c r="O317" s="22"/>
      <c r="P317" s="24"/>
      <c r="Q317" s="26"/>
      <c r="R317" s="13"/>
      <c r="S317" s="13"/>
      <c r="T317" s="13"/>
      <c r="U317" s="52"/>
      <c r="V317" s="47" t="e">
        <f>VLOOKUP(H317,'CATEGORIZAÇÃO PARA PUBLICAÇÃO'!$A$1:$C$48,3,FALSE)</f>
        <v>#N/A</v>
      </c>
    </row>
    <row r="318" spans="1:22" s="14" customFormat="1" ht="72" hidden="1" customHeight="1" x14ac:dyDescent="0.25">
      <c r="A318" s="51"/>
      <c r="B318" s="20"/>
      <c r="C318" s="20"/>
      <c r="D318" s="20"/>
      <c r="E318" s="44"/>
      <c r="F318" s="12" t="str">
        <f t="shared" si="6"/>
        <v>.***.***-</v>
      </c>
      <c r="G318" s="45"/>
      <c r="H318" s="20"/>
      <c r="I318" s="21"/>
      <c r="J318" s="24"/>
      <c r="K318" s="20"/>
      <c r="L318" s="22"/>
      <c r="M318" s="22"/>
      <c r="N318" s="22"/>
      <c r="O318" s="22"/>
      <c r="P318" s="24"/>
      <c r="Q318" s="26"/>
      <c r="R318" s="13"/>
      <c r="S318" s="13"/>
      <c r="T318" s="13"/>
      <c r="U318" s="52"/>
      <c r="V318" s="47" t="e">
        <f>VLOOKUP(H318,'CATEGORIZAÇÃO PARA PUBLICAÇÃO'!$A$1:$C$48,3,FALSE)</f>
        <v>#N/A</v>
      </c>
    </row>
    <row r="319" spans="1:22" s="14" customFormat="1" ht="72" hidden="1" customHeight="1" x14ac:dyDescent="0.25">
      <c r="A319" s="51"/>
      <c r="B319" s="20"/>
      <c r="C319" s="20"/>
      <c r="D319" s="20"/>
      <c r="E319" s="44"/>
      <c r="F319" s="12" t="str">
        <f t="shared" si="6"/>
        <v>.***.***-</v>
      </c>
      <c r="G319" s="45"/>
      <c r="H319" s="20"/>
      <c r="I319" s="21"/>
      <c r="J319" s="24"/>
      <c r="K319" s="20"/>
      <c r="L319" s="22"/>
      <c r="M319" s="22"/>
      <c r="N319" s="22"/>
      <c r="O319" s="22"/>
      <c r="P319" s="24"/>
      <c r="Q319" s="26"/>
      <c r="R319" s="13"/>
      <c r="S319" s="13"/>
      <c r="T319" s="13"/>
      <c r="U319" s="52"/>
      <c r="V319" s="47" t="e">
        <f>VLOOKUP(H319,'CATEGORIZAÇÃO PARA PUBLICAÇÃO'!$A$1:$C$48,3,FALSE)</f>
        <v>#N/A</v>
      </c>
    </row>
    <row r="320" spans="1:22" s="14" customFormat="1" ht="72" hidden="1" customHeight="1" x14ac:dyDescent="0.25">
      <c r="A320" s="51"/>
      <c r="B320" s="20"/>
      <c r="C320" s="20"/>
      <c r="D320" s="20"/>
      <c r="E320" s="44"/>
      <c r="F320" s="12" t="str">
        <f t="shared" si="6"/>
        <v>.***.***-</v>
      </c>
      <c r="G320" s="45"/>
      <c r="H320" s="20"/>
      <c r="I320" s="21"/>
      <c r="J320" s="24"/>
      <c r="K320" s="20"/>
      <c r="L320" s="22"/>
      <c r="M320" s="22"/>
      <c r="N320" s="22"/>
      <c r="O320" s="22"/>
      <c r="P320" s="24"/>
      <c r="Q320" s="26"/>
      <c r="R320" s="13"/>
      <c r="S320" s="13"/>
      <c r="T320" s="13"/>
      <c r="U320" s="52"/>
      <c r="V320" s="47" t="e">
        <f>VLOOKUP(H320,'CATEGORIZAÇÃO PARA PUBLICAÇÃO'!$A$1:$C$48,3,FALSE)</f>
        <v>#N/A</v>
      </c>
    </row>
    <row r="321" spans="1:22" s="14" customFormat="1" ht="72" hidden="1" customHeight="1" x14ac:dyDescent="0.25">
      <c r="A321" s="51"/>
      <c r="B321" s="20"/>
      <c r="C321" s="20"/>
      <c r="D321" s="20"/>
      <c r="E321" s="44"/>
      <c r="F321" s="12" t="str">
        <f t="shared" si="6"/>
        <v>.***.***-</v>
      </c>
      <c r="G321" s="45"/>
      <c r="H321" s="20"/>
      <c r="I321" s="21"/>
      <c r="J321" s="24"/>
      <c r="K321" s="20"/>
      <c r="L321" s="22"/>
      <c r="M321" s="22"/>
      <c r="N321" s="22"/>
      <c r="O321" s="22"/>
      <c r="P321" s="24"/>
      <c r="Q321" s="26"/>
      <c r="R321" s="13"/>
      <c r="S321" s="13"/>
      <c r="T321" s="13"/>
      <c r="U321" s="52"/>
      <c r="V321" s="47" t="e">
        <f>VLOOKUP(H321,'CATEGORIZAÇÃO PARA PUBLICAÇÃO'!$A$1:$C$48,3,FALSE)</f>
        <v>#N/A</v>
      </c>
    </row>
    <row r="322" spans="1:22" s="14" customFormat="1" ht="72" hidden="1" customHeight="1" x14ac:dyDescent="0.25">
      <c r="A322" s="51"/>
      <c r="B322" s="20"/>
      <c r="C322" s="20"/>
      <c r="D322" s="20"/>
      <c r="E322" s="44"/>
      <c r="F322" s="12" t="str">
        <f t="shared" si="6"/>
        <v>.***.***-</v>
      </c>
      <c r="G322" s="45"/>
      <c r="H322" s="20"/>
      <c r="I322" s="21"/>
      <c r="J322" s="24"/>
      <c r="K322" s="20"/>
      <c r="L322" s="22"/>
      <c r="M322" s="22"/>
      <c r="N322" s="22"/>
      <c r="O322" s="22"/>
      <c r="P322" s="24"/>
      <c r="Q322" s="26"/>
      <c r="R322" s="13"/>
      <c r="S322" s="13"/>
      <c r="T322" s="13"/>
      <c r="U322" s="52"/>
      <c r="V322" s="47" t="e">
        <f>VLOOKUP(H322,'CATEGORIZAÇÃO PARA PUBLICAÇÃO'!$A$1:$C$48,3,FALSE)</f>
        <v>#N/A</v>
      </c>
    </row>
    <row r="323" spans="1:22" s="14" customFormat="1" ht="72" hidden="1" customHeight="1" x14ac:dyDescent="0.25">
      <c r="A323" s="51"/>
      <c r="B323" s="20"/>
      <c r="C323" s="20"/>
      <c r="D323" s="20"/>
      <c r="E323" s="44"/>
      <c r="F323" s="12" t="str">
        <f t="shared" si="6"/>
        <v>.***.***-</v>
      </c>
      <c r="G323" s="45"/>
      <c r="H323" s="20"/>
      <c r="I323" s="21"/>
      <c r="J323" s="24"/>
      <c r="K323" s="20"/>
      <c r="L323" s="22"/>
      <c r="M323" s="22"/>
      <c r="N323" s="22"/>
      <c r="O323" s="22"/>
      <c r="P323" s="24"/>
      <c r="Q323" s="26"/>
      <c r="R323" s="13"/>
      <c r="S323" s="13"/>
      <c r="T323" s="13"/>
      <c r="U323" s="52"/>
      <c r="V323" s="47" t="e">
        <f>VLOOKUP(H323,'CATEGORIZAÇÃO PARA PUBLICAÇÃO'!$A$1:$C$48,3,FALSE)</f>
        <v>#N/A</v>
      </c>
    </row>
    <row r="324" spans="1:22" s="14" customFormat="1" ht="72" hidden="1" customHeight="1" x14ac:dyDescent="0.25">
      <c r="A324" s="51"/>
      <c r="B324" s="20"/>
      <c r="C324" s="20"/>
      <c r="D324" s="20"/>
      <c r="E324" s="44"/>
      <c r="F324" s="12" t="str">
        <f t="shared" si="6"/>
        <v>.***.***-</v>
      </c>
      <c r="G324" s="45"/>
      <c r="H324" s="20"/>
      <c r="I324" s="21"/>
      <c r="J324" s="24"/>
      <c r="K324" s="20"/>
      <c r="L324" s="22"/>
      <c r="M324" s="22"/>
      <c r="N324" s="22"/>
      <c r="O324" s="22"/>
      <c r="P324" s="24"/>
      <c r="Q324" s="26"/>
      <c r="R324" s="13"/>
      <c r="S324" s="13"/>
      <c r="T324" s="13"/>
      <c r="U324" s="52"/>
      <c r="V324" s="47" t="e">
        <f>VLOOKUP(H324,'CATEGORIZAÇÃO PARA PUBLICAÇÃO'!$A$1:$C$48,3,FALSE)</f>
        <v>#N/A</v>
      </c>
    </row>
    <row r="325" spans="1:22" s="14" customFormat="1" ht="72" hidden="1" customHeight="1" thickBot="1" x14ac:dyDescent="0.3">
      <c r="A325" s="53"/>
      <c r="B325" s="54"/>
      <c r="C325" s="54"/>
      <c r="D325" s="54"/>
      <c r="E325" s="55"/>
      <c r="F325" s="56" t="str">
        <f t="shared" si="6"/>
        <v>.***.***-</v>
      </c>
      <c r="G325" s="57"/>
      <c r="H325" s="54"/>
      <c r="I325" s="58"/>
      <c r="J325" s="59"/>
      <c r="K325" s="54"/>
      <c r="L325" s="60"/>
      <c r="M325" s="60"/>
      <c r="N325" s="60"/>
      <c r="O325" s="60"/>
      <c r="P325" s="59"/>
      <c r="Q325" s="61"/>
      <c r="R325" s="62"/>
      <c r="S325" s="62"/>
      <c r="T325" s="62"/>
      <c r="U325" s="63"/>
      <c r="V325" s="47" t="e">
        <f>VLOOKUP(H325,'CATEGORIZAÇÃO PARA PUBLICAÇÃO'!$A$1:$C$48,3,FALSE)</f>
        <v>#N/A</v>
      </c>
    </row>
    <row r="327" spans="1:22" ht="20.25" x14ac:dyDescent="0.25">
      <c r="A327" s="93" t="s">
        <v>32</v>
      </c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</row>
    <row r="328" spans="1:22" x14ac:dyDescent="0.25">
      <c r="A328" s="15" t="s">
        <v>33</v>
      </c>
      <c r="B328" s="92" t="s">
        <v>34</v>
      </c>
      <c r="C328" s="92"/>
      <c r="D328" s="92"/>
      <c r="E328" s="92"/>
      <c r="F328" s="92"/>
      <c r="G328" s="92"/>
      <c r="H328" s="92"/>
      <c r="I328" s="92"/>
    </row>
    <row r="329" spans="1:22" x14ac:dyDescent="0.25">
      <c r="A329" s="15" t="s">
        <v>35</v>
      </c>
      <c r="B329" s="92" t="s">
        <v>36</v>
      </c>
      <c r="C329" s="92"/>
      <c r="D329" s="92"/>
      <c r="E329" s="92"/>
      <c r="F329" s="92"/>
      <c r="G329" s="92"/>
      <c r="H329" s="92"/>
      <c r="I329" s="92"/>
    </row>
    <row r="330" spans="1:22" x14ac:dyDescent="0.25">
      <c r="A330" s="15" t="s">
        <v>37</v>
      </c>
      <c r="B330" s="92" t="s">
        <v>38</v>
      </c>
      <c r="C330" s="92"/>
      <c r="D330" s="92"/>
      <c r="E330" s="92"/>
      <c r="F330" s="92"/>
      <c r="G330" s="92"/>
      <c r="H330" s="92"/>
      <c r="I330" s="92"/>
    </row>
    <row r="331" spans="1:22" x14ac:dyDescent="0.25">
      <c r="A331" s="15" t="s">
        <v>39</v>
      </c>
      <c r="B331" s="92" t="s">
        <v>40</v>
      </c>
      <c r="C331" s="92"/>
      <c r="D331" s="92"/>
      <c r="E331" s="92"/>
      <c r="F331" s="92"/>
      <c r="G331" s="92"/>
      <c r="H331" s="92"/>
      <c r="I331" s="92"/>
    </row>
    <row r="333" spans="1:22" ht="20.25" x14ac:dyDescent="0.25">
      <c r="A333" s="93" t="s">
        <v>42</v>
      </c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</row>
    <row r="334" spans="1:22" x14ac:dyDescent="0.25">
      <c r="A334" s="92" t="s">
        <v>43</v>
      </c>
      <c r="B334" s="92"/>
      <c r="C334" s="92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</row>
    <row r="335" spans="1:22" x14ac:dyDescent="0.25">
      <c r="A335" s="92" t="s">
        <v>593</v>
      </c>
      <c r="B335" s="92"/>
      <c r="C335" s="92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</row>
    <row r="337" spans="1:21" x14ac:dyDescent="0.25">
      <c r="A337" s="95" t="s">
        <v>44</v>
      </c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</row>
    <row r="338" spans="1:21" x14ac:dyDescent="0.25">
      <c r="A338" s="95" t="s">
        <v>594</v>
      </c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  <c r="R338" s="95"/>
      <c r="S338" s="95"/>
      <c r="T338" s="95"/>
      <c r="U338" s="95"/>
    </row>
  </sheetData>
  <sheetProtection algorithmName="SHA-512" hashValue="kaecGrZxc4h/PTK/r5RyqjZ1MAPZhDqedmJrPgVX9aJ+lhrNcdZrgIlQRXnfoLPSrSaAUZotNYBlM221w9DyWQ==" saltValue="BfSLPPywG2htj+n5G7vH4w==" spinCount="100000" sheet="1" formatCells="0" formatColumns="0" formatRows="0" insertColumns="0" insertRows="0" deleteColumns="0" deleteRows="0" sort="0" autoFilter="0" pivotTables="0"/>
  <protectedRanges>
    <protectedRange sqref="A338 A335" name="Intervalo3"/>
    <protectedRange sqref="A196:E325 G196:U325 G140:U195 A140:E195 G4:U139 A4:E139" name="Intervalo2"/>
    <protectedRange sqref="A1" name="Intervalo1"/>
  </protectedRanges>
  <autoFilter ref="A3:V325">
    <filterColumn colId="21">
      <filters>
        <filter val="FORNECIMENTO DE BENS"/>
      </filters>
    </filterColumn>
  </autoFilter>
  <mergeCells count="11">
    <mergeCell ref="A1:U1"/>
    <mergeCell ref="A327:U327"/>
    <mergeCell ref="B328:I328"/>
    <mergeCell ref="B329:I329"/>
    <mergeCell ref="B330:I330"/>
    <mergeCell ref="B331:I331"/>
    <mergeCell ref="A333:U333"/>
    <mergeCell ref="A334:U334"/>
    <mergeCell ref="A338:U338"/>
    <mergeCell ref="A337:U337"/>
    <mergeCell ref="A335:U335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25"/>
  <sheetViews>
    <sheetView zoomScale="70" zoomScaleNormal="70" workbookViewId="0">
      <selection activeCell="AE221" sqref="AE5:AE221"/>
    </sheetView>
  </sheetViews>
  <sheetFormatPr defaultRowHeight="24.95" customHeight="1" x14ac:dyDescent="0.2"/>
  <cols>
    <col min="1" max="1" width="56.5703125" style="41" customWidth="1"/>
    <col min="2" max="2" width="26.42578125" style="4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90" customWidth="1"/>
    <col min="7" max="7" width="18.28515625" style="41" customWidth="1"/>
    <col min="8" max="8" width="19.5703125" style="41" customWidth="1"/>
    <col min="9" max="9" width="19.5703125" style="90" customWidth="1"/>
    <col min="10" max="11" width="19.5703125" style="4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84" customWidth="1"/>
    <col min="23" max="23" width="23" style="41" customWidth="1"/>
    <col min="24" max="24" width="27" style="41" bestFit="1" customWidth="1"/>
    <col min="25" max="25" width="23" style="76" customWidth="1"/>
    <col min="26" max="29" width="23" style="77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71"/>
      <c r="Z1" s="72"/>
      <c r="AA1" s="72"/>
      <c r="AB1" s="72"/>
      <c r="AC1" s="72"/>
    </row>
    <row r="2" spans="1:31" s="18" customFormat="1" ht="24.95" customHeight="1" x14ac:dyDescent="0.2">
      <c r="D2" s="78" t="s">
        <v>72</v>
      </c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Y2" s="71"/>
      <c r="Z2" s="72"/>
      <c r="AA2" s="72"/>
      <c r="AB2" s="72"/>
      <c r="AC2" s="72"/>
    </row>
    <row r="3" spans="1:31" s="18" customFormat="1" ht="24.95" customHeight="1" x14ac:dyDescent="0.2">
      <c r="Y3" s="71"/>
      <c r="Z3" s="72"/>
      <c r="AA3" s="72"/>
      <c r="AB3" s="72"/>
      <c r="AC3" s="72"/>
    </row>
    <row r="4" spans="1:31" s="18" customFormat="1" ht="24.95" customHeight="1" x14ac:dyDescent="0.2">
      <c r="A4" s="43" t="s">
        <v>281</v>
      </c>
      <c r="B4" s="43" t="s">
        <v>282</v>
      </c>
      <c r="C4" s="43" t="s">
        <v>445</v>
      </c>
      <c r="D4" s="1" t="s">
        <v>0</v>
      </c>
      <c r="E4" s="1" t="s">
        <v>1</v>
      </c>
      <c r="F4" s="1" t="s">
        <v>444</v>
      </c>
      <c r="G4" s="1" t="s">
        <v>2</v>
      </c>
      <c r="H4" s="1" t="s">
        <v>3</v>
      </c>
      <c r="I4" s="1" t="s">
        <v>85</v>
      </c>
      <c r="J4" s="1" t="s">
        <v>85</v>
      </c>
      <c r="K4" s="1" t="s">
        <v>86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447</v>
      </c>
      <c r="AC4" s="17" t="s">
        <v>19</v>
      </c>
      <c r="AD4" s="1" t="s">
        <v>20</v>
      </c>
      <c r="AE4" s="2" t="s">
        <v>21</v>
      </c>
    </row>
    <row r="5" spans="1:31" s="75" customFormat="1" ht="24.95" customHeight="1" x14ac:dyDescent="0.2">
      <c r="A5" s="67" t="str">
        <f t="shared" ref="A5:A68" si="0">D5&amp;"|"&amp;E5&amp;"|"&amp;G5&amp;"|"&amp;H5&amp;"|"&amp;L5&amp;"|"&amp;N5&amp;"|"&amp;V5</f>
        <v>1441|1440005|40|2024|28673951000140|5214|59380</v>
      </c>
      <c r="B5" s="67" t="str">
        <f t="shared" ref="B5:B68" si="1">D5&amp;"|"&amp;E5&amp;"|"&amp;G5&amp;"|"&amp;H5&amp;"|"&amp;Y5</f>
        <v>1441|1440005|40|2024|145</v>
      </c>
      <c r="C5" s="73" t="str">
        <f t="shared" ref="C5:C68" si="2">E5&amp;"|"&amp;Y5</f>
        <v>1440005|145</v>
      </c>
      <c r="D5" s="32">
        <v>1441</v>
      </c>
      <c r="E5" s="32">
        <v>1440005</v>
      </c>
      <c r="F5" s="89" t="str">
        <f t="shared" ref="F5:F68" si="3">G5&amp;"/"&amp;H5</f>
        <v>40/2024</v>
      </c>
      <c r="G5" s="32">
        <v>40</v>
      </c>
      <c r="H5" s="32">
        <v>2024</v>
      </c>
      <c r="I5" s="89" t="str">
        <f t="shared" ref="I5:I68" si="4">J5&amp;"."&amp;K5</f>
        <v>10.1</v>
      </c>
      <c r="J5" s="32">
        <v>10</v>
      </c>
      <c r="K5" s="32">
        <v>1</v>
      </c>
      <c r="L5" s="32">
        <v>28673951000140</v>
      </c>
      <c r="M5" s="33" t="s">
        <v>600</v>
      </c>
      <c r="N5" s="32">
        <v>5214</v>
      </c>
      <c r="O5" s="33" t="s">
        <v>92</v>
      </c>
      <c r="P5" s="32">
        <v>6</v>
      </c>
      <c r="Q5" s="19">
        <v>45446</v>
      </c>
      <c r="R5" s="32">
        <v>2</v>
      </c>
      <c r="S5" s="34">
        <v>59380</v>
      </c>
      <c r="T5" s="34">
        <v>0</v>
      </c>
      <c r="U5" s="34">
        <v>0</v>
      </c>
      <c r="V5" s="85">
        <f t="shared" ref="V5:V68" si="5">S5-T5-U5</f>
        <v>59380</v>
      </c>
      <c r="W5" s="19">
        <f>IF(Y5&lt;&gt;"Liquidação Cancelada",VLOOKUP(B5,'BASE DE DADOS OPS'!$B$5:$O$9635,9,FALSE),"Liquidação Cancelada")</f>
        <v>45447</v>
      </c>
      <c r="X5" s="36">
        <f t="shared" ref="X5:X68" si="6">IF(Y5&lt;&gt;"Liquidação Cancelada",IF(ISBLANK(W5),"AGUARDANDO PAGAMENTO",NETWORKDAYS(Q5,W5)-1),"Liquidação Cancelada")</f>
        <v>1</v>
      </c>
      <c r="Y5" s="32">
        <f>VLOOKUP(A5,'BASE DE DADOS OPS'!$A$5:$O$9635,11,FALSE)</f>
        <v>145</v>
      </c>
      <c r="Z5" s="4">
        <f>IF(Y5&lt;&gt;"Liquidação Cancelada",VLOOKUP(B5,'BASE DE DADOS OPS'!$B$5:$O$9635,11,FALSE),"Liquidação Cancelada")</f>
        <v>59380</v>
      </c>
      <c r="AA5" s="4">
        <f>IF(Y5&lt;&gt;"Liquidação Cancelada",VLOOKUP(B5,'BASE DE DADOS OPS'!$B$5:$O$9635,13,FALSE),"Liquidação Cancelada")</f>
        <v>712.58</v>
      </c>
      <c r="AB5" s="4">
        <f>IF(Y5&lt;&gt;"Liquidação Cancelada",VLOOKUP(B5,'BASE DE DADOS OPS'!$B$5:$O$9635,12,FALSE),"Liquidação Cancelada")</f>
        <v>58667.42</v>
      </c>
      <c r="AC5" s="4">
        <f t="shared" ref="AC5:AC68" si="7">IF(Y5&lt;&gt;"Liquidação Cancelada",Z5-AA5,"Liquidação Cancelada")</f>
        <v>58667.42</v>
      </c>
      <c r="AD5" s="3">
        <f t="shared" ref="AD5:AD68" si="8">IF(Y5&lt;&gt;"Liquidação Cancelada",(AB5-AC5)+(V5-AA5-AC5),"Liquidação Cancelada")</f>
        <v>0</v>
      </c>
      <c r="AE5" s="74"/>
    </row>
    <row r="6" spans="1:31" s="75" customFormat="1" ht="24.95" customHeight="1" x14ac:dyDescent="0.2">
      <c r="A6" s="67" t="str">
        <f t="shared" si="0"/>
        <v>1441|1440011|54|2024|19201128000141|3702|137535,78</v>
      </c>
      <c r="B6" s="67" t="str">
        <f t="shared" si="1"/>
        <v>1441|1440011|54|2024|3226</v>
      </c>
      <c r="C6" s="73" t="str">
        <f t="shared" si="2"/>
        <v>1440011|3226</v>
      </c>
      <c r="D6" s="32">
        <v>1441</v>
      </c>
      <c r="E6" s="32">
        <v>1440011</v>
      </c>
      <c r="F6" s="89" t="str">
        <f t="shared" si="3"/>
        <v>54/2024</v>
      </c>
      <c r="G6" s="32">
        <v>54</v>
      </c>
      <c r="H6" s="32">
        <v>2024</v>
      </c>
      <c r="I6" s="89" t="str">
        <f t="shared" si="4"/>
        <v>10.1</v>
      </c>
      <c r="J6" s="32">
        <v>10</v>
      </c>
      <c r="K6" s="32">
        <v>1</v>
      </c>
      <c r="L6" s="32">
        <v>19201128000141</v>
      </c>
      <c r="M6" s="33" t="s">
        <v>123</v>
      </c>
      <c r="N6" s="32">
        <v>3702</v>
      </c>
      <c r="O6" s="33" t="s">
        <v>124</v>
      </c>
      <c r="P6" s="32">
        <v>6</v>
      </c>
      <c r="Q6" s="19">
        <v>45446</v>
      </c>
      <c r="R6" s="32">
        <v>5</v>
      </c>
      <c r="S6" s="34">
        <v>137535.78</v>
      </c>
      <c r="T6" s="34">
        <v>0</v>
      </c>
      <c r="U6" s="34">
        <v>0</v>
      </c>
      <c r="V6" s="85">
        <f t="shared" si="5"/>
        <v>137535.78</v>
      </c>
      <c r="W6" s="19">
        <f>IF(Y6&lt;&gt;"Liquidação Cancelada",VLOOKUP(B6,'BASE DE DADOS OPS'!$B$5:$O$9635,9,FALSE),"Liquidação Cancelada")</f>
        <v>45446</v>
      </c>
      <c r="X6" s="36">
        <f t="shared" si="6"/>
        <v>0</v>
      </c>
      <c r="Y6" s="32">
        <f>VLOOKUP(A6,'BASE DE DADOS OPS'!$A$5:$O$9635,11,FALSE)</f>
        <v>3226</v>
      </c>
      <c r="Z6" s="4">
        <f>IF(Y6&lt;&gt;"Liquidação Cancelada",VLOOKUP(B6,'BASE DE DADOS OPS'!$B$5:$O$9635,11,FALSE),"Liquidação Cancelada")</f>
        <v>137535.78</v>
      </c>
      <c r="AA6" s="4">
        <f>IF(Y6&lt;&gt;"Liquidação Cancelada",VLOOKUP(B6,'BASE DE DADOS OPS'!$B$5:$O$9635,13,FALSE),"Liquidação Cancelada")</f>
        <v>0</v>
      </c>
      <c r="AB6" s="4">
        <f>IF(Y6&lt;&gt;"Liquidação Cancelada",VLOOKUP(B6,'BASE DE DADOS OPS'!$B$5:$O$9635,12,FALSE),"Liquidação Cancelada")</f>
        <v>137535.78</v>
      </c>
      <c r="AC6" s="4">
        <f t="shared" si="7"/>
        <v>137535.78</v>
      </c>
      <c r="AD6" s="3">
        <f t="shared" si="8"/>
        <v>0</v>
      </c>
      <c r="AE6" s="74"/>
    </row>
    <row r="7" spans="1:31" s="75" customFormat="1" ht="24.95" customHeight="1" x14ac:dyDescent="0.2">
      <c r="A7" s="67" t="str">
        <f t="shared" si="0"/>
        <v>1441|1440011|56|2024|10658360000139|3921|0</v>
      </c>
      <c r="B7" s="67" t="str">
        <f t="shared" si="1"/>
        <v>1441|1440011|56|2024|Liquidação Cancelada</v>
      </c>
      <c r="C7" s="73" t="str">
        <f t="shared" si="2"/>
        <v>1440011|Liquidação Cancelada</v>
      </c>
      <c r="D7" s="32">
        <v>1441</v>
      </c>
      <c r="E7" s="32">
        <v>1440011</v>
      </c>
      <c r="F7" s="89" t="str">
        <f t="shared" si="3"/>
        <v>56/2024</v>
      </c>
      <c r="G7" s="32">
        <v>56</v>
      </c>
      <c r="H7" s="32">
        <v>2024</v>
      </c>
      <c r="I7" s="89" t="str">
        <f t="shared" si="4"/>
        <v>10.1</v>
      </c>
      <c r="J7" s="32">
        <v>10</v>
      </c>
      <c r="K7" s="32">
        <v>1</v>
      </c>
      <c r="L7" s="32">
        <v>10658360000139</v>
      </c>
      <c r="M7" s="33" t="s">
        <v>126</v>
      </c>
      <c r="N7" s="32">
        <v>3921</v>
      </c>
      <c r="O7" s="33" t="s">
        <v>121</v>
      </c>
      <c r="P7" s="32">
        <v>6</v>
      </c>
      <c r="Q7" s="19">
        <v>45446</v>
      </c>
      <c r="R7" s="32">
        <v>5</v>
      </c>
      <c r="S7" s="34">
        <v>1135.49</v>
      </c>
      <c r="T7" s="34">
        <v>0</v>
      </c>
      <c r="U7" s="34">
        <v>1135.49</v>
      </c>
      <c r="V7" s="85">
        <f t="shared" si="5"/>
        <v>0</v>
      </c>
      <c r="W7" s="19" t="str">
        <f>IF(Y7&lt;&gt;"Liquidação Cancelada",VLOOKUP(B7,'BASE DE DADOS OPS'!$B$5:$O$9635,9,FALSE),"Liquidação Cancelada")</f>
        <v>Liquidação Cancelada</v>
      </c>
      <c r="X7" s="36" t="str">
        <f t="shared" si="6"/>
        <v>Liquidação Cancelada</v>
      </c>
      <c r="Y7" s="32" t="s">
        <v>448</v>
      </c>
      <c r="Z7" s="4" t="str">
        <f>IF(Y7&lt;&gt;"Liquidação Cancelada",VLOOKUP(B7,'BASE DE DADOS OPS'!$B$5:$O$9635,11,FALSE),"Liquidação Cancelada")</f>
        <v>Liquidação Cancelada</v>
      </c>
      <c r="AA7" s="4" t="str">
        <f>IF(Y7&lt;&gt;"Liquidação Cancelada",VLOOKUP(B7,'BASE DE DADOS OPS'!$B$5:$O$9635,13,FALSE),"Liquidação Cancelada")</f>
        <v>Liquidação Cancelada</v>
      </c>
      <c r="AB7" s="4" t="str">
        <f>IF(Y7&lt;&gt;"Liquidação Cancelada",VLOOKUP(B7,'BASE DE DADOS OPS'!$B$5:$O$9635,12,FALSE),"Liquidação Cancelada")</f>
        <v>Liquidação Cancelada</v>
      </c>
      <c r="AC7" s="4" t="str">
        <f t="shared" si="7"/>
        <v>Liquidação Cancelada</v>
      </c>
      <c r="AD7" s="3" t="str">
        <f t="shared" si="8"/>
        <v>Liquidação Cancelada</v>
      </c>
      <c r="AE7" s="74" t="s">
        <v>659</v>
      </c>
    </row>
    <row r="8" spans="1:31" s="75" customFormat="1" ht="24.95" customHeight="1" x14ac:dyDescent="0.2">
      <c r="A8" s="67" t="str">
        <f t="shared" si="0"/>
        <v>1441|1440011|79|2024|19378769000176|3999|215</v>
      </c>
      <c r="B8" s="67" t="str">
        <f t="shared" si="1"/>
        <v>1441|1440011|79|2024|3227</v>
      </c>
      <c r="C8" s="73" t="str">
        <f t="shared" si="2"/>
        <v>1440011|3227</v>
      </c>
      <c r="D8" s="32">
        <v>1441</v>
      </c>
      <c r="E8" s="32">
        <v>1440011</v>
      </c>
      <c r="F8" s="89" t="str">
        <f t="shared" si="3"/>
        <v>79/2024</v>
      </c>
      <c r="G8" s="32">
        <v>79</v>
      </c>
      <c r="H8" s="32">
        <v>2024</v>
      </c>
      <c r="I8" s="89" t="str">
        <f t="shared" si="4"/>
        <v>10.1</v>
      </c>
      <c r="J8" s="32">
        <v>10</v>
      </c>
      <c r="K8" s="32">
        <v>1</v>
      </c>
      <c r="L8" s="32">
        <v>19378769000176</v>
      </c>
      <c r="M8" s="33" t="s">
        <v>134</v>
      </c>
      <c r="N8" s="32">
        <v>3999</v>
      </c>
      <c r="O8" s="33" t="s">
        <v>112</v>
      </c>
      <c r="P8" s="32">
        <v>6</v>
      </c>
      <c r="Q8" s="19">
        <v>45446</v>
      </c>
      <c r="R8" s="32">
        <v>6</v>
      </c>
      <c r="S8" s="34">
        <v>215</v>
      </c>
      <c r="T8" s="34">
        <v>0</v>
      </c>
      <c r="U8" s="34">
        <v>0</v>
      </c>
      <c r="V8" s="85">
        <f t="shared" si="5"/>
        <v>215</v>
      </c>
      <c r="W8" s="19">
        <f>IF(Y8&lt;&gt;"Liquidação Cancelada",VLOOKUP(B8,'BASE DE DADOS OPS'!$B$5:$O$9635,9,FALSE),"Liquidação Cancelada")</f>
        <v>45446</v>
      </c>
      <c r="X8" s="36">
        <f t="shared" si="6"/>
        <v>0</v>
      </c>
      <c r="Y8" s="32">
        <f>VLOOKUP(A8,'BASE DE DADOS OPS'!$A$5:$O$9635,11,FALSE)</f>
        <v>3227</v>
      </c>
      <c r="Z8" s="4">
        <f>IF(Y8&lt;&gt;"Liquidação Cancelada",VLOOKUP(B8,'BASE DE DADOS OPS'!$B$5:$O$9635,11,FALSE),"Liquidação Cancelada")</f>
        <v>215</v>
      </c>
      <c r="AA8" s="4">
        <f>IF(Y8&lt;&gt;"Liquidação Cancelada",VLOOKUP(B8,'BASE DE DADOS OPS'!$B$5:$O$9635,13,FALSE),"Liquidação Cancelada")</f>
        <v>2.58</v>
      </c>
      <c r="AB8" s="4">
        <f>IF(Y8&lt;&gt;"Liquidação Cancelada",VLOOKUP(B8,'BASE DE DADOS OPS'!$B$5:$O$9635,12,FALSE),"Liquidação Cancelada")</f>
        <v>212.42</v>
      </c>
      <c r="AC8" s="4">
        <f t="shared" si="7"/>
        <v>212.42</v>
      </c>
      <c r="AD8" s="3">
        <f t="shared" si="8"/>
        <v>0</v>
      </c>
      <c r="AE8" s="74"/>
    </row>
    <row r="9" spans="1:31" s="75" customFormat="1" ht="24.95" customHeight="1" x14ac:dyDescent="0.2">
      <c r="A9" s="67" t="str">
        <f t="shared" si="0"/>
        <v>1441|1440011|79|2024|19378769000176|3999|4085</v>
      </c>
      <c r="B9" s="67" t="str">
        <f t="shared" si="1"/>
        <v>1441|1440011|79|2024|3228</v>
      </c>
      <c r="C9" s="73" t="str">
        <f t="shared" si="2"/>
        <v>1440011|3228</v>
      </c>
      <c r="D9" s="32">
        <v>1441</v>
      </c>
      <c r="E9" s="32">
        <v>1440011</v>
      </c>
      <c r="F9" s="89" t="str">
        <f t="shared" si="3"/>
        <v>79/2024</v>
      </c>
      <c r="G9" s="32">
        <v>79</v>
      </c>
      <c r="H9" s="32">
        <v>2024</v>
      </c>
      <c r="I9" s="89" t="str">
        <f t="shared" si="4"/>
        <v>10.1</v>
      </c>
      <c r="J9" s="32">
        <v>10</v>
      </c>
      <c r="K9" s="32">
        <v>1</v>
      </c>
      <c r="L9" s="32">
        <v>19378769000176</v>
      </c>
      <c r="M9" s="33" t="s">
        <v>134</v>
      </c>
      <c r="N9" s="32">
        <v>3999</v>
      </c>
      <c r="O9" s="33" t="s">
        <v>112</v>
      </c>
      <c r="P9" s="32">
        <v>6</v>
      </c>
      <c r="Q9" s="19">
        <v>45446</v>
      </c>
      <c r="R9" s="32">
        <v>7</v>
      </c>
      <c r="S9" s="34">
        <v>4085</v>
      </c>
      <c r="T9" s="34">
        <v>0</v>
      </c>
      <c r="U9" s="34">
        <v>0</v>
      </c>
      <c r="V9" s="85">
        <f t="shared" si="5"/>
        <v>4085</v>
      </c>
      <c r="W9" s="19">
        <f>IF(Y9&lt;&gt;"Liquidação Cancelada",VLOOKUP(B9,'BASE DE DADOS OPS'!$B$5:$O$9635,9,FALSE),"Liquidação Cancelada")</f>
        <v>45446</v>
      </c>
      <c r="X9" s="36">
        <f t="shared" si="6"/>
        <v>0</v>
      </c>
      <c r="Y9" s="32">
        <f>VLOOKUP(A9,'BASE DE DADOS OPS'!$A$5:$O$9635,11,FALSE)</f>
        <v>3228</v>
      </c>
      <c r="Z9" s="4">
        <f>IF(Y9&lt;&gt;"Liquidação Cancelada",VLOOKUP(B9,'BASE DE DADOS OPS'!$B$5:$O$9635,11,FALSE),"Liquidação Cancelada")</f>
        <v>4085</v>
      </c>
      <c r="AA9" s="4">
        <f>IF(Y9&lt;&gt;"Liquidação Cancelada",VLOOKUP(B9,'BASE DE DADOS OPS'!$B$5:$O$9635,13,FALSE),"Liquidação Cancelada")</f>
        <v>49.02</v>
      </c>
      <c r="AB9" s="4">
        <f>IF(Y9&lt;&gt;"Liquidação Cancelada",VLOOKUP(B9,'BASE DE DADOS OPS'!$B$5:$O$9635,12,FALSE),"Liquidação Cancelada")</f>
        <v>4035.98</v>
      </c>
      <c r="AC9" s="4">
        <f t="shared" si="7"/>
        <v>4035.98</v>
      </c>
      <c r="AD9" s="3">
        <f t="shared" si="8"/>
        <v>0</v>
      </c>
      <c r="AE9" s="74"/>
    </row>
    <row r="10" spans="1:31" s="75" customFormat="1" ht="24.95" customHeight="1" x14ac:dyDescent="0.2">
      <c r="A10" s="67" t="str">
        <f t="shared" si="0"/>
        <v>1441|1440011|79|2024|19378769000176|3999|430</v>
      </c>
      <c r="B10" s="67" t="str">
        <f t="shared" si="1"/>
        <v>1441|1440011|79|2024|3229</v>
      </c>
      <c r="C10" s="73" t="str">
        <f t="shared" si="2"/>
        <v>1440011|3229</v>
      </c>
      <c r="D10" s="32">
        <v>1441</v>
      </c>
      <c r="E10" s="32">
        <v>1440011</v>
      </c>
      <c r="F10" s="89" t="str">
        <f t="shared" si="3"/>
        <v>79/2024</v>
      </c>
      <c r="G10" s="32">
        <v>79</v>
      </c>
      <c r="H10" s="32">
        <v>2024</v>
      </c>
      <c r="I10" s="89" t="str">
        <f t="shared" si="4"/>
        <v>10.1</v>
      </c>
      <c r="J10" s="32">
        <v>10</v>
      </c>
      <c r="K10" s="32">
        <v>1</v>
      </c>
      <c r="L10" s="32">
        <v>19378769000176</v>
      </c>
      <c r="M10" s="33" t="s">
        <v>134</v>
      </c>
      <c r="N10" s="32">
        <v>3999</v>
      </c>
      <c r="O10" s="33" t="s">
        <v>112</v>
      </c>
      <c r="P10" s="32">
        <v>6</v>
      </c>
      <c r="Q10" s="19">
        <v>45446</v>
      </c>
      <c r="R10" s="32">
        <v>8</v>
      </c>
      <c r="S10" s="34">
        <v>430</v>
      </c>
      <c r="T10" s="34">
        <v>0</v>
      </c>
      <c r="U10" s="34">
        <v>0</v>
      </c>
      <c r="V10" s="85">
        <f t="shared" si="5"/>
        <v>430</v>
      </c>
      <c r="W10" s="19">
        <f>IF(Y10&lt;&gt;"Liquidação Cancelada",VLOOKUP(B10,'BASE DE DADOS OPS'!$B$5:$O$9635,9,FALSE),"Liquidação Cancelada")</f>
        <v>45446</v>
      </c>
      <c r="X10" s="36">
        <f t="shared" si="6"/>
        <v>0</v>
      </c>
      <c r="Y10" s="32">
        <f>VLOOKUP(A10,'BASE DE DADOS OPS'!$A$5:$O$9635,11,FALSE)</f>
        <v>3229</v>
      </c>
      <c r="Z10" s="4">
        <f>IF(Y10&lt;&gt;"Liquidação Cancelada",VLOOKUP(B10,'BASE DE DADOS OPS'!$B$5:$O$9635,11,FALSE),"Liquidação Cancelada")</f>
        <v>430</v>
      </c>
      <c r="AA10" s="4">
        <f>IF(Y10&lt;&gt;"Liquidação Cancelada",VLOOKUP(B10,'BASE DE DADOS OPS'!$B$5:$O$9635,13,FALSE),"Liquidação Cancelada")</f>
        <v>5.16</v>
      </c>
      <c r="AB10" s="4">
        <f>IF(Y10&lt;&gt;"Liquidação Cancelada",VLOOKUP(B10,'BASE DE DADOS OPS'!$B$5:$O$9635,12,FALSE),"Liquidação Cancelada")</f>
        <v>424.84</v>
      </c>
      <c r="AC10" s="4">
        <f t="shared" si="7"/>
        <v>424.84</v>
      </c>
      <c r="AD10" s="3">
        <f t="shared" si="8"/>
        <v>0</v>
      </c>
      <c r="AE10" s="74"/>
    </row>
    <row r="11" spans="1:31" s="75" customFormat="1" ht="24.95" customHeight="1" x14ac:dyDescent="0.2">
      <c r="A11" s="67" t="str">
        <f t="shared" si="0"/>
        <v>1441|1440011|80|2024|21920437000113|3921|2265,16</v>
      </c>
      <c r="B11" s="67" t="str">
        <f t="shared" si="1"/>
        <v>1441|1440011|80|2024|3288</v>
      </c>
      <c r="C11" s="73" t="str">
        <f t="shared" si="2"/>
        <v>1440011|3288</v>
      </c>
      <c r="D11" s="32">
        <v>1441</v>
      </c>
      <c r="E11" s="32">
        <v>1440011</v>
      </c>
      <c r="F11" s="89" t="str">
        <f t="shared" si="3"/>
        <v>80/2024</v>
      </c>
      <c r="G11" s="32">
        <v>80</v>
      </c>
      <c r="H11" s="32">
        <v>2024</v>
      </c>
      <c r="I11" s="89" t="str">
        <f t="shared" si="4"/>
        <v>10.1</v>
      </c>
      <c r="J11" s="32">
        <v>10</v>
      </c>
      <c r="K11" s="32">
        <v>1</v>
      </c>
      <c r="L11" s="32">
        <v>21920437000113</v>
      </c>
      <c r="M11" s="33" t="s">
        <v>151</v>
      </c>
      <c r="N11" s="32">
        <v>3921</v>
      </c>
      <c r="O11" s="33" t="s">
        <v>121</v>
      </c>
      <c r="P11" s="32">
        <v>6</v>
      </c>
      <c r="Q11" s="19">
        <v>45446</v>
      </c>
      <c r="R11" s="32">
        <v>5</v>
      </c>
      <c r="S11" s="34">
        <v>2350</v>
      </c>
      <c r="T11" s="34">
        <v>84.84</v>
      </c>
      <c r="U11" s="34">
        <v>0</v>
      </c>
      <c r="V11" s="85">
        <f t="shared" si="5"/>
        <v>2265.16</v>
      </c>
      <c r="W11" s="19">
        <f>IF(Y11&lt;&gt;"Liquidação Cancelada",VLOOKUP(B11,'BASE DE DADOS OPS'!$B$5:$O$9635,9,FALSE),"Liquidação Cancelada")</f>
        <v>45447</v>
      </c>
      <c r="X11" s="36">
        <f t="shared" si="6"/>
        <v>1</v>
      </c>
      <c r="Y11" s="32">
        <f>VLOOKUP(A11,'BASE DE DADOS OPS'!$A$5:$O$9635,11,FALSE)</f>
        <v>3288</v>
      </c>
      <c r="Z11" s="4">
        <f>IF(Y11&lt;&gt;"Liquidação Cancelada",VLOOKUP(B11,'BASE DE DADOS OPS'!$B$5:$O$9635,11,FALSE),"Liquidação Cancelada")</f>
        <v>2265.16</v>
      </c>
      <c r="AA11" s="4">
        <f>IF(Y11&lt;&gt;"Liquidação Cancelada",VLOOKUP(B11,'BASE DE DADOS OPS'!$B$5:$O$9635,13,FALSE),"Liquidação Cancelada")</f>
        <v>0</v>
      </c>
      <c r="AB11" s="4">
        <f>IF(Y11&lt;&gt;"Liquidação Cancelada",VLOOKUP(B11,'BASE DE DADOS OPS'!$B$5:$O$9635,12,FALSE),"Liquidação Cancelada")</f>
        <v>2265.16</v>
      </c>
      <c r="AC11" s="4">
        <f t="shared" si="7"/>
        <v>2265.16</v>
      </c>
      <c r="AD11" s="3">
        <f t="shared" si="8"/>
        <v>0</v>
      </c>
      <c r="AE11" s="74"/>
    </row>
    <row r="12" spans="1:31" s="75" customFormat="1" ht="24.95" customHeight="1" x14ac:dyDescent="0.2">
      <c r="A12" s="67" t="str">
        <f t="shared" si="0"/>
        <v>1441|1440011|89|2024|34454477000169|3921|626,22</v>
      </c>
      <c r="B12" s="67" t="str">
        <f t="shared" si="1"/>
        <v>1441|1440011|89|2024|3331</v>
      </c>
      <c r="C12" s="73" t="str">
        <f t="shared" si="2"/>
        <v>1440011|3331</v>
      </c>
      <c r="D12" s="32">
        <v>1441</v>
      </c>
      <c r="E12" s="32">
        <v>1440011</v>
      </c>
      <c r="F12" s="89" t="str">
        <f t="shared" si="3"/>
        <v>89/2024</v>
      </c>
      <c r="G12" s="32">
        <v>89</v>
      </c>
      <c r="H12" s="32">
        <v>2024</v>
      </c>
      <c r="I12" s="89" t="str">
        <f t="shared" si="4"/>
        <v>10.1</v>
      </c>
      <c r="J12" s="32">
        <v>10</v>
      </c>
      <c r="K12" s="32">
        <v>1</v>
      </c>
      <c r="L12" s="32">
        <v>34454477000169</v>
      </c>
      <c r="M12" s="33" t="s">
        <v>138</v>
      </c>
      <c r="N12" s="32">
        <v>3921</v>
      </c>
      <c r="O12" s="33" t="s">
        <v>121</v>
      </c>
      <c r="P12" s="32">
        <v>6</v>
      </c>
      <c r="Q12" s="19">
        <v>45446</v>
      </c>
      <c r="R12" s="32">
        <v>5</v>
      </c>
      <c r="S12" s="34">
        <v>626.22</v>
      </c>
      <c r="T12" s="34">
        <v>0</v>
      </c>
      <c r="U12" s="34">
        <v>0</v>
      </c>
      <c r="V12" s="85">
        <f t="shared" si="5"/>
        <v>626.22</v>
      </c>
      <c r="W12" s="19">
        <f>IF(Y12&lt;&gt;"Liquidação Cancelada",VLOOKUP(B12,'BASE DE DADOS OPS'!$B$5:$O$9635,9,FALSE),"Liquidação Cancelada")</f>
        <v>45448</v>
      </c>
      <c r="X12" s="36">
        <f t="shared" si="6"/>
        <v>2</v>
      </c>
      <c r="Y12" s="32">
        <f>VLOOKUP(A12,'BASE DE DADOS OPS'!$A$5:$O$9635,11,FALSE)</f>
        <v>3331</v>
      </c>
      <c r="Z12" s="4">
        <f>IF(Y12&lt;&gt;"Liquidação Cancelada",VLOOKUP(B12,'BASE DE DADOS OPS'!$B$5:$O$9635,11,FALSE),"Liquidação Cancelada")</f>
        <v>626.22</v>
      </c>
      <c r="AA12" s="4">
        <f>IF(Y12&lt;&gt;"Liquidação Cancelada",VLOOKUP(B12,'BASE DE DADOS OPS'!$B$5:$O$9635,13,FALSE),"Liquidação Cancelada")</f>
        <v>0</v>
      </c>
      <c r="AB12" s="4">
        <f>IF(Y12&lt;&gt;"Liquidação Cancelada",VLOOKUP(B12,'BASE DE DADOS OPS'!$B$5:$O$9635,12,FALSE),"Liquidação Cancelada")</f>
        <v>626.22</v>
      </c>
      <c r="AC12" s="4">
        <f t="shared" si="7"/>
        <v>626.22</v>
      </c>
      <c r="AD12" s="3">
        <f t="shared" si="8"/>
        <v>0</v>
      </c>
      <c r="AE12" s="74"/>
    </row>
    <row r="13" spans="1:31" s="75" customFormat="1" ht="24.95" customHeight="1" x14ac:dyDescent="0.2">
      <c r="A13" s="67" t="str">
        <f t="shared" si="0"/>
        <v>1441|1440011|189|2024|22884260000100|3921|10767,25</v>
      </c>
      <c r="B13" s="67" t="str">
        <f t="shared" si="1"/>
        <v>1441|1440011|189|2024|3269</v>
      </c>
      <c r="C13" s="73" t="str">
        <f t="shared" si="2"/>
        <v>1440011|3269</v>
      </c>
      <c r="D13" s="32">
        <v>1441</v>
      </c>
      <c r="E13" s="32">
        <v>1440011</v>
      </c>
      <c r="F13" s="89" t="str">
        <f t="shared" si="3"/>
        <v>189/2024</v>
      </c>
      <c r="G13" s="32">
        <v>189</v>
      </c>
      <c r="H13" s="32">
        <v>2024</v>
      </c>
      <c r="I13" s="89" t="str">
        <f t="shared" si="4"/>
        <v>10.1</v>
      </c>
      <c r="J13" s="32">
        <v>10</v>
      </c>
      <c r="K13" s="32">
        <v>1</v>
      </c>
      <c r="L13" s="32">
        <v>22884260000100</v>
      </c>
      <c r="M13" s="33" t="s">
        <v>131</v>
      </c>
      <c r="N13" s="32">
        <v>3921</v>
      </c>
      <c r="O13" s="33" t="s">
        <v>121</v>
      </c>
      <c r="P13" s="32">
        <v>6</v>
      </c>
      <c r="Q13" s="19">
        <v>45446</v>
      </c>
      <c r="R13" s="32">
        <v>8</v>
      </c>
      <c r="S13" s="34">
        <v>11781</v>
      </c>
      <c r="T13" s="34">
        <v>1013.75</v>
      </c>
      <c r="U13" s="34">
        <v>0</v>
      </c>
      <c r="V13" s="85">
        <f t="shared" si="5"/>
        <v>10767.25</v>
      </c>
      <c r="W13" s="19">
        <f>IF(Y13&lt;&gt;"Liquidação Cancelada",VLOOKUP(B13,'BASE DE DADOS OPS'!$B$5:$O$9635,9,FALSE),"Liquidação Cancelada")</f>
        <v>45447</v>
      </c>
      <c r="X13" s="36">
        <f t="shared" si="6"/>
        <v>1</v>
      </c>
      <c r="Y13" s="32">
        <f>VLOOKUP(A13,'BASE DE DADOS OPS'!$A$5:$O$9635,11,FALSE)</f>
        <v>3269</v>
      </c>
      <c r="Z13" s="4">
        <f>IF(Y13&lt;&gt;"Liquidação Cancelada",VLOOKUP(B13,'BASE DE DADOS OPS'!$B$5:$O$9635,11,FALSE),"Liquidação Cancelada")</f>
        <v>10767.25</v>
      </c>
      <c r="AA13" s="4">
        <f>IF(Y13&lt;&gt;"Liquidação Cancelada",VLOOKUP(B13,'BASE DE DADOS OPS'!$B$5:$O$9635,13,FALSE),"Liquidação Cancelada")</f>
        <v>0</v>
      </c>
      <c r="AB13" s="4">
        <f>IF(Y13&lt;&gt;"Liquidação Cancelada",VLOOKUP(B13,'BASE DE DADOS OPS'!$B$5:$O$9635,12,FALSE),"Liquidação Cancelada")</f>
        <v>10767.25</v>
      </c>
      <c r="AC13" s="4">
        <f t="shared" si="7"/>
        <v>10767.25</v>
      </c>
      <c r="AD13" s="3">
        <f t="shared" si="8"/>
        <v>0</v>
      </c>
      <c r="AE13" s="74"/>
    </row>
    <row r="14" spans="1:31" s="75" customFormat="1" ht="24.95" customHeight="1" x14ac:dyDescent="0.2">
      <c r="A14" s="67" t="str">
        <f t="shared" si="0"/>
        <v>1441|1440011|190|2024|22884260000100|3922|11000</v>
      </c>
      <c r="B14" s="67" t="str">
        <f t="shared" si="1"/>
        <v>1441|1440011|190|2024|3272</v>
      </c>
      <c r="C14" s="73" t="str">
        <f t="shared" si="2"/>
        <v>1440011|3272</v>
      </c>
      <c r="D14" s="32">
        <v>1441</v>
      </c>
      <c r="E14" s="32">
        <v>1440011</v>
      </c>
      <c r="F14" s="89" t="str">
        <f t="shared" si="3"/>
        <v>190/2024</v>
      </c>
      <c r="G14" s="32">
        <v>190</v>
      </c>
      <c r="H14" s="32">
        <v>2024</v>
      </c>
      <c r="I14" s="89" t="str">
        <f t="shared" si="4"/>
        <v>10.1</v>
      </c>
      <c r="J14" s="32">
        <v>10</v>
      </c>
      <c r="K14" s="32">
        <v>1</v>
      </c>
      <c r="L14" s="32">
        <v>22884260000100</v>
      </c>
      <c r="M14" s="33" t="s">
        <v>131</v>
      </c>
      <c r="N14" s="32">
        <v>3922</v>
      </c>
      <c r="O14" s="33" t="s">
        <v>65</v>
      </c>
      <c r="P14" s="32">
        <v>6</v>
      </c>
      <c r="Q14" s="19">
        <v>45446</v>
      </c>
      <c r="R14" s="32">
        <v>7</v>
      </c>
      <c r="S14" s="34">
        <v>11000</v>
      </c>
      <c r="T14" s="34">
        <v>0</v>
      </c>
      <c r="U14" s="34">
        <v>0</v>
      </c>
      <c r="V14" s="85">
        <f t="shared" si="5"/>
        <v>11000</v>
      </c>
      <c r="W14" s="19">
        <f>IF(Y14&lt;&gt;"Liquidação Cancelada",VLOOKUP(B14,'BASE DE DADOS OPS'!$B$5:$O$9635,9,FALSE),"Liquidação Cancelada")</f>
        <v>45447</v>
      </c>
      <c r="X14" s="36">
        <f t="shared" si="6"/>
        <v>1</v>
      </c>
      <c r="Y14" s="32">
        <f>VLOOKUP(A14,'BASE DE DADOS OPS'!$A$5:$O$9635,11,FALSE)</f>
        <v>3272</v>
      </c>
      <c r="Z14" s="4">
        <f>IF(Y14&lt;&gt;"Liquidação Cancelada",VLOOKUP(B14,'BASE DE DADOS OPS'!$B$5:$O$9635,11,FALSE),"Liquidação Cancelada")</f>
        <v>11000</v>
      </c>
      <c r="AA14" s="4">
        <f>IF(Y14&lt;&gt;"Liquidação Cancelada",VLOOKUP(B14,'BASE DE DADOS OPS'!$B$5:$O$9635,13,FALSE),"Liquidação Cancelada")</f>
        <v>0</v>
      </c>
      <c r="AB14" s="4">
        <f>IF(Y14&lt;&gt;"Liquidação Cancelada",VLOOKUP(B14,'BASE DE DADOS OPS'!$B$5:$O$9635,12,FALSE),"Liquidação Cancelada")</f>
        <v>11000</v>
      </c>
      <c r="AC14" s="4">
        <f t="shared" si="7"/>
        <v>11000</v>
      </c>
      <c r="AD14" s="3">
        <f t="shared" si="8"/>
        <v>0</v>
      </c>
      <c r="AE14" s="74"/>
    </row>
    <row r="15" spans="1:31" s="75" customFormat="1" ht="24.95" customHeight="1" x14ac:dyDescent="0.2">
      <c r="A15" s="67" t="str">
        <f t="shared" si="0"/>
        <v>1441|1440011|93|2022|19378769000176|3999|5098,91</v>
      </c>
      <c r="B15" s="67" t="str">
        <f t="shared" si="1"/>
        <v>1441|1440011|93|2022|3230</v>
      </c>
      <c r="C15" s="73" t="str">
        <f t="shared" si="2"/>
        <v>1440011|3230</v>
      </c>
      <c r="D15" s="32">
        <v>1441</v>
      </c>
      <c r="E15" s="32">
        <v>1440011</v>
      </c>
      <c r="F15" s="89" t="str">
        <f t="shared" si="3"/>
        <v>93/2022</v>
      </c>
      <c r="G15" s="32">
        <v>93</v>
      </c>
      <c r="H15" s="32">
        <v>2022</v>
      </c>
      <c r="I15" s="89" t="str">
        <f t="shared" si="4"/>
        <v>10.1</v>
      </c>
      <c r="J15" s="32">
        <v>10</v>
      </c>
      <c r="K15" s="32">
        <v>1</v>
      </c>
      <c r="L15" s="32">
        <v>19378769000176</v>
      </c>
      <c r="M15" s="33" t="s">
        <v>134</v>
      </c>
      <c r="N15" s="32">
        <v>3999</v>
      </c>
      <c r="O15" s="33" t="s">
        <v>112</v>
      </c>
      <c r="P15" s="32">
        <v>6</v>
      </c>
      <c r="Q15" s="19">
        <v>45446</v>
      </c>
      <c r="R15" s="32" t="s">
        <v>662</v>
      </c>
      <c r="S15" s="34">
        <f>1599.39+3212.45+287.07</f>
        <v>5098.91</v>
      </c>
      <c r="T15" s="34">
        <v>0</v>
      </c>
      <c r="U15" s="34">
        <v>0</v>
      </c>
      <c r="V15" s="85">
        <f t="shared" si="5"/>
        <v>5098.91</v>
      </c>
      <c r="W15" s="19">
        <f>IF(Y15&lt;&gt;"Liquidação Cancelada",VLOOKUP(B15,'BASE DE DADOS OPS'!$B$5:$O$9635,9,FALSE),"Liquidação Cancelada")</f>
        <v>45446</v>
      </c>
      <c r="X15" s="36">
        <f t="shared" si="6"/>
        <v>0</v>
      </c>
      <c r="Y15" s="32">
        <f>VLOOKUP(A15,'BASE DE DADOS OPS'!$A$5:$O$9635,11,FALSE)</f>
        <v>3230</v>
      </c>
      <c r="Z15" s="4">
        <f>IF(Y15&lt;&gt;"Liquidação Cancelada",VLOOKUP(B15,'BASE DE DADOS OPS'!$B$5:$O$9635,11,FALSE),"Liquidação Cancelada")</f>
        <v>5098.91</v>
      </c>
      <c r="AA15" s="4">
        <f>IF(Y15&lt;&gt;"Liquidação Cancelada",VLOOKUP(B15,'BASE DE DADOS OPS'!$B$5:$O$9635,13,FALSE),"Liquidação Cancelada")</f>
        <v>61.19</v>
      </c>
      <c r="AB15" s="4">
        <f>IF(Y15&lt;&gt;"Liquidação Cancelada",VLOOKUP(B15,'BASE DE DADOS OPS'!$B$5:$O$9635,12,FALSE),"Liquidação Cancelada")</f>
        <v>5037.72</v>
      </c>
      <c r="AC15" s="4">
        <f t="shared" si="7"/>
        <v>5037.72</v>
      </c>
      <c r="AD15" s="3">
        <f t="shared" si="8"/>
        <v>0</v>
      </c>
      <c r="AE15" s="74"/>
    </row>
    <row r="16" spans="1:31" s="75" customFormat="1" ht="24.95" customHeight="1" x14ac:dyDescent="0.2">
      <c r="A16" s="67" t="str">
        <f t="shared" si="0"/>
        <v>1441|1440011|56|2024|10658360000139|3921|1010,59</v>
      </c>
      <c r="B16" s="67" t="str">
        <f t="shared" si="1"/>
        <v>1441|1440011|56|2024|3336</v>
      </c>
      <c r="C16" s="73" t="str">
        <f t="shared" si="2"/>
        <v>1440011|3336</v>
      </c>
      <c r="D16" s="32">
        <v>1441</v>
      </c>
      <c r="E16" s="32">
        <v>1440011</v>
      </c>
      <c r="F16" s="89" t="str">
        <f t="shared" si="3"/>
        <v>56/2024</v>
      </c>
      <c r="G16" s="32">
        <v>56</v>
      </c>
      <c r="H16" s="32">
        <v>2024</v>
      </c>
      <c r="I16" s="89" t="str">
        <f t="shared" si="4"/>
        <v>10.1</v>
      </c>
      <c r="J16" s="32">
        <v>10</v>
      </c>
      <c r="K16" s="32">
        <v>1</v>
      </c>
      <c r="L16" s="32">
        <v>10658360000139</v>
      </c>
      <c r="M16" s="33" t="s">
        <v>126</v>
      </c>
      <c r="N16" s="32">
        <v>3921</v>
      </c>
      <c r="O16" s="33" t="s">
        <v>121</v>
      </c>
      <c r="P16" s="32">
        <v>6</v>
      </c>
      <c r="Q16" s="19">
        <v>45447</v>
      </c>
      <c r="R16" s="32">
        <v>6</v>
      </c>
      <c r="S16" s="34">
        <v>1135.49</v>
      </c>
      <c r="T16" s="34">
        <v>124.9</v>
      </c>
      <c r="U16" s="34">
        <v>0</v>
      </c>
      <c r="V16" s="85">
        <f t="shared" si="5"/>
        <v>1010.59</v>
      </c>
      <c r="W16" s="19">
        <f>IF(Y16&lt;&gt;"Liquidação Cancelada",VLOOKUP(B16,'BASE DE DADOS OPS'!$B$5:$O$9635,9,FALSE),"Liquidação Cancelada")</f>
        <v>45448</v>
      </c>
      <c r="X16" s="36">
        <f t="shared" si="6"/>
        <v>1</v>
      </c>
      <c r="Y16" s="32">
        <f>VLOOKUP(A16,'BASE DE DADOS OPS'!$A$5:$O$9635,11,FALSE)</f>
        <v>3336</v>
      </c>
      <c r="Z16" s="4">
        <f>IF(Y16&lt;&gt;"Liquidação Cancelada",VLOOKUP(B16,'BASE DE DADOS OPS'!$B$5:$O$9635,11,FALSE),"Liquidação Cancelada")</f>
        <v>1010.59</v>
      </c>
      <c r="AA16" s="4">
        <f>IF(Y16&lt;&gt;"Liquidação Cancelada",VLOOKUP(B16,'BASE DE DADOS OPS'!$B$5:$O$9635,13,FALSE),"Liquidação Cancelada")</f>
        <v>54.5</v>
      </c>
      <c r="AB16" s="4">
        <f>IF(Y16&lt;&gt;"Liquidação Cancelada",VLOOKUP(B16,'BASE DE DADOS OPS'!$B$5:$O$9635,12,FALSE),"Liquidação Cancelada")</f>
        <v>956.09</v>
      </c>
      <c r="AC16" s="4">
        <f t="shared" si="7"/>
        <v>956.09</v>
      </c>
      <c r="AD16" s="3">
        <f t="shared" si="8"/>
        <v>0</v>
      </c>
      <c r="AE16" s="74"/>
    </row>
    <row r="17" spans="1:31" s="75" customFormat="1" ht="24.95" customHeight="1" x14ac:dyDescent="0.2">
      <c r="A17" s="67" t="str">
        <f t="shared" si="0"/>
        <v>1441|1440011|78|2024|40476170000161|3961|1846,98</v>
      </c>
      <c r="B17" s="67" t="str">
        <f t="shared" si="1"/>
        <v>1441|1440011|78|2024|3284</v>
      </c>
      <c r="C17" s="73" t="str">
        <f t="shared" si="2"/>
        <v>1440011|3284</v>
      </c>
      <c r="D17" s="32">
        <v>1441</v>
      </c>
      <c r="E17" s="32">
        <v>1440011</v>
      </c>
      <c r="F17" s="89" t="str">
        <f t="shared" si="3"/>
        <v>78/2024</v>
      </c>
      <c r="G17" s="32">
        <v>78</v>
      </c>
      <c r="H17" s="32">
        <v>2024</v>
      </c>
      <c r="I17" s="89" t="str">
        <f t="shared" si="4"/>
        <v>10.1</v>
      </c>
      <c r="J17" s="32">
        <v>10</v>
      </c>
      <c r="K17" s="32">
        <v>1</v>
      </c>
      <c r="L17" s="32">
        <v>40476170000161</v>
      </c>
      <c r="M17" s="33" t="s">
        <v>150</v>
      </c>
      <c r="N17" s="32">
        <v>3961</v>
      </c>
      <c r="O17" s="33" t="s">
        <v>130</v>
      </c>
      <c r="P17" s="32">
        <v>6</v>
      </c>
      <c r="Q17" s="19">
        <v>45447</v>
      </c>
      <c r="R17" s="32" t="s">
        <v>661</v>
      </c>
      <c r="S17" s="34">
        <v>2167.56</v>
      </c>
      <c r="T17" s="34">
        <f>82.15+238.43</f>
        <v>320.58000000000004</v>
      </c>
      <c r="U17" s="34">
        <v>0</v>
      </c>
      <c r="V17" s="85">
        <f t="shared" si="5"/>
        <v>1846.98</v>
      </c>
      <c r="W17" s="19">
        <f>IF(Y17&lt;&gt;"Liquidação Cancelada",VLOOKUP(B17,'BASE DE DADOS OPS'!$B$5:$O$9635,9,FALSE),"Liquidação Cancelada")</f>
        <v>45447</v>
      </c>
      <c r="X17" s="36">
        <f t="shared" si="6"/>
        <v>0</v>
      </c>
      <c r="Y17" s="32">
        <f>VLOOKUP(A17,'BASE DE DADOS OPS'!$A$5:$O$9635,11,FALSE)</f>
        <v>3284</v>
      </c>
      <c r="Z17" s="4">
        <f>IF(Y17&lt;&gt;"Liquidação Cancelada",VLOOKUP(B17,'BASE DE DADOS OPS'!$B$5:$O$9635,11,FALSE),"Liquidação Cancelada")</f>
        <v>1846.98</v>
      </c>
      <c r="AA17" s="4">
        <f>IF(Y17&lt;&gt;"Liquidação Cancelada",VLOOKUP(B17,'BASE DE DADOS OPS'!$B$5:$O$9635,13,FALSE),"Liquidação Cancelada")</f>
        <v>0</v>
      </c>
      <c r="AB17" s="4">
        <f>IF(Y17&lt;&gt;"Liquidação Cancelada",VLOOKUP(B17,'BASE DE DADOS OPS'!$B$5:$O$9635,12,FALSE),"Liquidação Cancelada")</f>
        <v>1846.98</v>
      </c>
      <c r="AC17" s="4">
        <f t="shared" si="7"/>
        <v>1846.98</v>
      </c>
      <c r="AD17" s="3">
        <f t="shared" si="8"/>
        <v>0</v>
      </c>
      <c r="AE17" s="74"/>
    </row>
    <row r="18" spans="1:31" s="75" customFormat="1" ht="24.95" customHeight="1" x14ac:dyDescent="0.2">
      <c r="A18" s="67" t="str">
        <f t="shared" si="0"/>
        <v>1441|1440011|89|2024|34454477000169|3921|2722,08</v>
      </c>
      <c r="B18" s="67" t="str">
        <f t="shared" si="1"/>
        <v>1441|1440011|89|2024|3343</v>
      </c>
      <c r="C18" s="73" t="str">
        <f t="shared" si="2"/>
        <v>1440011|3343</v>
      </c>
      <c r="D18" s="32">
        <v>1441</v>
      </c>
      <c r="E18" s="32">
        <v>1440011</v>
      </c>
      <c r="F18" s="89" t="str">
        <f t="shared" si="3"/>
        <v>89/2024</v>
      </c>
      <c r="G18" s="32">
        <v>89</v>
      </c>
      <c r="H18" s="32">
        <v>2024</v>
      </c>
      <c r="I18" s="89" t="str">
        <f t="shared" si="4"/>
        <v>10.1</v>
      </c>
      <c r="J18" s="32">
        <v>10</v>
      </c>
      <c r="K18" s="32">
        <v>1</v>
      </c>
      <c r="L18" s="32">
        <v>34454477000169</v>
      </c>
      <c r="M18" s="33" t="s">
        <v>138</v>
      </c>
      <c r="N18" s="32">
        <v>3921</v>
      </c>
      <c r="O18" s="33" t="s">
        <v>121</v>
      </c>
      <c r="P18" s="32">
        <v>6</v>
      </c>
      <c r="Q18" s="19">
        <v>45447</v>
      </c>
      <c r="R18" s="32">
        <v>6</v>
      </c>
      <c r="S18" s="34">
        <v>2722.08</v>
      </c>
      <c r="T18" s="34">
        <v>0</v>
      </c>
      <c r="U18" s="34">
        <v>0</v>
      </c>
      <c r="V18" s="85">
        <f t="shared" si="5"/>
        <v>2722.08</v>
      </c>
      <c r="W18" s="19">
        <f>IF(Y18&lt;&gt;"Liquidação Cancelada",VLOOKUP(B18,'BASE DE DADOS OPS'!$B$5:$O$9635,9,FALSE),"Liquidação Cancelada")</f>
        <v>45448</v>
      </c>
      <c r="X18" s="36">
        <f t="shared" si="6"/>
        <v>1</v>
      </c>
      <c r="Y18" s="32">
        <f>VLOOKUP(A18,'BASE DE DADOS OPS'!$A$5:$O$9635,11,FALSE)</f>
        <v>3343</v>
      </c>
      <c r="Z18" s="4">
        <f>IF(Y18&lt;&gt;"Liquidação Cancelada",VLOOKUP(B18,'BASE DE DADOS OPS'!$B$5:$O$9635,11,FALSE),"Liquidação Cancelada")</f>
        <v>2722.08</v>
      </c>
      <c r="AA18" s="4">
        <f>IF(Y18&lt;&gt;"Liquidação Cancelada",VLOOKUP(B18,'BASE DE DADOS OPS'!$B$5:$O$9635,13,FALSE),"Liquidação Cancelada")</f>
        <v>0</v>
      </c>
      <c r="AB18" s="4">
        <f>IF(Y18&lt;&gt;"Liquidação Cancelada",VLOOKUP(B18,'BASE DE DADOS OPS'!$B$5:$O$9635,12,FALSE),"Liquidação Cancelada")</f>
        <v>2722.08</v>
      </c>
      <c r="AC18" s="4">
        <f t="shared" si="7"/>
        <v>2722.08</v>
      </c>
      <c r="AD18" s="3">
        <f t="shared" si="8"/>
        <v>0</v>
      </c>
      <c r="AE18" s="74"/>
    </row>
    <row r="19" spans="1:31" s="75" customFormat="1" ht="24.95" customHeight="1" x14ac:dyDescent="0.2">
      <c r="A19" s="67" t="str">
        <f t="shared" si="0"/>
        <v>1441|1440011|93|2024|13360985000108|3906|223390,61</v>
      </c>
      <c r="B19" s="67" t="str">
        <f t="shared" si="1"/>
        <v>1441|1440011|93|2024|3290</v>
      </c>
      <c r="C19" s="73" t="str">
        <f t="shared" si="2"/>
        <v>1440011|3290</v>
      </c>
      <c r="D19" s="32">
        <v>1441</v>
      </c>
      <c r="E19" s="32">
        <v>1440011</v>
      </c>
      <c r="F19" s="89" t="str">
        <f t="shared" si="3"/>
        <v>93/2024</v>
      </c>
      <c r="G19" s="32">
        <v>93</v>
      </c>
      <c r="H19" s="32">
        <v>2024</v>
      </c>
      <c r="I19" s="89" t="str">
        <f t="shared" si="4"/>
        <v>10.1</v>
      </c>
      <c r="J19" s="32">
        <v>10</v>
      </c>
      <c r="K19" s="32">
        <v>1</v>
      </c>
      <c r="L19" s="32">
        <v>13360985000108</v>
      </c>
      <c r="M19" s="33" t="s">
        <v>143</v>
      </c>
      <c r="N19" s="32">
        <v>3906</v>
      </c>
      <c r="O19" s="33" t="s">
        <v>144</v>
      </c>
      <c r="P19" s="32">
        <v>6</v>
      </c>
      <c r="Q19" s="19">
        <v>45447</v>
      </c>
      <c r="R19" s="32">
        <v>3</v>
      </c>
      <c r="S19" s="34">
        <v>223390.61</v>
      </c>
      <c r="T19" s="34">
        <v>0</v>
      </c>
      <c r="U19" s="34">
        <v>0</v>
      </c>
      <c r="V19" s="85">
        <f t="shared" si="5"/>
        <v>223390.61</v>
      </c>
      <c r="W19" s="19">
        <f>IF(Y19&lt;&gt;"Liquidação Cancelada",VLOOKUP(B19,'BASE DE DADOS OPS'!$B$5:$O$9635,9,FALSE),"Liquidação Cancelada")</f>
        <v>45447</v>
      </c>
      <c r="X19" s="36">
        <f t="shared" si="6"/>
        <v>0</v>
      </c>
      <c r="Y19" s="32">
        <f>VLOOKUP(A19,'BASE DE DADOS OPS'!$A$5:$O$9635,11,FALSE)</f>
        <v>3290</v>
      </c>
      <c r="Z19" s="4">
        <f>IF(Y19&lt;&gt;"Liquidação Cancelada",VLOOKUP(B19,'BASE DE DADOS OPS'!$B$5:$O$9635,11,FALSE),"Liquidação Cancelada")</f>
        <v>223390.61</v>
      </c>
      <c r="AA19" s="4">
        <f>IF(Y19&lt;&gt;"Liquidação Cancelada",VLOOKUP(B19,'BASE DE DADOS OPS'!$B$5:$O$9635,13,FALSE),"Liquidação Cancelada")</f>
        <v>10722.75</v>
      </c>
      <c r="AB19" s="4">
        <f>IF(Y19&lt;&gt;"Liquidação Cancelada",VLOOKUP(B19,'BASE DE DADOS OPS'!$B$5:$O$9635,12,FALSE),"Liquidação Cancelada")</f>
        <v>212667.86</v>
      </c>
      <c r="AC19" s="4">
        <f t="shared" si="7"/>
        <v>212667.86</v>
      </c>
      <c r="AD19" s="3">
        <f t="shared" si="8"/>
        <v>0</v>
      </c>
      <c r="AE19" s="74"/>
    </row>
    <row r="20" spans="1:31" s="75" customFormat="1" ht="24.95" customHeight="1" x14ac:dyDescent="0.2">
      <c r="A20" s="67" t="str">
        <f t="shared" si="0"/>
        <v>1441|1440011|278|2024|6880466000105|3939|843,84</v>
      </c>
      <c r="B20" s="67" t="str">
        <f t="shared" si="1"/>
        <v>1441|1440011|278|2024|3361; 3352; 3353; 3354</v>
      </c>
      <c r="C20" s="73" t="str">
        <f t="shared" si="2"/>
        <v>1440011|3361; 3352; 3353; 3354</v>
      </c>
      <c r="D20" s="32">
        <v>1441</v>
      </c>
      <c r="E20" s="32">
        <v>1440011</v>
      </c>
      <c r="F20" s="89" t="str">
        <f t="shared" si="3"/>
        <v>278/2024</v>
      </c>
      <c r="G20" s="32">
        <v>278</v>
      </c>
      <c r="H20" s="32">
        <v>2024</v>
      </c>
      <c r="I20" s="89" t="str">
        <f t="shared" si="4"/>
        <v>10.1</v>
      </c>
      <c r="J20" s="32">
        <v>10</v>
      </c>
      <c r="K20" s="32">
        <v>1</v>
      </c>
      <c r="L20" s="32">
        <v>6880466000105</v>
      </c>
      <c r="M20" s="33" t="s">
        <v>271</v>
      </c>
      <c r="N20" s="32">
        <v>3939</v>
      </c>
      <c r="O20" s="33" t="s">
        <v>272</v>
      </c>
      <c r="P20" s="32">
        <v>6</v>
      </c>
      <c r="Q20" s="19">
        <v>45447</v>
      </c>
      <c r="R20" s="32">
        <v>3</v>
      </c>
      <c r="S20" s="34">
        <v>864</v>
      </c>
      <c r="T20" s="34">
        <v>20.16</v>
      </c>
      <c r="U20" s="34">
        <v>0</v>
      </c>
      <c r="V20" s="85">
        <f t="shared" si="5"/>
        <v>843.84</v>
      </c>
      <c r="W20" s="19">
        <v>45449</v>
      </c>
      <c r="X20" s="36">
        <f t="shared" si="6"/>
        <v>2</v>
      </c>
      <c r="Y20" s="32" t="s">
        <v>660</v>
      </c>
      <c r="Z20" s="4">
        <f>200.59+200.59+200.59+200.59+10.37+10.37+10.37+10.37</f>
        <v>843.84</v>
      </c>
      <c r="AA20" s="4">
        <f>10.37+10.37+10.37+10.37</f>
        <v>41.48</v>
      </c>
      <c r="AB20" s="4">
        <f>200.59+200.59+200.59+200.59</f>
        <v>802.36</v>
      </c>
      <c r="AC20" s="4">
        <f t="shared" si="7"/>
        <v>802.36</v>
      </c>
      <c r="AD20" s="3">
        <f t="shared" si="8"/>
        <v>0</v>
      </c>
      <c r="AE20" s="74"/>
    </row>
    <row r="21" spans="1:31" s="75" customFormat="1" ht="24.95" customHeight="1" x14ac:dyDescent="0.2">
      <c r="A21" s="67" t="str">
        <f t="shared" si="0"/>
        <v>1441|1440005|57|2024|42981902000104|3016|37679</v>
      </c>
      <c r="B21" s="67" t="str">
        <f t="shared" si="1"/>
        <v>1441|1440005|57|2024|146</v>
      </c>
      <c r="C21" s="73" t="str">
        <f t="shared" si="2"/>
        <v>1440005|146</v>
      </c>
      <c r="D21" s="32">
        <v>1441</v>
      </c>
      <c r="E21" s="32">
        <v>1440005</v>
      </c>
      <c r="F21" s="89" t="str">
        <f t="shared" si="3"/>
        <v>57/2024</v>
      </c>
      <c r="G21" s="32">
        <v>57</v>
      </c>
      <c r="H21" s="32">
        <v>2024</v>
      </c>
      <c r="I21" s="89" t="str">
        <f t="shared" si="4"/>
        <v>10.1</v>
      </c>
      <c r="J21" s="32">
        <v>10</v>
      </c>
      <c r="K21" s="32">
        <v>1</v>
      </c>
      <c r="L21" s="32">
        <v>42981902000104</v>
      </c>
      <c r="M21" s="33" t="s">
        <v>101</v>
      </c>
      <c r="N21" s="32">
        <v>3016</v>
      </c>
      <c r="O21" s="33" t="s">
        <v>97</v>
      </c>
      <c r="P21" s="32">
        <v>6</v>
      </c>
      <c r="Q21" s="19">
        <v>45448</v>
      </c>
      <c r="R21" s="32">
        <v>1</v>
      </c>
      <c r="S21" s="34">
        <v>37679</v>
      </c>
      <c r="T21" s="34">
        <v>0</v>
      </c>
      <c r="U21" s="34">
        <v>0</v>
      </c>
      <c r="V21" s="85">
        <f t="shared" si="5"/>
        <v>37679</v>
      </c>
      <c r="W21" s="19">
        <f>IF(Y21&lt;&gt;"Liquidação Cancelada",VLOOKUP(B21,'BASE DE DADOS OPS'!$B$5:$O$9635,9,FALSE),"Liquidação Cancelada")</f>
        <v>45449</v>
      </c>
      <c r="X21" s="36">
        <f t="shared" si="6"/>
        <v>1</v>
      </c>
      <c r="Y21" s="32">
        <f>VLOOKUP(A21,'BASE DE DADOS OPS'!$A$5:$O$9635,11,FALSE)</f>
        <v>146</v>
      </c>
      <c r="Z21" s="4">
        <f>IF(Y21&lt;&gt;"Liquidação Cancelada",VLOOKUP(B21,'BASE DE DADOS OPS'!$B$5:$O$9635,11,FALSE),"Liquidação Cancelada")</f>
        <v>37679</v>
      </c>
      <c r="AA21" s="4">
        <f>IF(Y21&lt;&gt;"Liquidação Cancelada",VLOOKUP(B21,'BASE DE DADOS OPS'!$B$5:$O$9635,13,FALSE),"Liquidação Cancelada")</f>
        <v>0</v>
      </c>
      <c r="AB21" s="4">
        <f>IF(Y21&lt;&gt;"Liquidação Cancelada",VLOOKUP(B21,'BASE DE DADOS OPS'!$B$5:$O$9635,12,FALSE),"Liquidação Cancelada")</f>
        <v>37679</v>
      </c>
      <c r="AC21" s="4">
        <f t="shared" si="7"/>
        <v>37679</v>
      </c>
      <c r="AD21" s="3">
        <f t="shared" si="8"/>
        <v>0</v>
      </c>
      <c r="AE21" s="74"/>
    </row>
    <row r="22" spans="1:31" s="75" customFormat="1" ht="24.95" customHeight="1" x14ac:dyDescent="0.2">
      <c r="A22" s="67" t="str">
        <f t="shared" si="0"/>
        <v>1441|1440005|58|2024|42981902000104|3020|10622</v>
      </c>
      <c r="B22" s="67" t="str">
        <f t="shared" si="1"/>
        <v>1441|1440005|58|2024|147</v>
      </c>
      <c r="C22" s="73" t="str">
        <f t="shared" si="2"/>
        <v>1440005|147</v>
      </c>
      <c r="D22" s="32">
        <v>1441</v>
      </c>
      <c r="E22" s="32">
        <v>1440005</v>
      </c>
      <c r="F22" s="89" t="str">
        <f t="shared" si="3"/>
        <v>58/2024</v>
      </c>
      <c r="G22" s="32">
        <v>58</v>
      </c>
      <c r="H22" s="32">
        <v>2024</v>
      </c>
      <c r="I22" s="89" t="str">
        <f t="shared" si="4"/>
        <v>10.1</v>
      </c>
      <c r="J22" s="32">
        <v>10</v>
      </c>
      <c r="K22" s="32">
        <v>1</v>
      </c>
      <c r="L22" s="32">
        <v>42981902000104</v>
      </c>
      <c r="M22" s="33" t="s">
        <v>101</v>
      </c>
      <c r="N22" s="32">
        <v>3020</v>
      </c>
      <c r="O22" s="33" t="s">
        <v>63</v>
      </c>
      <c r="P22" s="32">
        <v>6</v>
      </c>
      <c r="Q22" s="19">
        <v>45448</v>
      </c>
      <c r="R22" s="32">
        <v>2</v>
      </c>
      <c r="S22" s="34">
        <v>10622</v>
      </c>
      <c r="T22" s="34">
        <v>0</v>
      </c>
      <c r="U22" s="34">
        <v>0</v>
      </c>
      <c r="V22" s="85">
        <f t="shared" si="5"/>
        <v>10622</v>
      </c>
      <c r="W22" s="19">
        <f>IF(Y22&lt;&gt;"Liquidação Cancelada",VLOOKUP(B22,'BASE DE DADOS OPS'!$B$5:$O$9635,9,FALSE),"Liquidação Cancelada")</f>
        <v>45449</v>
      </c>
      <c r="X22" s="36">
        <f t="shared" si="6"/>
        <v>1</v>
      </c>
      <c r="Y22" s="32">
        <f>VLOOKUP(A22,'BASE DE DADOS OPS'!$A$5:$O$9635,11,FALSE)</f>
        <v>147</v>
      </c>
      <c r="Z22" s="4">
        <f>IF(Y22&lt;&gt;"Liquidação Cancelada",VLOOKUP(B22,'BASE DE DADOS OPS'!$B$5:$O$9635,11,FALSE),"Liquidação Cancelada")</f>
        <v>10622</v>
      </c>
      <c r="AA22" s="4">
        <f>IF(Y22&lt;&gt;"Liquidação Cancelada",VLOOKUP(B22,'BASE DE DADOS OPS'!$B$5:$O$9635,13,FALSE),"Liquidação Cancelada")</f>
        <v>0</v>
      </c>
      <c r="AB22" s="4">
        <f>IF(Y22&lt;&gt;"Liquidação Cancelada",VLOOKUP(B22,'BASE DE DADOS OPS'!$B$5:$O$9635,12,FALSE),"Liquidação Cancelada")</f>
        <v>10622</v>
      </c>
      <c r="AC22" s="4">
        <f t="shared" si="7"/>
        <v>10622</v>
      </c>
      <c r="AD22" s="3">
        <f t="shared" si="8"/>
        <v>0</v>
      </c>
      <c r="AE22" s="74"/>
    </row>
    <row r="23" spans="1:31" s="75" customFormat="1" ht="24.95" customHeight="1" x14ac:dyDescent="0.2">
      <c r="A23" s="67" t="str">
        <f t="shared" si="0"/>
        <v>1441|1440011|90|2024|5340639000130|3987|8253,06</v>
      </c>
      <c r="B23" s="67" t="str">
        <f t="shared" si="1"/>
        <v>1441|1440011|90|2024|3392</v>
      </c>
      <c r="C23" s="73" t="str">
        <f t="shared" si="2"/>
        <v>1440011|3392</v>
      </c>
      <c r="D23" s="32">
        <v>1441</v>
      </c>
      <c r="E23" s="32">
        <v>1440011</v>
      </c>
      <c r="F23" s="89" t="str">
        <f t="shared" si="3"/>
        <v>90/2024</v>
      </c>
      <c r="G23" s="32">
        <v>90</v>
      </c>
      <c r="H23" s="32">
        <v>2024</v>
      </c>
      <c r="I23" s="89" t="str">
        <f t="shared" si="4"/>
        <v>10.1</v>
      </c>
      <c r="J23" s="32">
        <v>10</v>
      </c>
      <c r="K23" s="32">
        <v>1</v>
      </c>
      <c r="L23" s="32">
        <v>5340639000130</v>
      </c>
      <c r="M23" s="33" t="s">
        <v>136</v>
      </c>
      <c r="N23" s="32">
        <v>3987</v>
      </c>
      <c r="O23" s="33" t="s">
        <v>127</v>
      </c>
      <c r="P23" s="32">
        <v>6</v>
      </c>
      <c r="Q23" s="19">
        <v>45448</v>
      </c>
      <c r="R23" s="32">
        <v>7</v>
      </c>
      <c r="S23" s="34">
        <v>8253.06</v>
      </c>
      <c r="T23" s="34">
        <v>0</v>
      </c>
      <c r="U23" s="34">
        <v>0</v>
      </c>
      <c r="V23" s="85">
        <f t="shared" si="5"/>
        <v>8253.06</v>
      </c>
      <c r="W23" s="19">
        <f>IF(Y23&lt;&gt;"Liquidação Cancelada",VLOOKUP(B23,'BASE DE DADOS OPS'!$B$5:$O$9635,9,FALSE),"Liquidação Cancelada")</f>
        <v>45449</v>
      </c>
      <c r="X23" s="36">
        <f t="shared" si="6"/>
        <v>1</v>
      </c>
      <c r="Y23" s="32">
        <f>VLOOKUP(A23,'BASE DE DADOS OPS'!$A$5:$O$9635,11,FALSE)</f>
        <v>3392</v>
      </c>
      <c r="Z23" s="4">
        <f>IF(Y23&lt;&gt;"Liquidação Cancelada",VLOOKUP(B23,'BASE DE DADOS OPS'!$B$5:$O$9635,11,FALSE),"Liquidação Cancelada")</f>
        <v>8253.06</v>
      </c>
      <c r="AA23" s="4">
        <f>IF(Y23&lt;&gt;"Liquidação Cancelada",VLOOKUP(B23,'BASE DE DADOS OPS'!$B$5:$O$9635,13,FALSE),"Liquidação Cancelada")</f>
        <v>23.51</v>
      </c>
      <c r="AB23" s="4">
        <f>IF(Y23&lt;&gt;"Liquidação Cancelada",VLOOKUP(B23,'BASE DE DADOS OPS'!$B$5:$O$9635,12,FALSE),"Liquidação Cancelada")</f>
        <v>8229.5499999999993</v>
      </c>
      <c r="AC23" s="4">
        <f t="shared" si="7"/>
        <v>8229.5499999999993</v>
      </c>
      <c r="AD23" s="3">
        <f t="shared" si="8"/>
        <v>0</v>
      </c>
      <c r="AE23" s="74"/>
    </row>
    <row r="24" spans="1:31" s="75" customFormat="1" ht="24.95" customHeight="1" x14ac:dyDescent="0.2">
      <c r="A24" s="67" t="str">
        <f t="shared" si="0"/>
        <v>1441|1440011|103|2024|46019498000135|4002|6854,22</v>
      </c>
      <c r="B24" s="67" t="str">
        <f t="shared" si="1"/>
        <v>1441|1440011|103|2024|3357</v>
      </c>
      <c r="C24" s="73" t="str">
        <f t="shared" si="2"/>
        <v>1440011|3357</v>
      </c>
      <c r="D24" s="32">
        <v>1441</v>
      </c>
      <c r="E24" s="32">
        <v>1440011</v>
      </c>
      <c r="F24" s="89" t="str">
        <f t="shared" si="3"/>
        <v>103/2024</v>
      </c>
      <c r="G24" s="32">
        <v>103</v>
      </c>
      <c r="H24" s="32">
        <v>2024</v>
      </c>
      <c r="I24" s="89" t="str">
        <f t="shared" si="4"/>
        <v>10.1</v>
      </c>
      <c r="J24" s="32">
        <v>10</v>
      </c>
      <c r="K24" s="32">
        <v>1</v>
      </c>
      <c r="L24" s="32">
        <v>46019498000135</v>
      </c>
      <c r="M24" s="33" t="s">
        <v>154</v>
      </c>
      <c r="N24" s="32">
        <v>4002</v>
      </c>
      <c r="O24" s="33" t="s">
        <v>153</v>
      </c>
      <c r="P24" s="32">
        <v>6</v>
      </c>
      <c r="Q24" s="19">
        <v>45448</v>
      </c>
      <c r="R24" s="32">
        <v>13</v>
      </c>
      <c r="S24" s="34">
        <v>6854.22</v>
      </c>
      <c r="T24" s="34">
        <v>0</v>
      </c>
      <c r="U24" s="34">
        <v>0</v>
      </c>
      <c r="V24" s="85">
        <f t="shared" si="5"/>
        <v>6854.22</v>
      </c>
      <c r="W24" s="19">
        <f>IF(Y24&lt;&gt;"Liquidação Cancelada",VLOOKUP(B24,'BASE DE DADOS OPS'!$B$5:$O$9635,9,FALSE),"Liquidação Cancelada")</f>
        <v>45449</v>
      </c>
      <c r="X24" s="36">
        <f t="shared" si="6"/>
        <v>1</v>
      </c>
      <c r="Y24" s="32">
        <f>VLOOKUP(A24,'BASE DE DADOS OPS'!$A$5:$O$9635,11,FALSE)</f>
        <v>3357</v>
      </c>
      <c r="Z24" s="4">
        <f>IF(Y24&lt;&gt;"Liquidação Cancelada",VLOOKUP(B24,'BASE DE DADOS OPS'!$B$5:$O$9635,11,FALSE),"Liquidação Cancelada")</f>
        <v>6854.22</v>
      </c>
      <c r="AA24" s="4">
        <f>IF(Y24&lt;&gt;"Liquidação Cancelada",VLOOKUP(B24,'BASE DE DADOS OPS'!$B$5:$O$9635,13,FALSE),"Liquidação Cancelada")</f>
        <v>329</v>
      </c>
      <c r="AB24" s="4">
        <f>IF(Y24&lt;&gt;"Liquidação Cancelada",VLOOKUP(B24,'BASE DE DADOS OPS'!$B$5:$O$9635,12,FALSE),"Liquidação Cancelada")</f>
        <v>6525.22</v>
      </c>
      <c r="AC24" s="4">
        <f t="shared" si="7"/>
        <v>6525.22</v>
      </c>
      <c r="AD24" s="3">
        <f t="shared" si="8"/>
        <v>0</v>
      </c>
      <c r="AE24" s="74"/>
    </row>
    <row r="25" spans="1:31" s="75" customFormat="1" ht="24.95" customHeight="1" x14ac:dyDescent="0.2">
      <c r="A25" s="67" t="str">
        <f t="shared" si="0"/>
        <v>1441|1440011|106|2024|3354844000129|4002|124080,3</v>
      </c>
      <c r="B25" s="67" t="str">
        <f t="shared" si="1"/>
        <v>1441|1440011|106|2024|3366</v>
      </c>
      <c r="C25" s="73" t="str">
        <f t="shared" si="2"/>
        <v>1440011|3366</v>
      </c>
      <c r="D25" s="32">
        <v>1441</v>
      </c>
      <c r="E25" s="32">
        <v>1440011</v>
      </c>
      <c r="F25" s="89" t="str">
        <f t="shared" si="3"/>
        <v>106/2024</v>
      </c>
      <c r="G25" s="32">
        <v>106</v>
      </c>
      <c r="H25" s="32">
        <v>2024</v>
      </c>
      <c r="I25" s="89" t="str">
        <f t="shared" si="4"/>
        <v>10.1</v>
      </c>
      <c r="J25" s="32">
        <v>10</v>
      </c>
      <c r="K25" s="32">
        <v>1</v>
      </c>
      <c r="L25" s="32">
        <v>3354844000129</v>
      </c>
      <c r="M25" s="33" t="s">
        <v>164</v>
      </c>
      <c r="N25" s="32">
        <v>4002</v>
      </c>
      <c r="O25" s="33" t="s">
        <v>153</v>
      </c>
      <c r="P25" s="32">
        <v>6</v>
      </c>
      <c r="Q25" s="19">
        <v>45448</v>
      </c>
      <c r="R25" s="32">
        <v>4</v>
      </c>
      <c r="S25" s="34">
        <v>124080.3</v>
      </c>
      <c r="T25" s="34">
        <v>0</v>
      </c>
      <c r="U25" s="34">
        <v>0</v>
      </c>
      <c r="V25" s="85">
        <f t="shared" si="5"/>
        <v>124080.3</v>
      </c>
      <c r="W25" s="19">
        <f>IF(Y25&lt;&gt;"Liquidação Cancelada",VLOOKUP(B25,'BASE DE DADOS OPS'!$B$5:$O$9635,9,FALSE),"Liquidação Cancelada")</f>
        <v>45449</v>
      </c>
      <c r="X25" s="36">
        <f t="shared" si="6"/>
        <v>1</v>
      </c>
      <c r="Y25" s="32">
        <f>VLOOKUP(A25,'BASE DE DADOS OPS'!$A$5:$O$9635,11,FALSE)</f>
        <v>3366</v>
      </c>
      <c r="Z25" s="4">
        <f>IF(Y25&lt;&gt;"Liquidação Cancelada",VLOOKUP(B25,'BASE DE DADOS OPS'!$B$5:$O$9635,11,FALSE),"Liquidação Cancelada")</f>
        <v>124080.3</v>
      </c>
      <c r="AA25" s="4">
        <f>IF(Y25&lt;&gt;"Liquidação Cancelada",VLOOKUP(B25,'BASE DE DADOS OPS'!$B$5:$O$9635,13,FALSE),"Liquidação Cancelada")</f>
        <v>5955.85</v>
      </c>
      <c r="AB25" s="4">
        <f>IF(Y25&lt;&gt;"Liquidação Cancelada",VLOOKUP(B25,'BASE DE DADOS OPS'!$B$5:$O$9635,12,FALSE),"Liquidação Cancelada")</f>
        <v>118124.45</v>
      </c>
      <c r="AC25" s="4">
        <f t="shared" si="7"/>
        <v>118124.45</v>
      </c>
      <c r="AD25" s="3">
        <f t="shared" si="8"/>
        <v>0</v>
      </c>
      <c r="AE25" s="74"/>
    </row>
    <row r="26" spans="1:31" s="75" customFormat="1" ht="24.95" customHeight="1" x14ac:dyDescent="0.2">
      <c r="A26" s="67" t="str">
        <f t="shared" si="0"/>
        <v>1441|1440011|195|2024|16630743000185|3921|19010,85</v>
      </c>
      <c r="B26" s="67" t="str">
        <f t="shared" si="1"/>
        <v>1441|1440011|195|2024|3367</v>
      </c>
      <c r="C26" s="73" t="str">
        <f t="shared" si="2"/>
        <v>1440011|3367</v>
      </c>
      <c r="D26" s="32">
        <v>1441</v>
      </c>
      <c r="E26" s="32">
        <v>1440011</v>
      </c>
      <c r="F26" s="89" t="str">
        <f t="shared" si="3"/>
        <v>195/2024</v>
      </c>
      <c r="G26" s="32">
        <v>195</v>
      </c>
      <c r="H26" s="32">
        <v>2024</v>
      </c>
      <c r="I26" s="89" t="str">
        <f t="shared" si="4"/>
        <v>10.1</v>
      </c>
      <c r="J26" s="32">
        <v>10</v>
      </c>
      <c r="K26" s="32">
        <v>1</v>
      </c>
      <c r="L26" s="32">
        <v>16630743000185</v>
      </c>
      <c r="M26" s="33" t="s">
        <v>132</v>
      </c>
      <c r="N26" s="32">
        <v>3921</v>
      </c>
      <c r="O26" s="33" t="s">
        <v>121</v>
      </c>
      <c r="P26" s="32">
        <v>6</v>
      </c>
      <c r="Q26" s="19">
        <v>45448</v>
      </c>
      <c r="R26" s="32">
        <v>5</v>
      </c>
      <c r="S26" s="34">
        <v>19800</v>
      </c>
      <c r="T26" s="34">
        <v>789.15</v>
      </c>
      <c r="U26" s="34">
        <v>0</v>
      </c>
      <c r="V26" s="85">
        <f t="shared" si="5"/>
        <v>19010.849999999999</v>
      </c>
      <c r="W26" s="19">
        <f>IF(Y26&lt;&gt;"Liquidação Cancelada",VLOOKUP(B26,'BASE DE DADOS OPS'!$B$5:$O$9635,9,FALSE),"Liquidação Cancelada")</f>
        <v>45449</v>
      </c>
      <c r="X26" s="36">
        <f t="shared" si="6"/>
        <v>1</v>
      </c>
      <c r="Y26" s="32">
        <f>VLOOKUP(A26,'BASE DE DADOS OPS'!$A$5:$O$9635,11,FALSE)</f>
        <v>3367</v>
      </c>
      <c r="Z26" s="4">
        <f>IF(Y26&lt;&gt;"Liquidação Cancelada",VLOOKUP(B26,'BASE DE DADOS OPS'!$B$5:$O$9635,11,FALSE),"Liquidação Cancelada")</f>
        <v>19010.849999999999</v>
      </c>
      <c r="AA26" s="4">
        <f>IF(Y26&lt;&gt;"Liquidação Cancelada",VLOOKUP(B26,'BASE DE DADOS OPS'!$B$5:$O$9635,13,FALSE),"Liquidação Cancelada")</f>
        <v>0</v>
      </c>
      <c r="AB26" s="4">
        <f>IF(Y26&lt;&gt;"Liquidação Cancelada",VLOOKUP(B26,'BASE DE DADOS OPS'!$B$5:$O$9635,12,FALSE),"Liquidação Cancelada")</f>
        <v>19010.849999999999</v>
      </c>
      <c r="AC26" s="4">
        <f t="shared" si="7"/>
        <v>19010.849999999999</v>
      </c>
      <c r="AD26" s="3">
        <f t="shared" si="8"/>
        <v>0</v>
      </c>
      <c r="AE26" s="74"/>
    </row>
    <row r="27" spans="1:31" s="75" customFormat="1" ht="24.95" customHeight="1" x14ac:dyDescent="0.2">
      <c r="A27" s="67" t="str">
        <f t="shared" si="0"/>
        <v>1441|1440011|412|2023|8706548000325|4002|118376,55</v>
      </c>
      <c r="B27" s="67" t="str">
        <f t="shared" si="1"/>
        <v>1441|1440011|412|2023|3370</v>
      </c>
      <c r="C27" s="73" t="str">
        <f t="shared" si="2"/>
        <v>1440011|3370</v>
      </c>
      <c r="D27" s="32">
        <v>1441</v>
      </c>
      <c r="E27" s="32">
        <v>1440011</v>
      </c>
      <c r="F27" s="89" t="str">
        <f t="shared" si="3"/>
        <v>412/2023</v>
      </c>
      <c r="G27" s="32">
        <v>412</v>
      </c>
      <c r="H27" s="32">
        <v>2023</v>
      </c>
      <c r="I27" s="89" t="str">
        <f t="shared" si="4"/>
        <v>10.1</v>
      </c>
      <c r="J27" s="32">
        <v>10</v>
      </c>
      <c r="K27" s="32">
        <v>1</v>
      </c>
      <c r="L27" s="32">
        <v>8706548000325</v>
      </c>
      <c r="M27" s="33" t="s">
        <v>427</v>
      </c>
      <c r="N27" s="32">
        <v>4002</v>
      </c>
      <c r="O27" s="33" t="s">
        <v>153</v>
      </c>
      <c r="P27" s="32">
        <v>6</v>
      </c>
      <c r="Q27" s="19">
        <v>45448</v>
      </c>
      <c r="R27" s="32">
        <v>1</v>
      </c>
      <c r="S27" s="34">
        <v>118376.55</v>
      </c>
      <c r="T27" s="34">
        <v>0</v>
      </c>
      <c r="U27" s="34">
        <v>0</v>
      </c>
      <c r="V27" s="85">
        <f t="shared" si="5"/>
        <v>118376.55</v>
      </c>
      <c r="W27" s="19">
        <f>IF(Y27&lt;&gt;"Liquidação Cancelada",VLOOKUP(B27,'BASE DE DADOS OPS'!$B$5:$O$9635,9,FALSE),"Liquidação Cancelada")</f>
        <v>45449</v>
      </c>
      <c r="X27" s="36">
        <f t="shared" si="6"/>
        <v>1</v>
      </c>
      <c r="Y27" s="32">
        <f>VLOOKUP(A27,'BASE DE DADOS OPS'!$A$5:$O$9635,11,FALSE)</f>
        <v>3370</v>
      </c>
      <c r="Z27" s="4">
        <f>IF(Y27&lt;&gt;"Liquidação Cancelada",VLOOKUP(B27,'BASE DE DADOS OPS'!$B$5:$O$9635,11,FALSE),"Liquidação Cancelada")</f>
        <v>118376.54999999999</v>
      </c>
      <c r="AA27" s="4">
        <f>IF(Y27&lt;&gt;"Liquidação Cancelada",VLOOKUP(B27,'BASE DE DADOS OPS'!$B$5:$O$9635,13,FALSE),"Liquidação Cancelada")</f>
        <v>5682.07</v>
      </c>
      <c r="AB27" s="4">
        <f>IF(Y27&lt;&gt;"Liquidação Cancelada",VLOOKUP(B27,'BASE DE DADOS OPS'!$B$5:$O$9635,12,FALSE),"Liquidação Cancelada")</f>
        <v>112694.48</v>
      </c>
      <c r="AC27" s="4">
        <f t="shared" si="7"/>
        <v>112694.47999999998</v>
      </c>
      <c r="AD27" s="3">
        <f t="shared" si="8"/>
        <v>4.3655745685100555E-11</v>
      </c>
      <c r="AE27" s="74"/>
    </row>
    <row r="28" spans="1:31" s="75" customFormat="1" ht="24.95" customHeight="1" x14ac:dyDescent="0.2">
      <c r="A28" s="67" t="str">
        <f t="shared" si="0"/>
        <v>1441|1440005|2|2024|201182000169|3008|8055</v>
      </c>
      <c r="B28" s="67" t="str">
        <f t="shared" si="1"/>
        <v>1441|1440005|2|2024|148</v>
      </c>
      <c r="C28" s="73" t="str">
        <f t="shared" si="2"/>
        <v>1440005|148</v>
      </c>
      <c r="D28" s="32">
        <v>1441</v>
      </c>
      <c r="E28" s="32">
        <v>1440005</v>
      </c>
      <c r="F28" s="89" t="str">
        <f t="shared" si="3"/>
        <v>2/2024</v>
      </c>
      <c r="G28" s="32">
        <v>2</v>
      </c>
      <c r="H28" s="32">
        <v>2024</v>
      </c>
      <c r="I28" s="89" t="str">
        <f t="shared" si="4"/>
        <v>10.1</v>
      </c>
      <c r="J28" s="32">
        <v>10</v>
      </c>
      <c r="K28" s="32">
        <v>1</v>
      </c>
      <c r="L28" s="32">
        <v>201182000169</v>
      </c>
      <c r="M28" s="33" t="s">
        <v>89</v>
      </c>
      <c r="N28" s="32">
        <v>3008</v>
      </c>
      <c r="O28" s="33" t="s">
        <v>88</v>
      </c>
      <c r="P28" s="32">
        <v>6</v>
      </c>
      <c r="Q28" s="19">
        <v>45449</v>
      </c>
      <c r="R28" s="32">
        <v>5</v>
      </c>
      <c r="S28" s="34">
        <v>8055</v>
      </c>
      <c r="T28" s="34">
        <v>0</v>
      </c>
      <c r="U28" s="34">
        <v>0</v>
      </c>
      <c r="V28" s="85">
        <f t="shared" si="5"/>
        <v>8055</v>
      </c>
      <c r="W28" s="19">
        <f>IF(Y28&lt;&gt;"Liquidação Cancelada",VLOOKUP(B28,'BASE DE DADOS OPS'!$B$5:$O$9635,9,FALSE),"Liquidação Cancelada")</f>
        <v>45450</v>
      </c>
      <c r="X28" s="36">
        <f t="shared" si="6"/>
        <v>1</v>
      </c>
      <c r="Y28" s="32">
        <f>VLOOKUP(A28,'BASE DE DADOS OPS'!$A$5:$O$9635,11,FALSE)</f>
        <v>148</v>
      </c>
      <c r="Z28" s="4">
        <f>IF(Y28&lt;&gt;"Liquidação Cancelada",VLOOKUP(B28,'BASE DE DADOS OPS'!$B$5:$O$9635,11,FALSE),"Liquidação Cancelada")</f>
        <v>8055</v>
      </c>
      <c r="AA28" s="4">
        <f>IF(Y28&lt;&gt;"Liquidação Cancelada",VLOOKUP(B28,'BASE DE DADOS OPS'!$B$5:$O$9635,13,FALSE),"Liquidação Cancelada")</f>
        <v>0</v>
      </c>
      <c r="AB28" s="4">
        <f>IF(Y28&lt;&gt;"Liquidação Cancelada",VLOOKUP(B28,'BASE DE DADOS OPS'!$B$5:$O$9635,12,FALSE),"Liquidação Cancelada")</f>
        <v>8055</v>
      </c>
      <c r="AC28" s="4">
        <f t="shared" si="7"/>
        <v>8055</v>
      </c>
      <c r="AD28" s="3">
        <f t="shared" si="8"/>
        <v>0</v>
      </c>
      <c r="AE28" s="74"/>
    </row>
    <row r="29" spans="1:31" s="75" customFormat="1" ht="24.95" customHeight="1" x14ac:dyDescent="0.2">
      <c r="A29" s="67" t="str">
        <f t="shared" si="0"/>
        <v>1441|1440005|3|2024|201182000169|3030|266</v>
      </c>
      <c r="B29" s="67" t="str">
        <f t="shared" si="1"/>
        <v>1441|1440005|3|2024|149</v>
      </c>
      <c r="C29" s="73" t="str">
        <f t="shared" si="2"/>
        <v>1440005|149</v>
      </c>
      <c r="D29" s="32">
        <v>1441</v>
      </c>
      <c r="E29" s="32">
        <v>1440005</v>
      </c>
      <c r="F29" s="89" t="str">
        <f t="shared" si="3"/>
        <v>3/2024</v>
      </c>
      <c r="G29" s="32">
        <v>3</v>
      </c>
      <c r="H29" s="32">
        <v>2024</v>
      </c>
      <c r="I29" s="89" t="str">
        <f t="shared" si="4"/>
        <v>10.1</v>
      </c>
      <c r="J29" s="32">
        <v>10</v>
      </c>
      <c r="K29" s="32">
        <v>1</v>
      </c>
      <c r="L29" s="32">
        <v>201182000169</v>
      </c>
      <c r="M29" s="33" t="s">
        <v>89</v>
      </c>
      <c r="N29" s="32">
        <v>3030</v>
      </c>
      <c r="O29" s="33" t="s">
        <v>595</v>
      </c>
      <c r="P29" s="32">
        <v>6</v>
      </c>
      <c r="Q29" s="19">
        <v>45449</v>
      </c>
      <c r="R29" s="32">
        <v>2</v>
      </c>
      <c r="S29" s="34">
        <v>266</v>
      </c>
      <c r="T29" s="34">
        <v>0</v>
      </c>
      <c r="U29" s="34">
        <v>0</v>
      </c>
      <c r="V29" s="85">
        <f t="shared" si="5"/>
        <v>266</v>
      </c>
      <c r="W29" s="19">
        <f>IF(Y29&lt;&gt;"Liquidação Cancelada",VLOOKUP(B29,'BASE DE DADOS OPS'!$B$5:$O$9635,9,FALSE),"Liquidação Cancelada")</f>
        <v>45450</v>
      </c>
      <c r="X29" s="36">
        <f t="shared" si="6"/>
        <v>1</v>
      </c>
      <c r="Y29" s="32">
        <f>VLOOKUP(A29,'BASE DE DADOS OPS'!$A$5:$O$9635,11,FALSE)</f>
        <v>149</v>
      </c>
      <c r="Z29" s="4">
        <f>IF(Y29&lt;&gt;"Liquidação Cancelada",VLOOKUP(B29,'BASE DE DADOS OPS'!$B$5:$O$9635,11,FALSE),"Liquidação Cancelada")</f>
        <v>266</v>
      </c>
      <c r="AA29" s="4">
        <f>IF(Y29&lt;&gt;"Liquidação Cancelada",VLOOKUP(B29,'BASE DE DADOS OPS'!$B$5:$O$9635,13,FALSE),"Liquidação Cancelada")</f>
        <v>0</v>
      </c>
      <c r="AB29" s="4">
        <f>IF(Y29&lt;&gt;"Liquidação Cancelada",VLOOKUP(B29,'BASE DE DADOS OPS'!$B$5:$O$9635,12,FALSE),"Liquidação Cancelada")</f>
        <v>266</v>
      </c>
      <c r="AC29" s="4">
        <f t="shared" si="7"/>
        <v>266</v>
      </c>
      <c r="AD29" s="3">
        <f t="shared" si="8"/>
        <v>0</v>
      </c>
      <c r="AE29" s="74"/>
    </row>
    <row r="30" spans="1:31" s="75" customFormat="1" ht="24.95" customHeight="1" x14ac:dyDescent="0.2">
      <c r="A30" s="67" t="str">
        <f t="shared" si="0"/>
        <v>1441|1440011|65|2024|10426962000160|3921|16483,61</v>
      </c>
      <c r="B30" s="67" t="str">
        <f t="shared" si="1"/>
        <v>1441|1440011|65|2024|3433</v>
      </c>
      <c r="C30" s="73" t="str">
        <f t="shared" si="2"/>
        <v>1440011|3433</v>
      </c>
      <c r="D30" s="32">
        <v>1441</v>
      </c>
      <c r="E30" s="32">
        <v>1440011</v>
      </c>
      <c r="F30" s="89" t="str">
        <f t="shared" si="3"/>
        <v>65/2024</v>
      </c>
      <c r="G30" s="32">
        <v>65</v>
      </c>
      <c r="H30" s="32">
        <v>2024</v>
      </c>
      <c r="I30" s="89" t="str">
        <f t="shared" si="4"/>
        <v>10.1</v>
      </c>
      <c r="J30" s="32">
        <v>10</v>
      </c>
      <c r="K30" s="32">
        <v>1</v>
      </c>
      <c r="L30" s="32">
        <v>10426962000160</v>
      </c>
      <c r="M30" s="33" t="s">
        <v>135</v>
      </c>
      <c r="N30" s="32">
        <v>3921</v>
      </c>
      <c r="O30" s="33" t="s">
        <v>121</v>
      </c>
      <c r="P30" s="32">
        <v>6</v>
      </c>
      <c r="Q30" s="19">
        <v>45449</v>
      </c>
      <c r="R30" s="32">
        <v>5</v>
      </c>
      <c r="S30" s="34">
        <v>17085</v>
      </c>
      <c r="T30" s="34">
        <v>601.39</v>
      </c>
      <c r="U30" s="34">
        <v>0</v>
      </c>
      <c r="V30" s="85">
        <f t="shared" si="5"/>
        <v>16483.61</v>
      </c>
      <c r="W30" s="19">
        <f>IF(Y30&lt;&gt;"Liquidação Cancelada",VLOOKUP(B30,'BASE DE DADOS OPS'!$B$5:$O$9635,9,FALSE),"Liquidação Cancelada")</f>
        <v>45450</v>
      </c>
      <c r="X30" s="36">
        <f t="shared" si="6"/>
        <v>1</v>
      </c>
      <c r="Y30" s="32">
        <f>VLOOKUP(A30,'BASE DE DADOS OPS'!$A$5:$O$9635,11,FALSE)</f>
        <v>3433</v>
      </c>
      <c r="Z30" s="4">
        <f>IF(Y30&lt;&gt;"Liquidação Cancelada",VLOOKUP(B30,'BASE DE DADOS OPS'!$B$5:$O$9635,11,FALSE),"Liquidação Cancelada")</f>
        <v>16483.61</v>
      </c>
      <c r="AA30" s="4">
        <f>IF(Y30&lt;&gt;"Liquidação Cancelada",VLOOKUP(B30,'BASE DE DADOS OPS'!$B$5:$O$9635,13,FALSE),"Liquidação Cancelada")</f>
        <v>0</v>
      </c>
      <c r="AB30" s="4">
        <f>IF(Y30&lt;&gt;"Liquidação Cancelada",VLOOKUP(B30,'BASE DE DADOS OPS'!$B$5:$O$9635,12,FALSE),"Liquidação Cancelada")</f>
        <v>16483.61</v>
      </c>
      <c r="AC30" s="4">
        <f t="shared" si="7"/>
        <v>16483.61</v>
      </c>
      <c r="AD30" s="3">
        <f t="shared" si="8"/>
        <v>0</v>
      </c>
      <c r="AE30" s="74"/>
    </row>
    <row r="31" spans="1:31" s="75" customFormat="1" ht="24.95" customHeight="1" x14ac:dyDescent="0.2">
      <c r="A31" s="67" t="str">
        <f t="shared" si="0"/>
        <v>1441|1440011|66|2024|10426962000160|3921|8610,84</v>
      </c>
      <c r="B31" s="67" t="str">
        <f t="shared" si="1"/>
        <v>1441|1440011|66|2024|3435</v>
      </c>
      <c r="C31" s="73" t="str">
        <f t="shared" si="2"/>
        <v>1440011|3435</v>
      </c>
      <c r="D31" s="32">
        <v>1441</v>
      </c>
      <c r="E31" s="32">
        <v>1440011</v>
      </c>
      <c r="F31" s="89" t="str">
        <f t="shared" si="3"/>
        <v>66/2024</v>
      </c>
      <c r="G31" s="32">
        <v>66</v>
      </c>
      <c r="H31" s="32">
        <v>2024</v>
      </c>
      <c r="I31" s="89" t="str">
        <f t="shared" si="4"/>
        <v>10.1</v>
      </c>
      <c r="J31" s="32">
        <v>10</v>
      </c>
      <c r="K31" s="32">
        <v>1</v>
      </c>
      <c r="L31" s="32">
        <v>10426962000160</v>
      </c>
      <c r="M31" s="33" t="s">
        <v>135</v>
      </c>
      <c r="N31" s="32">
        <v>3921</v>
      </c>
      <c r="O31" s="33" t="s">
        <v>121</v>
      </c>
      <c r="P31" s="32">
        <v>6</v>
      </c>
      <c r="Q31" s="19">
        <v>45449</v>
      </c>
      <c r="R31" s="32">
        <v>5</v>
      </c>
      <c r="S31" s="34">
        <v>8925</v>
      </c>
      <c r="T31" s="34">
        <v>314.16000000000003</v>
      </c>
      <c r="U31" s="34">
        <v>0</v>
      </c>
      <c r="V31" s="85">
        <f t="shared" si="5"/>
        <v>8610.84</v>
      </c>
      <c r="W31" s="19">
        <f>IF(Y31&lt;&gt;"Liquidação Cancelada",VLOOKUP(B31,'BASE DE DADOS OPS'!$B$5:$O$9635,9,FALSE),"Liquidação Cancelada")</f>
        <v>45450</v>
      </c>
      <c r="X31" s="36">
        <f t="shared" si="6"/>
        <v>1</v>
      </c>
      <c r="Y31" s="32">
        <f>VLOOKUP(A31,'BASE DE DADOS OPS'!$A$5:$O$9635,11,FALSE)</f>
        <v>3435</v>
      </c>
      <c r="Z31" s="4">
        <f>IF(Y31&lt;&gt;"Liquidação Cancelada",VLOOKUP(B31,'BASE DE DADOS OPS'!$B$5:$O$9635,11,FALSE),"Liquidação Cancelada")</f>
        <v>8610.84</v>
      </c>
      <c r="AA31" s="4">
        <f>IF(Y31&lt;&gt;"Liquidação Cancelada",VLOOKUP(B31,'BASE DE DADOS OPS'!$B$5:$O$9635,13,FALSE),"Liquidação Cancelada")</f>
        <v>0</v>
      </c>
      <c r="AB31" s="4">
        <f>IF(Y31&lt;&gt;"Liquidação Cancelada",VLOOKUP(B31,'BASE DE DADOS OPS'!$B$5:$O$9635,12,FALSE),"Liquidação Cancelada")</f>
        <v>8610.84</v>
      </c>
      <c r="AC31" s="4">
        <f t="shared" si="7"/>
        <v>8610.84</v>
      </c>
      <c r="AD31" s="3">
        <f t="shared" si="8"/>
        <v>0</v>
      </c>
      <c r="AE31" s="74"/>
    </row>
    <row r="32" spans="1:31" s="75" customFormat="1" ht="24.95" customHeight="1" x14ac:dyDescent="0.2">
      <c r="A32" s="67" t="str">
        <f t="shared" si="0"/>
        <v>1441|1440011|111|2024|33683111000107|4002|91783,92</v>
      </c>
      <c r="B32" s="67" t="str">
        <f t="shared" si="1"/>
        <v>1441|1440011|111|2024|3432</v>
      </c>
      <c r="C32" s="73" t="str">
        <f t="shared" si="2"/>
        <v>1440011|3432</v>
      </c>
      <c r="D32" s="32">
        <v>1441</v>
      </c>
      <c r="E32" s="32">
        <v>1440011</v>
      </c>
      <c r="F32" s="89" t="str">
        <f t="shared" si="3"/>
        <v>111/2024</v>
      </c>
      <c r="G32" s="32">
        <v>111</v>
      </c>
      <c r="H32" s="32">
        <v>2024</v>
      </c>
      <c r="I32" s="89" t="str">
        <f t="shared" si="4"/>
        <v>10.1</v>
      </c>
      <c r="J32" s="32">
        <v>10</v>
      </c>
      <c r="K32" s="32">
        <v>1</v>
      </c>
      <c r="L32" s="32">
        <v>33683111000107</v>
      </c>
      <c r="M32" s="33" t="s">
        <v>167</v>
      </c>
      <c r="N32" s="32">
        <v>4002</v>
      </c>
      <c r="O32" s="33" t="s">
        <v>153</v>
      </c>
      <c r="P32" s="32">
        <v>6</v>
      </c>
      <c r="Q32" s="19">
        <v>45449</v>
      </c>
      <c r="R32" s="32">
        <v>5</v>
      </c>
      <c r="S32" s="34">
        <v>91783.92</v>
      </c>
      <c r="T32" s="34">
        <v>0</v>
      </c>
      <c r="U32" s="34">
        <v>0</v>
      </c>
      <c r="V32" s="85">
        <f t="shared" si="5"/>
        <v>91783.92</v>
      </c>
      <c r="W32" s="19">
        <f>IF(Y32&lt;&gt;"Liquidação Cancelada",VLOOKUP(B32,'BASE DE DADOS OPS'!$B$5:$O$9635,9,FALSE),"Liquidação Cancelada")</f>
        <v>45450</v>
      </c>
      <c r="X32" s="36">
        <f t="shared" si="6"/>
        <v>1</v>
      </c>
      <c r="Y32" s="32">
        <f>VLOOKUP(A32,'BASE DE DADOS OPS'!$A$5:$O$9635,11,FALSE)</f>
        <v>3432</v>
      </c>
      <c r="Z32" s="4">
        <f>IF(Y32&lt;&gt;"Liquidação Cancelada",VLOOKUP(B32,'BASE DE DADOS OPS'!$B$5:$O$9635,11,FALSE),"Liquidação Cancelada")</f>
        <v>91783.92</v>
      </c>
      <c r="AA32" s="4">
        <f>IF(Y32&lt;&gt;"Liquidação Cancelada",VLOOKUP(B32,'BASE DE DADOS OPS'!$B$5:$O$9635,13,FALSE),"Liquidação Cancelada")</f>
        <v>4405.63</v>
      </c>
      <c r="AB32" s="4">
        <f>IF(Y32&lt;&gt;"Liquidação Cancelada",VLOOKUP(B32,'BASE DE DADOS OPS'!$B$5:$O$9635,12,FALSE),"Liquidação Cancelada")</f>
        <v>87378.29</v>
      </c>
      <c r="AC32" s="4">
        <f t="shared" si="7"/>
        <v>87378.29</v>
      </c>
      <c r="AD32" s="3">
        <f t="shared" si="8"/>
        <v>0</v>
      </c>
      <c r="AE32" s="74"/>
    </row>
    <row r="33" spans="1:31" s="75" customFormat="1" ht="24.95" customHeight="1" x14ac:dyDescent="0.2">
      <c r="A33" s="67" t="str">
        <f t="shared" si="0"/>
        <v>1441|1440011|112|2024|30059674687|3611|2107,98</v>
      </c>
      <c r="B33" s="67" t="str">
        <f t="shared" si="1"/>
        <v>1441|1440011|112|2024|3419</v>
      </c>
      <c r="C33" s="73" t="str">
        <f t="shared" si="2"/>
        <v>1440011|3419</v>
      </c>
      <c r="D33" s="32">
        <v>1441</v>
      </c>
      <c r="E33" s="32">
        <v>1440011</v>
      </c>
      <c r="F33" s="89" t="str">
        <f t="shared" si="3"/>
        <v>112/2024</v>
      </c>
      <c r="G33" s="32">
        <v>112</v>
      </c>
      <c r="H33" s="32">
        <v>2024</v>
      </c>
      <c r="I33" s="89" t="str">
        <f t="shared" si="4"/>
        <v>10.1</v>
      </c>
      <c r="J33" s="32">
        <v>10</v>
      </c>
      <c r="K33" s="32">
        <v>1</v>
      </c>
      <c r="L33" s="32">
        <v>30059674687</v>
      </c>
      <c r="M33" s="33" t="s">
        <v>169</v>
      </c>
      <c r="N33" s="32">
        <v>3611</v>
      </c>
      <c r="O33" s="33" t="s">
        <v>166</v>
      </c>
      <c r="P33" s="32">
        <v>6</v>
      </c>
      <c r="Q33" s="19">
        <v>45449</v>
      </c>
      <c r="R33" s="32">
        <v>5</v>
      </c>
      <c r="S33" s="34">
        <v>2107.98</v>
      </c>
      <c r="T33" s="34">
        <v>0</v>
      </c>
      <c r="U33" s="34">
        <v>0</v>
      </c>
      <c r="V33" s="85">
        <f t="shared" si="5"/>
        <v>2107.98</v>
      </c>
      <c r="W33" s="19">
        <f>IF(Y33&lt;&gt;"Liquidação Cancelada",VLOOKUP(B33,'BASE DE DADOS OPS'!$B$5:$O$9635,9,FALSE),"Liquidação Cancelada")</f>
        <v>45450</v>
      </c>
      <c r="X33" s="36">
        <f t="shared" si="6"/>
        <v>1</v>
      </c>
      <c r="Y33" s="32">
        <f>VLOOKUP(A33,'BASE DE DADOS OPS'!$A$5:$O$9635,11,FALSE)</f>
        <v>3419</v>
      </c>
      <c r="Z33" s="4">
        <f>IF(Y33&lt;&gt;"Liquidação Cancelada",VLOOKUP(B33,'BASE DE DADOS OPS'!$B$5:$O$9635,11,FALSE),"Liquidação Cancelada")</f>
        <v>2107.98</v>
      </c>
      <c r="AA33" s="4">
        <f>IF(Y33&lt;&gt;"Liquidação Cancelada",VLOOKUP(B33,'BASE DE DADOS OPS'!$B$5:$O$9635,13,FALSE),"Liquidação Cancelada")</f>
        <v>0</v>
      </c>
      <c r="AB33" s="4">
        <f>IF(Y33&lt;&gt;"Liquidação Cancelada",VLOOKUP(B33,'BASE DE DADOS OPS'!$B$5:$O$9635,12,FALSE),"Liquidação Cancelada")</f>
        <v>2107.98</v>
      </c>
      <c r="AC33" s="4">
        <f t="shared" si="7"/>
        <v>2107.98</v>
      </c>
      <c r="AD33" s="3">
        <f t="shared" si="8"/>
        <v>0</v>
      </c>
      <c r="AE33" s="74"/>
    </row>
    <row r="34" spans="1:31" s="75" customFormat="1" ht="24.95" customHeight="1" x14ac:dyDescent="0.2">
      <c r="A34" s="67" t="str">
        <f t="shared" si="0"/>
        <v>1441|1440011|113|2024|15794466634|3611|3906,04</v>
      </c>
      <c r="B34" s="67" t="str">
        <f t="shared" si="1"/>
        <v>1441|1440011|113|2024|3415</v>
      </c>
      <c r="C34" s="73" t="str">
        <f t="shared" si="2"/>
        <v>1440011|3415</v>
      </c>
      <c r="D34" s="32">
        <v>1441</v>
      </c>
      <c r="E34" s="32">
        <v>1440011</v>
      </c>
      <c r="F34" s="89" t="str">
        <f t="shared" si="3"/>
        <v>113/2024</v>
      </c>
      <c r="G34" s="32">
        <v>113</v>
      </c>
      <c r="H34" s="32">
        <v>2024</v>
      </c>
      <c r="I34" s="89" t="str">
        <f t="shared" si="4"/>
        <v>10.1</v>
      </c>
      <c r="J34" s="32">
        <v>10</v>
      </c>
      <c r="K34" s="32">
        <v>1</v>
      </c>
      <c r="L34" s="32">
        <v>15794466634</v>
      </c>
      <c r="M34" s="33" t="s">
        <v>168</v>
      </c>
      <c r="N34" s="32">
        <v>3611</v>
      </c>
      <c r="O34" s="33" t="s">
        <v>166</v>
      </c>
      <c r="P34" s="32">
        <v>6</v>
      </c>
      <c r="Q34" s="19">
        <v>45449</v>
      </c>
      <c r="R34" s="32">
        <v>5</v>
      </c>
      <c r="S34" s="34">
        <v>3906.04</v>
      </c>
      <c r="T34" s="34">
        <v>0</v>
      </c>
      <c r="U34" s="34">
        <v>0</v>
      </c>
      <c r="V34" s="85">
        <f t="shared" si="5"/>
        <v>3906.04</v>
      </c>
      <c r="W34" s="19">
        <f>IF(Y34&lt;&gt;"Liquidação Cancelada",VLOOKUP(B34,'BASE DE DADOS OPS'!$B$5:$O$9635,9,FALSE),"Liquidação Cancelada")</f>
        <v>45450</v>
      </c>
      <c r="X34" s="36">
        <f t="shared" si="6"/>
        <v>1</v>
      </c>
      <c r="Y34" s="32">
        <f>VLOOKUP(A34,'BASE DE DADOS OPS'!$A$5:$O$9635,11,FALSE)</f>
        <v>3415</v>
      </c>
      <c r="Z34" s="4">
        <f>IF(Y34&lt;&gt;"Liquidação Cancelada",VLOOKUP(B34,'BASE DE DADOS OPS'!$B$5:$O$9635,11,FALSE),"Liquidação Cancelada")</f>
        <v>3906.04</v>
      </c>
      <c r="AA34" s="4">
        <f>IF(Y34&lt;&gt;"Liquidação Cancelada",VLOOKUP(B34,'BASE DE DADOS OPS'!$B$5:$O$9635,13,FALSE),"Liquidação Cancelada")</f>
        <v>119.74</v>
      </c>
      <c r="AB34" s="4">
        <f>IF(Y34&lt;&gt;"Liquidação Cancelada",VLOOKUP(B34,'BASE DE DADOS OPS'!$B$5:$O$9635,12,FALSE),"Liquidação Cancelada")</f>
        <v>3786.3</v>
      </c>
      <c r="AC34" s="4">
        <f t="shared" si="7"/>
        <v>3786.3</v>
      </c>
      <c r="AD34" s="3">
        <f t="shared" si="8"/>
        <v>0</v>
      </c>
      <c r="AE34" s="74"/>
    </row>
    <row r="35" spans="1:31" s="75" customFormat="1" ht="24.95" customHeight="1" x14ac:dyDescent="0.2">
      <c r="A35" s="67" t="str">
        <f t="shared" si="0"/>
        <v>1441|1440011|114|2024|2896116605|3611|3906,03</v>
      </c>
      <c r="B35" s="67" t="str">
        <f t="shared" si="1"/>
        <v>1441|1440011|114|2024|3414</v>
      </c>
      <c r="C35" s="73" t="str">
        <f t="shared" si="2"/>
        <v>1440011|3414</v>
      </c>
      <c r="D35" s="32">
        <v>1441</v>
      </c>
      <c r="E35" s="32">
        <v>1440011</v>
      </c>
      <c r="F35" s="89" t="str">
        <f t="shared" si="3"/>
        <v>114/2024</v>
      </c>
      <c r="G35" s="32">
        <v>114</v>
      </c>
      <c r="H35" s="32">
        <v>2024</v>
      </c>
      <c r="I35" s="89" t="str">
        <f t="shared" si="4"/>
        <v>10.1</v>
      </c>
      <c r="J35" s="32">
        <v>10</v>
      </c>
      <c r="K35" s="32">
        <v>1</v>
      </c>
      <c r="L35" s="32">
        <v>2896116605</v>
      </c>
      <c r="M35" s="33" t="s">
        <v>170</v>
      </c>
      <c r="N35" s="32">
        <v>3611</v>
      </c>
      <c r="O35" s="33" t="s">
        <v>166</v>
      </c>
      <c r="P35" s="32">
        <v>6</v>
      </c>
      <c r="Q35" s="19">
        <v>45449</v>
      </c>
      <c r="R35" s="32">
        <v>5</v>
      </c>
      <c r="S35" s="34">
        <v>3906.03</v>
      </c>
      <c r="T35" s="34">
        <v>0</v>
      </c>
      <c r="U35" s="34">
        <v>0</v>
      </c>
      <c r="V35" s="85">
        <f t="shared" si="5"/>
        <v>3906.03</v>
      </c>
      <c r="W35" s="19">
        <f>IF(Y35&lt;&gt;"Liquidação Cancelada",VLOOKUP(B35,'BASE DE DADOS OPS'!$B$5:$O$9635,9,FALSE),"Liquidação Cancelada")</f>
        <v>45450</v>
      </c>
      <c r="X35" s="36">
        <f t="shared" si="6"/>
        <v>1</v>
      </c>
      <c r="Y35" s="32">
        <f>VLOOKUP(A35,'BASE DE DADOS OPS'!$A$5:$O$9635,11,FALSE)</f>
        <v>3414</v>
      </c>
      <c r="Z35" s="4">
        <f>IF(Y35&lt;&gt;"Liquidação Cancelada",VLOOKUP(B35,'BASE DE DADOS OPS'!$B$5:$O$9635,11,FALSE),"Liquidação Cancelada")</f>
        <v>3906.0299999999997</v>
      </c>
      <c r="AA35" s="4">
        <f>IF(Y35&lt;&gt;"Liquidação Cancelada",VLOOKUP(B35,'BASE DE DADOS OPS'!$B$5:$O$9635,13,FALSE),"Liquidação Cancelada")</f>
        <v>119.74</v>
      </c>
      <c r="AB35" s="4">
        <f>IF(Y35&lt;&gt;"Liquidação Cancelada",VLOOKUP(B35,'BASE DE DADOS OPS'!$B$5:$O$9635,12,FALSE),"Liquidação Cancelada")</f>
        <v>3786.29</v>
      </c>
      <c r="AC35" s="4">
        <f t="shared" si="7"/>
        <v>3786.29</v>
      </c>
      <c r="AD35" s="3">
        <f t="shared" si="8"/>
        <v>4.5474735088646412E-13</v>
      </c>
      <c r="AE35" s="74"/>
    </row>
    <row r="36" spans="1:31" s="75" customFormat="1" ht="24.95" customHeight="1" x14ac:dyDescent="0.2">
      <c r="A36" s="67" t="str">
        <f t="shared" si="0"/>
        <v>1441|1440011|115|2024|2274463131|3611|8360,53</v>
      </c>
      <c r="B36" s="67" t="str">
        <f t="shared" si="1"/>
        <v>1441|1440011|115|2024|3413</v>
      </c>
      <c r="C36" s="73" t="str">
        <f t="shared" si="2"/>
        <v>1440011|3413</v>
      </c>
      <c r="D36" s="32">
        <v>1441</v>
      </c>
      <c r="E36" s="32">
        <v>1440011</v>
      </c>
      <c r="F36" s="89" t="str">
        <f t="shared" si="3"/>
        <v>115/2024</v>
      </c>
      <c r="G36" s="32">
        <v>115</v>
      </c>
      <c r="H36" s="32">
        <v>2024</v>
      </c>
      <c r="I36" s="89" t="str">
        <f t="shared" si="4"/>
        <v>10.1</v>
      </c>
      <c r="J36" s="32">
        <v>10</v>
      </c>
      <c r="K36" s="32">
        <v>1</v>
      </c>
      <c r="L36" s="32">
        <v>2274463131</v>
      </c>
      <c r="M36" s="33" t="s">
        <v>171</v>
      </c>
      <c r="N36" s="32">
        <v>3611</v>
      </c>
      <c r="O36" s="33" t="s">
        <v>166</v>
      </c>
      <c r="P36" s="32">
        <v>6</v>
      </c>
      <c r="Q36" s="19">
        <v>45449</v>
      </c>
      <c r="R36" s="32">
        <v>6</v>
      </c>
      <c r="S36" s="34">
        <v>8360.5300000000007</v>
      </c>
      <c r="T36" s="34">
        <v>0</v>
      </c>
      <c r="U36" s="34">
        <v>0</v>
      </c>
      <c r="V36" s="85">
        <f t="shared" si="5"/>
        <v>8360.5300000000007</v>
      </c>
      <c r="W36" s="19">
        <f>IF(Y36&lt;&gt;"Liquidação Cancelada",VLOOKUP(B36,'BASE DE DADOS OPS'!$B$5:$O$9635,9,FALSE),"Liquidação Cancelada")</f>
        <v>45450</v>
      </c>
      <c r="X36" s="36">
        <f t="shared" si="6"/>
        <v>1</v>
      </c>
      <c r="Y36" s="32">
        <f>VLOOKUP(A36,'BASE DE DADOS OPS'!$A$5:$O$9635,11,FALSE)</f>
        <v>3413</v>
      </c>
      <c r="Z36" s="4">
        <f>IF(Y36&lt;&gt;"Liquidação Cancelada",VLOOKUP(B36,'BASE DE DADOS OPS'!$B$5:$O$9635,11,FALSE),"Liquidação Cancelada")</f>
        <v>8360.5300000000007</v>
      </c>
      <c r="AA36" s="4">
        <f>IF(Y36&lt;&gt;"Liquidação Cancelada",VLOOKUP(B36,'BASE DE DADOS OPS'!$B$5:$O$9635,13,FALSE),"Liquidação Cancelada")</f>
        <v>1247.82</v>
      </c>
      <c r="AB36" s="4">
        <f>IF(Y36&lt;&gt;"Liquidação Cancelada",VLOOKUP(B36,'BASE DE DADOS OPS'!$B$5:$O$9635,12,FALSE),"Liquidação Cancelada")</f>
        <v>7112.71</v>
      </c>
      <c r="AC36" s="4">
        <f t="shared" si="7"/>
        <v>7112.7100000000009</v>
      </c>
      <c r="AD36" s="3">
        <f t="shared" si="8"/>
        <v>-9.0949470177292824E-13</v>
      </c>
      <c r="AE36" s="74"/>
    </row>
    <row r="37" spans="1:31" s="75" customFormat="1" ht="24.95" customHeight="1" x14ac:dyDescent="0.2">
      <c r="A37" s="67" t="str">
        <f t="shared" si="0"/>
        <v>1441|1440011|116|2024|71077325000110|3920|28000</v>
      </c>
      <c r="B37" s="67" t="str">
        <f t="shared" si="1"/>
        <v>1441|1440011|116|2024|3411</v>
      </c>
      <c r="C37" s="73" t="str">
        <f t="shared" si="2"/>
        <v>1440011|3411</v>
      </c>
      <c r="D37" s="32">
        <v>1441</v>
      </c>
      <c r="E37" s="32">
        <v>1440011</v>
      </c>
      <c r="F37" s="89" t="str">
        <f t="shared" si="3"/>
        <v>116/2024</v>
      </c>
      <c r="G37" s="32">
        <v>116</v>
      </c>
      <c r="H37" s="32">
        <v>2024</v>
      </c>
      <c r="I37" s="89" t="str">
        <f t="shared" si="4"/>
        <v>10.1</v>
      </c>
      <c r="J37" s="32">
        <v>10</v>
      </c>
      <c r="K37" s="32">
        <v>1</v>
      </c>
      <c r="L37" s="32">
        <v>71077325000110</v>
      </c>
      <c r="M37" s="33" t="s">
        <v>172</v>
      </c>
      <c r="N37" s="32">
        <v>3920</v>
      </c>
      <c r="O37" s="33" t="s">
        <v>166</v>
      </c>
      <c r="P37" s="32">
        <v>6</v>
      </c>
      <c r="Q37" s="19">
        <v>45449</v>
      </c>
      <c r="R37" s="32">
        <v>5</v>
      </c>
      <c r="S37" s="34">
        <v>28000</v>
      </c>
      <c r="T37" s="34">
        <v>0</v>
      </c>
      <c r="U37" s="34">
        <v>0</v>
      </c>
      <c r="V37" s="85">
        <f t="shared" si="5"/>
        <v>28000</v>
      </c>
      <c r="W37" s="19">
        <f>IF(Y37&lt;&gt;"Liquidação Cancelada",VLOOKUP(B37,'BASE DE DADOS OPS'!$B$5:$O$9635,9,FALSE),"Liquidação Cancelada")</f>
        <v>45450</v>
      </c>
      <c r="X37" s="36">
        <f t="shared" si="6"/>
        <v>1</v>
      </c>
      <c r="Y37" s="32">
        <f>VLOOKUP(A37,'BASE DE DADOS OPS'!$A$5:$O$9635,11,FALSE)</f>
        <v>3411</v>
      </c>
      <c r="Z37" s="4">
        <f>IF(Y37&lt;&gt;"Liquidação Cancelada",VLOOKUP(B37,'BASE DE DADOS OPS'!$B$5:$O$9635,11,FALSE),"Liquidação Cancelada")</f>
        <v>28000</v>
      </c>
      <c r="AA37" s="4">
        <f>IF(Y37&lt;&gt;"Liquidação Cancelada",VLOOKUP(B37,'BASE DE DADOS OPS'!$B$5:$O$9635,13,FALSE),"Liquidação Cancelada")</f>
        <v>1344</v>
      </c>
      <c r="AB37" s="4">
        <f>IF(Y37&lt;&gt;"Liquidação Cancelada",VLOOKUP(B37,'BASE DE DADOS OPS'!$B$5:$O$9635,12,FALSE),"Liquidação Cancelada")</f>
        <v>26656</v>
      </c>
      <c r="AC37" s="4">
        <f t="shared" si="7"/>
        <v>26656</v>
      </c>
      <c r="AD37" s="3">
        <f t="shared" si="8"/>
        <v>0</v>
      </c>
      <c r="AE37" s="74"/>
    </row>
    <row r="38" spans="1:31" s="75" customFormat="1" ht="24.95" customHeight="1" x14ac:dyDescent="0.2">
      <c r="A38" s="67" t="str">
        <f t="shared" si="0"/>
        <v>1441|1440011|118|2024|2589209630|3611|3075,67</v>
      </c>
      <c r="B38" s="67" t="str">
        <f t="shared" si="1"/>
        <v>1441|1440011|118|2024|3407</v>
      </c>
      <c r="C38" s="73" t="str">
        <f t="shared" si="2"/>
        <v>1440011|3407</v>
      </c>
      <c r="D38" s="32">
        <v>1441</v>
      </c>
      <c r="E38" s="32">
        <v>1440011</v>
      </c>
      <c r="F38" s="89" t="str">
        <f t="shared" si="3"/>
        <v>118/2024</v>
      </c>
      <c r="G38" s="32">
        <v>118</v>
      </c>
      <c r="H38" s="32">
        <v>2024</v>
      </c>
      <c r="I38" s="89" t="str">
        <f t="shared" si="4"/>
        <v>10.1</v>
      </c>
      <c r="J38" s="32">
        <v>10</v>
      </c>
      <c r="K38" s="32">
        <v>1</v>
      </c>
      <c r="L38" s="32">
        <v>2589209630</v>
      </c>
      <c r="M38" s="33" t="s">
        <v>174</v>
      </c>
      <c r="N38" s="32">
        <v>3611</v>
      </c>
      <c r="O38" s="33" t="s">
        <v>166</v>
      </c>
      <c r="P38" s="32">
        <v>6</v>
      </c>
      <c r="Q38" s="19">
        <v>45449</v>
      </c>
      <c r="R38" s="32">
        <v>5</v>
      </c>
      <c r="S38" s="34">
        <v>3075.67</v>
      </c>
      <c r="T38" s="34">
        <v>0</v>
      </c>
      <c r="U38" s="34">
        <v>0</v>
      </c>
      <c r="V38" s="85">
        <f t="shared" si="5"/>
        <v>3075.67</v>
      </c>
      <c r="W38" s="19">
        <f>IF(Y38&lt;&gt;"Liquidação Cancelada",VLOOKUP(B38,'BASE DE DADOS OPS'!$B$5:$O$9635,9,FALSE),"Liquidação Cancelada")</f>
        <v>45450</v>
      </c>
      <c r="X38" s="36">
        <f t="shared" si="6"/>
        <v>1</v>
      </c>
      <c r="Y38" s="32">
        <f>VLOOKUP(A38,'BASE DE DADOS OPS'!$A$5:$O$9635,11,FALSE)</f>
        <v>3407</v>
      </c>
      <c r="Z38" s="4">
        <f>IF(Y38&lt;&gt;"Liquidação Cancelada",VLOOKUP(B38,'BASE DE DADOS OPS'!$B$5:$O$9635,11,FALSE),"Liquidação Cancelada")</f>
        <v>3075.67</v>
      </c>
      <c r="AA38" s="4">
        <f>IF(Y38&lt;&gt;"Liquidação Cancelada",VLOOKUP(B38,'BASE DE DADOS OPS'!$B$5:$O$9635,13,FALSE),"Liquidação Cancelada")</f>
        <v>18.87</v>
      </c>
      <c r="AB38" s="4">
        <f>IF(Y38&lt;&gt;"Liquidação Cancelada",VLOOKUP(B38,'BASE DE DADOS OPS'!$B$5:$O$9635,12,FALSE),"Liquidação Cancelada")</f>
        <v>3056.8</v>
      </c>
      <c r="AC38" s="4">
        <f t="shared" si="7"/>
        <v>3056.8</v>
      </c>
      <c r="AD38" s="3">
        <f t="shared" si="8"/>
        <v>0</v>
      </c>
      <c r="AE38" s="74"/>
    </row>
    <row r="39" spans="1:31" s="75" customFormat="1" ht="24.95" customHeight="1" x14ac:dyDescent="0.2">
      <c r="A39" s="67" t="str">
        <f t="shared" si="0"/>
        <v>1441|1440011|124|2024|82655251768|3611|4203,28</v>
      </c>
      <c r="B39" s="67" t="str">
        <f t="shared" si="1"/>
        <v>1441|1440011|124|2024|3401</v>
      </c>
      <c r="C39" s="73" t="str">
        <f t="shared" si="2"/>
        <v>1440011|3401</v>
      </c>
      <c r="D39" s="32">
        <v>1441</v>
      </c>
      <c r="E39" s="32">
        <v>1440011</v>
      </c>
      <c r="F39" s="89" t="str">
        <f t="shared" si="3"/>
        <v>124/2024</v>
      </c>
      <c r="G39" s="32">
        <v>124</v>
      </c>
      <c r="H39" s="32">
        <v>2024</v>
      </c>
      <c r="I39" s="89" t="str">
        <f t="shared" si="4"/>
        <v>10.1</v>
      </c>
      <c r="J39" s="32">
        <v>10</v>
      </c>
      <c r="K39" s="32">
        <v>1</v>
      </c>
      <c r="L39" s="32">
        <v>82655251768</v>
      </c>
      <c r="M39" s="33" t="s">
        <v>184</v>
      </c>
      <c r="N39" s="32">
        <v>3611</v>
      </c>
      <c r="O39" s="33" t="s">
        <v>166</v>
      </c>
      <c r="P39" s="32">
        <v>6</v>
      </c>
      <c r="Q39" s="19">
        <v>45449</v>
      </c>
      <c r="R39" s="32">
        <v>5</v>
      </c>
      <c r="S39" s="34">
        <v>4203.28</v>
      </c>
      <c r="T39" s="34">
        <v>0</v>
      </c>
      <c r="U39" s="34">
        <v>0</v>
      </c>
      <c r="V39" s="85">
        <f t="shared" si="5"/>
        <v>4203.28</v>
      </c>
      <c r="W39" s="19">
        <f>IF(Y39&lt;&gt;"Liquidação Cancelada",VLOOKUP(B39,'BASE DE DADOS OPS'!$B$5:$O$9635,9,FALSE),"Liquidação Cancelada")</f>
        <v>45450</v>
      </c>
      <c r="X39" s="36">
        <f t="shared" si="6"/>
        <v>1</v>
      </c>
      <c r="Y39" s="32">
        <f>VLOOKUP(A39,'BASE DE DADOS OPS'!$A$5:$O$9635,11,FALSE)</f>
        <v>3401</v>
      </c>
      <c r="Z39" s="4">
        <f>IF(Y39&lt;&gt;"Liquidação Cancelada",VLOOKUP(B39,'BASE DE DADOS OPS'!$B$5:$O$9635,11,FALSE),"Liquidação Cancelada")</f>
        <v>4203.28</v>
      </c>
      <c r="AA39" s="4">
        <f>IF(Y39&lt;&gt;"Liquidação Cancelada",VLOOKUP(B39,'BASE DE DADOS OPS'!$B$5:$O$9635,13,FALSE),"Liquidação Cancelada")</f>
        <v>164.33</v>
      </c>
      <c r="AB39" s="4">
        <f>IF(Y39&lt;&gt;"Liquidação Cancelada",VLOOKUP(B39,'BASE DE DADOS OPS'!$B$5:$O$9635,12,FALSE),"Liquidação Cancelada")</f>
        <v>4038.95</v>
      </c>
      <c r="AC39" s="4">
        <f t="shared" si="7"/>
        <v>4038.95</v>
      </c>
      <c r="AD39" s="3">
        <f t="shared" si="8"/>
        <v>0</v>
      </c>
      <c r="AE39" s="74"/>
    </row>
    <row r="40" spans="1:31" s="75" customFormat="1" ht="24.95" customHeight="1" x14ac:dyDescent="0.2">
      <c r="A40" s="67" t="str">
        <f t="shared" si="0"/>
        <v>1441|1440011|128|2024|91352053691|3611|4786,64</v>
      </c>
      <c r="B40" s="67" t="str">
        <f t="shared" si="1"/>
        <v>1441|1440011|128|2024|3420</v>
      </c>
      <c r="C40" s="73" t="str">
        <f t="shared" si="2"/>
        <v>1440011|3420</v>
      </c>
      <c r="D40" s="32">
        <v>1441</v>
      </c>
      <c r="E40" s="32">
        <v>1440011</v>
      </c>
      <c r="F40" s="89" t="str">
        <f t="shared" si="3"/>
        <v>128/2024</v>
      </c>
      <c r="G40" s="32">
        <v>128</v>
      </c>
      <c r="H40" s="32">
        <v>2024</v>
      </c>
      <c r="I40" s="89" t="str">
        <f t="shared" si="4"/>
        <v>10.1</v>
      </c>
      <c r="J40" s="32">
        <v>10</v>
      </c>
      <c r="K40" s="32">
        <v>1</v>
      </c>
      <c r="L40" s="32">
        <v>91352053691</v>
      </c>
      <c r="M40" s="33" t="s">
        <v>188</v>
      </c>
      <c r="N40" s="32">
        <v>3611</v>
      </c>
      <c r="O40" s="33" t="s">
        <v>166</v>
      </c>
      <c r="P40" s="32">
        <v>6</v>
      </c>
      <c r="Q40" s="19">
        <v>45449</v>
      </c>
      <c r="R40" s="32">
        <v>5</v>
      </c>
      <c r="S40" s="34">
        <v>4786.6400000000003</v>
      </c>
      <c r="T40" s="34">
        <v>0</v>
      </c>
      <c r="U40" s="34">
        <v>0</v>
      </c>
      <c r="V40" s="85">
        <f t="shared" si="5"/>
        <v>4786.6400000000003</v>
      </c>
      <c r="W40" s="19">
        <f>IF(Y40&lt;&gt;"Liquidação Cancelada",VLOOKUP(B40,'BASE DE DADOS OPS'!$B$5:$O$9635,9,FALSE),"Liquidação Cancelada")</f>
        <v>45450</v>
      </c>
      <c r="X40" s="36">
        <f t="shared" si="6"/>
        <v>1</v>
      </c>
      <c r="Y40" s="32">
        <f>VLOOKUP(A40,'BASE DE DADOS OPS'!$A$5:$O$9635,11,FALSE)</f>
        <v>3420</v>
      </c>
      <c r="Z40" s="4">
        <f>IF(Y40&lt;&gt;"Liquidação Cancelada",VLOOKUP(B40,'BASE DE DADOS OPS'!$B$5:$O$9635,11,FALSE),"Liquidação Cancelada")</f>
        <v>4786.6400000000003</v>
      </c>
      <c r="AA40" s="4">
        <f>IF(Y40&lt;&gt;"Liquidação Cancelada",VLOOKUP(B40,'BASE DE DADOS OPS'!$B$5:$O$9635,13,FALSE),"Liquidação Cancelada")</f>
        <v>287.14</v>
      </c>
      <c r="AB40" s="4">
        <f>IF(Y40&lt;&gt;"Liquidação Cancelada",VLOOKUP(B40,'BASE DE DADOS OPS'!$B$5:$O$9635,12,FALSE),"Liquidação Cancelada")</f>
        <v>4499.5</v>
      </c>
      <c r="AC40" s="4">
        <f t="shared" si="7"/>
        <v>4499.5</v>
      </c>
      <c r="AD40" s="3">
        <f t="shared" si="8"/>
        <v>0</v>
      </c>
      <c r="AE40" s="74"/>
    </row>
    <row r="41" spans="1:31" s="75" customFormat="1" ht="24.95" customHeight="1" x14ac:dyDescent="0.2">
      <c r="A41" s="67" t="str">
        <f t="shared" si="0"/>
        <v>1441|1440011|129|2024|3063355000118|3920|55000</v>
      </c>
      <c r="B41" s="67" t="str">
        <f t="shared" si="1"/>
        <v>1441|1440011|129|2024|3422</v>
      </c>
      <c r="C41" s="73" t="str">
        <f t="shared" si="2"/>
        <v>1440011|3422</v>
      </c>
      <c r="D41" s="32">
        <v>1441</v>
      </c>
      <c r="E41" s="32">
        <v>1440011</v>
      </c>
      <c r="F41" s="89" t="str">
        <f t="shared" si="3"/>
        <v>129/2024</v>
      </c>
      <c r="G41" s="32">
        <v>129</v>
      </c>
      <c r="H41" s="32">
        <v>2024</v>
      </c>
      <c r="I41" s="89" t="str">
        <f t="shared" si="4"/>
        <v>10.1</v>
      </c>
      <c r="J41" s="32">
        <v>10</v>
      </c>
      <c r="K41" s="32">
        <v>1</v>
      </c>
      <c r="L41" s="32">
        <v>3063355000118</v>
      </c>
      <c r="M41" s="33" t="s">
        <v>190</v>
      </c>
      <c r="N41" s="32">
        <v>3920</v>
      </c>
      <c r="O41" s="33" t="s">
        <v>166</v>
      </c>
      <c r="P41" s="32">
        <v>6</v>
      </c>
      <c r="Q41" s="19">
        <v>45449</v>
      </c>
      <c r="R41" s="32">
        <v>5</v>
      </c>
      <c r="S41" s="34">
        <v>55000</v>
      </c>
      <c r="T41" s="34">
        <v>0</v>
      </c>
      <c r="U41" s="34">
        <v>0</v>
      </c>
      <c r="V41" s="85">
        <f t="shared" si="5"/>
        <v>55000</v>
      </c>
      <c r="W41" s="19">
        <f>IF(Y41&lt;&gt;"Liquidação Cancelada",VLOOKUP(B41,'BASE DE DADOS OPS'!$B$5:$O$9635,9,FALSE),"Liquidação Cancelada")</f>
        <v>45450</v>
      </c>
      <c r="X41" s="36">
        <f t="shared" si="6"/>
        <v>1</v>
      </c>
      <c r="Y41" s="32">
        <f>VLOOKUP(A41,'BASE DE DADOS OPS'!$A$5:$O$9635,11,FALSE)</f>
        <v>3422</v>
      </c>
      <c r="Z41" s="4">
        <f>IF(Y41&lt;&gt;"Liquidação Cancelada",VLOOKUP(B41,'BASE DE DADOS OPS'!$B$5:$O$9635,11,FALSE),"Liquidação Cancelada")</f>
        <v>55000</v>
      </c>
      <c r="AA41" s="4">
        <f>IF(Y41&lt;&gt;"Liquidação Cancelada",VLOOKUP(B41,'BASE DE DADOS OPS'!$B$5:$O$9635,13,FALSE),"Liquidação Cancelada")</f>
        <v>2640</v>
      </c>
      <c r="AB41" s="4">
        <f>IF(Y41&lt;&gt;"Liquidação Cancelada",VLOOKUP(B41,'BASE DE DADOS OPS'!$B$5:$O$9635,12,FALSE),"Liquidação Cancelada")</f>
        <v>52360</v>
      </c>
      <c r="AC41" s="4">
        <f t="shared" si="7"/>
        <v>52360</v>
      </c>
      <c r="AD41" s="3">
        <f t="shared" si="8"/>
        <v>0</v>
      </c>
      <c r="AE41" s="74"/>
    </row>
    <row r="42" spans="1:31" s="75" customFormat="1" ht="24.95" customHeight="1" x14ac:dyDescent="0.2">
      <c r="A42" s="67" t="str">
        <f t="shared" si="0"/>
        <v>1441|1440011|133|2024|3941401840|3611|1567,12</v>
      </c>
      <c r="B42" s="67" t="str">
        <f t="shared" si="1"/>
        <v>1441|1440011|133|2024|3410</v>
      </c>
      <c r="C42" s="73" t="str">
        <f t="shared" si="2"/>
        <v>1440011|3410</v>
      </c>
      <c r="D42" s="32">
        <v>1441</v>
      </c>
      <c r="E42" s="32">
        <v>1440011</v>
      </c>
      <c r="F42" s="89" t="str">
        <f t="shared" si="3"/>
        <v>133/2024</v>
      </c>
      <c r="G42" s="32">
        <v>133</v>
      </c>
      <c r="H42" s="32">
        <v>2024</v>
      </c>
      <c r="I42" s="89" t="str">
        <f t="shared" si="4"/>
        <v>10.1</v>
      </c>
      <c r="J42" s="32">
        <v>10</v>
      </c>
      <c r="K42" s="32">
        <v>1</v>
      </c>
      <c r="L42" s="32">
        <v>3941401840</v>
      </c>
      <c r="M42" s="33" t="s">
        <v>198</v>
      </c>
      <c r="N42" s="32">
        <v>3611</v>
      </c>
      <c r="O42" s="33" t="s">
        <v>166</v>
      </c>
      <c r="P42" s="32">
        <v>6</v>
      </c>
      <c r="Q42" s="19">
        <v>45449</v>
      </c>
      <c r="R42" s="32">
        <v>5</v>
      </c>
      <c r="S42" s="34">
        <v>1567.12</v>
      </c>
      <c r="T42" s="34">
        <v>0</v>
      </c>
      <c r="U42" s="34">
        <v>0</v>
      </c>
      <c r="V42" s="85">
        <f t="shared" si="5"/>
        <v>1567.12</v>
      </c>
      <c r="W42" s="19">
        <f>IF(Y42&lt;&gt;"Liquidação Cancelada",VLOOKUP(B42,'BASE DE DADOS OPS'!$B$5:$O$9635,9,FALSE),"Liquidação Cancelada")</f>
        <v>45450</v>
      </c>
      <c r="X42" s="36">
        <f t="shared" si="6"/>
        <v>1</v>
      </c>
      <c r="Y42" s="32">
        <f>VLOOKUP(A42,'BASE DE DADOS OPS'!$A$5:$O$9635,11,FALSE)</f>
        <v>3410</v>
      </c>
      <c r="Z42" s="4">
        <f>IF(Y42&lt;&gt;"Liquidação Cancelada",VLOOKUP(B42,'BASE DE DADOS OPS'!$B$5:$O$9635,11,FALSE),"Liquidação Cancelada")</f>
        <v>1567.12</v>
      </c>
      <c r="AA42" s="4">
        <f>IF(Y42&lt;&gt;"Liquidação Cancelada",VLOOKUP(B42,'BASE DE DADOS OPS'!$B$5:$O$9635,13,FALSE),"Liquidação Cancelada")</f>
        <v>0</v>
      </c>
      <c r="AB42" s="4">
        <f>IF(Y42&lt;&gt;"Liquidação Cancelada",VLOOKUP(B42,'BASE DE DADOS OPS'!$B$5:$O$9635,12,FALSE),"Liquidação Cancelada")</f>
        <v>1567.12</v>
      </c>
      <c r="AC42" s="4">
        <f t="shared" si="7"/>
        <v>1567.12</v>
      </c>
      <c r="AD42" s="3">
        <f t="shared" si="8"/>
        <v>0</v>
      </c>
      <c r="AE42" s="74"/>
    </row>
    <row r="43" spans="1:31" s="75" customFormat="1" ht="24.95" customHeight="1" x14ac:dyDescent="0.2">
      <c r="A43" s="67" t="str">
        <f t="shared" si="0"/>
        <v>1441|1440011|141|2024|11834256780|3611|1557,89</v>
      </c>
      <c r="B43" s="67" t="str">
        <f t="shared" si="1"/>
        <v>1441|1440011|141|2024|3421</v>
      </c>
      <c r="C43" s="73" t="str">
        <f t="shared" si="2"/>
        <v>1440011|3421</v>
      </c>
      <c r="D43" s="32">
        <v>1441</v>
      </c>
      <c r="E43" s="32">
        <v>1440011</v>
      </c>
      <c r="F43" s="89" t="str">
        <f t="shared" si="3"/>
        <v>141/2024</v>
      </c>
      <c r="G43" s="32">
        <v>141</v>
      </c>
      <c r="H43" s="32">
        <v>2024</v>
      </c>
      <c r="I43" s="89" t="str">
        <f t="shared" si="4"/>
        <v>10.1</v>
      </c>
      <c r="J43" s="32">
        <v>10</v>
      </c>
      <c r="K43" s="32">
        <v>1</v>
      </c>
      <c r="L43" s="32">
        <v>11834256780</v>
      </c>
      <c r="M43" s="33" t="s">
        <v>207</v>
      </c>
      <c r="N43" s="32">
        <v>3611</v>
      </c>
      <c r="O43" s="33" t="s">
        <v>166</v>
      </c>
      <c r="P43" s="32">
        <v>6</v>
      </c>
      <c r="Q43" s="19">
        <v>45449</v>
      </c>
      <c r="R43" s="32">
        <v>5</v>
      </c>
      <c r="S43" s="34">
        <v>1557.89</v>
      </c>
      <c r="T43" s="34">
        <v>0</v>
      </c>
      <c r="U43" s="34">
        <v>0</v>
      </c>
      <c r="V43" s="85">
        <f t="shared" si="5"/>
        <v>1557.89</v>
      </c>
      <c r="W43" s="19">
        <f>IF(Y43&lt;&gt;"Liquidação Cancelada",VLOOKUP(B43,'BASE DE DADOS OPS'!$B$5:$O$9635,9,FALSE),"Liquidação Cancelada")</f>
        <v>45450</v>
      </c>
      <c r="X43" s="36">
        <f t="shared" si="6"/>
        <v>1</v>
      </c>
      <c r="Y43" s="32">
        <f>VLOOKUP(A43,'BASE DE DADOS OPS'!$A$5:$O$9635,11,FALSE)</f>
        <v>3421</v>
      </c>
      <c r="Z43" s="4">
        <f>IF(Y43&lt;&gt;"Liquidação Cancelada",VLOOKUP(B43,'BASE DE DADOS OPS'!$B$5:$O$9635,11,FALSE),"Liquidação Cancelada")</f>
        <v>1557.89</v>
      </c>
      <c r="AA43" s="4">
        <f>IF(Y43&lt;&gt;"Liquidação Cancelada",VLOOKUP(B43,'BASE DE DADOS OPS'!$B$5:$O$9635,13,FALSE),"Liquidação Cancelada")</f>
        <v>0</v>
      </c>
      <c r="AB43" s="4">
        <f>IF(Y43&lt;&gt;"Liquidação Cancelada",VLOOKUP(B43,'BASE DE DADOS OPS'!$B$5:$O$9635,12,FALSE),"Liquidação Cancelada")</f>
        <v>1557.89</v>
      </c>
      <c r="AC43" s="4">
        <f t="shared" si="7"/>
        <v>1557.89</v>
      </c>
      <c r="AD43" s="3">
        <f t="shared" si="8"/>
        <v>0</v>
      </c>
      <c r="AE43" s="74"/>
    </row>
    <row r="44" spans="1:31" s="75" customFormat="1" ht="24.95" customHeight="1" x14ac:dyDescent="0.2">
      <c r="A44" s="67" t="str">
        <f t="shared" si="0"/>
        <v>1441|1440011|166|2024|24046590653|3611|6079,52</v>
      </c>
      <c r="B44" s="67" t="str">
        <f t="shared" si="1"/>
        <v>1441|1440011|166|2024|3404</v>
      </c>
      <c r="C44" s="73" t="str">
        <f t="shared" si="2"/>
        <v>1440011|3404</v>
      </c>
      <c r="D44" s="32">
        <v>1441</v>
      </c>
      <c r="E44" s="32">
        <v>1440011</v>
      </c>
      <c r="F44" s="89" t="str">
        <f t="shared" si="3"/>
        <v>166/2024</v>
      </c>
      <c r="G44" s="32">
        <v>166</v>
      </c>
      <c r="H44" s="32">
        <v>2024</v>
      </c>
      <c r="I44" s="89" t="str">
        <f t="shared" si="4"/>
        <v>10.1</v>
      </c>
      <c r="J44" s="32">
        <v>10</v>
      </c>
      <c r="K44" s="32">
        <v>1</v>
      </c>
      <c r="L44" s="32">
        <v>24046590653</v>
      </c>
      <c r="M44" s="33" t="s">
        <v>221</v>
      </c>
      <c r="N44" s="32">
        <v>3611</v>
      </c>
      <c r="O44" s="33" t="s">
        <v>166</v>
      </c>
      <c r="P44" s="32">
        <v>6</v>
      </c>
      <c r="Q44" s="19">
        <v>45449</v>
      </c>
      <c r="R44" s="32">
        <v>5</v>
      </c>
      <c r="S44" s="34">
        <v>6079.52</v>
      </c>
      <c r="T44" s="34">
        <v>0</v>
      </c>
      <c r="U44" s="34">
        <v>0</v>
      </c>
      <c r="V44" s="85">
        <f t="shared" si="5"/>
        <v>6079.52</v>
      </c>
      <c r="W44" s="19">
        <f>IF(Y44&lt;&gt;"Liquidação Cancelada",VLOOKUP(B44,'BASE DE DADOS OPS'!$B$5:$O$9635,9,FALSE),"Liquidação Cancelada")</f>
        <v>45450</v>
      </c>
      <c r="X44" s="36">
        <f t="shared" si="6"/>
        <v>1</v>
      </c>
      <c r="Y44" s="32">
        <f>VLOOKUP(A44,'BASE DE DADOS OPS'!$A$5:$O$9635,11,FALSE)</f>
        <v>3404</v>
      </c>
      <c r="Z44" s="4">
        <f>IF(Y44&lt;&gt;"Liquidação Cancelada",VLOOKUP(B44,'BASE DE DADOS OPS'!$B$5:$O$9635,11,FALSE),"Liquidação Cancelada")</f>
        <v>6079.5199999999995</v>
      </c>
      <c r="AA44" s="4">
        <f>IF(Y44&lt;&gt;"Liquidação Cancelada",VLOOKUP(B44,'BASE DE DADOS OPS'!$B$5:$O$9635,13,FALSE),"Liquidação Cancelada")</f>
        <v>620.54</v>
      </c>
      <c r="AB44" s="4">
        <f>IF(Y44&lt;&gt;"Liquidação Cancelada",VLOOKUP(B44,'BASE DE DADOS OPS'!$B$5:$O$9635,12,FALSE),"Liquidação Cancelada")</f>
        <v>5458.98</v>
      </c>
      <c r="AC44" s="4">
        <f t="shared" si="7"/>
        <v>5458.98</v>
      </c>
      <c r="AD44" s="3">
        <f t="shared" si="8"/>
        <v>9.0949470177292824E-13</v>
      </c>
      <c r="AE44" s="74"/>
    </row>
    <row r="45" spans="1:31" s="75" customFormat="1" ht="24.95" customHeight="1" x14ac:dyDescent="0.2">
      <c r="A45" s="67" t="str">
        <f t="shared" si="0"/>
        <v>1441|1440011|170|2024|14408503649|3611|6360,91</v>
      </c>
      <c r="B45" s="67" t="str">
        <f t="shared" si="1"/>
        <v>1441|1440011|170|2024|3406</v>
      </c>
      <c r="C45" s="73" t="str">
        <f t="shared" si="2"/>
        <v>1440011|3406</v>
      </c>
      <c r="D45" s="32">
        <v>1441</v>
      </c>
      <c r="E45" s="32">
        <v>1440011</v>
      </c>
      <c r="F45" s="89" t="str">
        <f t="shared" si="3"/>
        <v>170/2024</v>
      </c>
      <c r="G45" s="32">
        <v>170</v>
      </c>
      <c r="H45" s="32">
        <v>2024</v>
      </c>
      <c r="I45" s="89" t="str">
        <f t="shared" si="4"/>
        <v>10.1</v>
      </c>
      <c r="J45" s="32">
        <v>10</v>
      </c>
      <c r="K45" s="32">
        <v>1</v>
      </c>
      <c r="L45" s="32">
        <v>14408503649</v>
      </c>
      <c r="M45" s="33" t="s">
        <v>224</v>
      </c>
      <c r="N45" s="32">
        <v>3611</v>
      </c>
      <c r="O45" s="33" t="s">
        <v>166</v>
      </c>
      <c r="P45" s="32">
        <v>6</v>
      </c>
      <c r="Q45" s="19">
        <v>45449</v>
      </c>
      <c r="R45" s="32">
        <v>5</v>
      </c>
      <c r="S45" s="34">
        <v>6360.91</v>
      </c>
      <c r="T45" s="34">
        <v>0</v>
      </c>
      <c r="U45" s="34">
        <v>0</v>
      </c>
      <c r="V45" s="85">
        <f t="shared" si="5"/>
        <v>6360.91</v>
      </c>
      <c r="W45" s="19">
        <f>IF(Y45&lt;&gt;"Liquidação Cancelada",VLOOKUP(B45,'BASE DE DADOS OPS'!$B$5:$O$9635,9,FALSE),"Liquidação Cancelada")</f>
        <v>45450</v>
      </c>
      <c r="X45" s="36">
        <f t="shared" si="6"/>
        <v>1</v>
      </c>
      <c r="Y45" s="32">
        <f>VLOOKUP(A45,'BASE DE DADOS OPS'!$A$5:$O$9635,11,FALSE)</f>
        <v>3406</v>
      </c>
      <c r="Z45" s="4">
        <f>IF(Y45&lt;&gt;"Liquidação Cancelada",VLOOKUP(B45,'BASE DE DADOS OPS'!$B$5:$O$9635,11,FALSE),"Liquidação Cancelada")</f>
        <v>6360.91</v>
      </c>
      <c r="AA45" s="4">
        <f>IF(Y45&lt;&gt;"Liquidação Cancelada",VLOOKUP(B45,'BASE DE DADOS OPS'!$B$5:$O$9635,13,FALSE),"Liquidação Cancelada")</f>
        <v>697.93</v>
      </c>
      <c r="AB45" s="4">
        <f>IF(Y45&lt;&gt;"Liquidação Cancelada",VLOOKUP(B45,'BASE DE DADOS OPS'!$B$5:$O$9635,12,FALSE),"Liquidação Cancelada")</f>
        <v>5662.98</v>
      </c>
      <c r="AC45" s="4">
        <f t="shared" si="7"/>
        <v>5662.98</v>
      </c>
      <c r="AD45" s="3">
        <f t="shared" si="8"/>
        <v>0</v>
      </c>
      <c r="AE45" s="74"/>
    </row>
    <row r="46" spans="1:31" s="75" customFormat="1" ht="24.95" customHeight="1" x14ac:dyDescent="0.2">
      <c r="A46" s="67" t="str">
        <f t="shared" si="0"/>
        <v>1441|1440011|176|2024|56445180604|3611|3048,78</v>
      </c>
      <c r="B46" s="67" t="str">
        <f t="shared" si="1"/>
        <v>1441|1440011|176|2024|3405</v>
      </c>
      <c r="C46" s="73" t="str">
        <f t="shared" si="2"/>
        <v>1440011|3405</v>
      </c>
      <c r="D46" s="32">
        <v>1441</v>
      </c>
      <c r="E46" s="32">
        <v>1440011</v>
      </c>
      <c r="F46" s="89" t="str">
        <f t="shared" si="3"/>
        <v>176/2024</v>
      </c>
      <c r="G46" s="32">
        <v>176</v>
      </c>
      <c r="H46" s="32">
        <v>2024</v>
      </c>
      <c r="I46" s="89" t="str">
        <f t="shared" si="4"/>
        <v>10.1</v>
      </c>
      <c r="J46" s="32">
        <v>10</v>
      </c>
      <c r="K46" s="32">
        <v>1</v>
      </c>
      <c r="L46" s="32">
        <v>56445180604</v>
      </c>
      <c r="M46" s="33" t="s">
        <v>229</v>
      </c>
      <c r="N46" s="32">
        <v>3611</v>
      </c>
      <c r="O46" s="33" t="s">
        <v>166</v>
      </c>
      <c r="P46" s="32">
        <v>6</v>
      </c>
      <c r="Q46" s="19">
        <v>45449</v>
      </c>
      <c r="R46" s="32">
        <v>5</v>
      </c>
      <c r="S46" s="34">
        <v>3048.78</v>
      </c>
      <c r="T46" s="34">
        <v>0</v>
      </c>
      <c r="U46" s="34">
        <v>0</v>
      </c>
      <c r="V46" s="85">
        <f t="shared" si="5"/>
        <v>3048.78</v>
      </c>
      <c r="W46" s="19">
        <f>IF(Y46&lt;&gt;"Liquidação Cancelada",VLOOKUP(B46,'BASE DE DADOS OPS'!$B$5:$O$9635,9,FALSE),"Liquidação Cancelada")</f>
        <v>45450</v>
      </c>
      <c r="X46" s="36">
        <f t="shared" si="6"/>
        <v>1</v>
      </c>
      <c r="Y46" s="32">
        <f>VLOOKUP(A46,'BASE DE DADOS OPS'!$A$5:$O$9635,11,FALSE)</f>
        <v>3405</v>
      </c>
      <c r="Z46" s="4">
        <f>IF(Y46&lt;&gt;"Liquidação Cancelada",VLOOKUP(B46,'BASE DE DADOS OPS'!$B$5:$O$9635,11,FALSE),"Liquidação Cancelada")</f>
        <v>3048.7799999999997</v>
      </c>
      <c r="AA46" s="4">
        <f>IF(Y46&lt;&gt;"Liquidação Cancelada",VLOOKUP(B46,'BASE DE DADOS OPS'!$B$5:$O$9635,13,FALSE),"Liquidação Cancelada")</f>
        <v>16.850000000000001</v>
      </c>
      <c r="AB46" s="4">
        <f>IF(Y46&lt;&gt;"Liquidação Cancelada",VLOOKUP(B46,'BASE DE DADOS OPS'!$B$5:$O$9635,12,FALSE),"Liquidação Cancelada")</f>
        <v>3031.93</v>
      </c>
      <c r="AC46" s="4">
        <f t="shared" si="7"/>
        <v>3031.93</v>
      </c>
      <c r="AD46" s="3">
        <f t="shared" si="8"/>
        <v>4.5474735088646412E-13</v>
      </c>
      <c r="AE46" s="74"/>
    </row>
    <row r="47" spans="1:31" s="75" customFormat="1" ht="24.95" customHeight="1" x14ac:dyDescent="0.2">
      <c r="A47" s="67" t="str">
        <f t="shared" si="0"/>
        <v>1441|1440011|177|2024|54565707691|3611|1411,72</v>
      </c>
      <c r="B47" s="67" t="str">
        <f t="shared" si="1"/>
        <v>1441|1440011|177|2024|3416</v>
      </c>
      <c r="C47" s="73" t="str">
        <f t="shared" si="2"/>
        <v>1440011|3416</v>
      </c>
      <c r="D47" s="32">
        <v>1441</v>
      </c>
      <c r="E47" s="32">
        <v>1440011</v>
      </c>
      <c r="F47" s="89" t="str">
        <f t="shared" si="3"/>
        <v>177/2024</v>
      </c>
      <c r="G47" s="32">
        <v>177</v>
      </c>
      <c r="H47" s="32">
        <v>2024</v>
      </c>
      <c r="I47" s="89" t="str">
        <f t="shared" si="4"/>
        <v>10.1</v>
      </c>
      <c r="J47" s="32">
        <v>10</v>
      </c>
      <c r="K47" s="32">
        <v>1</v>
      </c>
      <c r="L47" s="32">
        <v>54565707691</v>
      </c>
      <c r="M47" s="33" t="s">
        <v>231</v>
      </c>
      <c r="N47" s="32">
        <v>3611</v>
      </c>
      <c r="O47" s="33" t="s">
        <v>166</v>
      </c>
      <c r="P47" s="32">
        <v>6</v>
      </c>
      <c r="Q47" s="19">
        <v>45449</v>
      </c>
      <c r="R47" s="32">
        <v>5</v>
      </c>
      <c r="S47" s="34">
        <v>1411.72</v>
      </c>
      <c r="T47" s="34">
        <v>0</v>
      </c>
      <c r="U47" s="34">
        <v>0</v>
      </c>
      <c r="V47" s="85">
        <f t="shared" si="5"/>
        <v>1411.72</v>
      </c>
      <c r="W47" s="19">
        <f>IF(Y47&lt;&gt;"Liquidação Cancelada",VLOOKUP(B47,'BASE DE DADOS OPS'!$B$5:$O$9635,9,FALSE),"Liquidação Cancelada")</f>
        <v>45450</v>
      </c>
      <c r="X47" s="36">
        <f t="shared" si="6"/>
        <v>1</v>
      </c>
      <c r="Y47" s="32">
        <f>VLOOKUP(A47,'BASE DE DADOS OPS'!$A$5:$O$9635,11,FALSE)</f>
        <v>3416</v>
      </c>
      <c r="Z47" s="4">
        <f>IF(Y47&lt;&gt;"Liquidação Cancelada",VLOOKUP(B47,'BASE DE DADOS OPS'!$B$5:$O$9635,11,FALSE),"Liquidação Cancelada")</f>
        <v>1411.72</v>
      </c>
      <c r="AA47" s="4">
        <f>IF(Y47&lt;&gt;"Liquidação Cancelada",VLOOKUP(B47,'BASE DE DADOS OPS'!$B$5:$O$9635,13,FALSE),"Liquidação Cancelada")</f>
        <v>0</v>
      </c>
      <c r="AB47" s="4">
        <f>IF(Y47&lt;&gt;"Liquidação Cancelada",VLOOKUP(B47,'BASE DE DADOS OPS'!$B$5:$O$9635,12,FALSE),"Liquidação Cancelada")</f>
        <v>1411.72</v>
      </c>
      <c r="AC47" s="4">
        <f t="shared" si="7"/>
        <v>1411.72</v>
      </c>
      <c r="AD47" s="3">
        <f t="shared" si="8"/>
        <v>0</v>
      </c>
      <c r="AE47" s="74"/>
    </row>
    <row r="48" spans="1:31" s="75" customFormat="1" ht="24.95" customHeight="1" x14ac:dyDescent="0.2">
      <c r="A48" s="67" t="str">
        <f t="shared" si="0"/>
        <v>1441|1440011|178|2024|62897306653|3611|1411,71</v>
      </c>
      <c r="B48" s="67" t="str">
        <f t="shared" si="1"/>
        <v>1441|1440011|178|2024|3417</v>
      </c>
      <c r="C48" s="73" t="str">
        <f t="shared" si="2"/>
        <v>1440011|3417</v>
      </c>
      <c r="D48" s="32">
        <v>1441</v>
      </c>
      <c r="E48" s="32">
        <v>1440011</v>
      </c>
      <c r="F48" s="89" t="str">
        <f t="shared" si="3"/>
        <v>178/2024</v>
      </c>
      <c r="G48" s="32">
        <v>178</v>
      </c>
      <c r="H48" s="32">
        <v>2024</v>
      </c>
      <c r="I48" s="89" t="str">
        <f t="shared" si="4"/>
        <v>10.1</v>
      </c>
      <c r="J48" s="32">
        <v>10</v>
      </c>
      <c r="K48" s="32">
        <v>1</v>
      </c>
      <c r="L48" s="32">
        <v>62897306653</v>
      </c>
      <c r="M48" s="33" t="s">
        <v>232</v>
      </c>
      <c r="N48" s="32">
        <v>3611</v>
      </c>
      <c r="O48" s="33" t="s">
        <v>166</v>
      </c>
      <c r="P48" s="32">
        <v>6</v>
      </c>
      <c r="Q48" s="19">
        <v>45449</v>
      </c>
      <c r="R48" s="32">
        <v>5</v>
      </c>
      <c r="S48" s="34">
        <v>1411.71</v>
      </c>
      <c r="T48" s="34">
        <v>0</v>
      </c>
      <c r="U48" s="34">
        <v>0</v>
      </c>
      <c r="V48" s="85">
        <f t="shared" si="5"/>
        <v>1411.71</v>
      </c>
      <c r="W48" s="19">
        <f>IF(Y48&lt;&gt;"Liquidação Cancelada",VLOOKUP(B48,'BASE DE DADOS OPS'!$B$5:$O$9635,9,FALSE),"Liquidação Cancelada")</f>
        <v>45450</v>
      </c>
      <c r="X48" s="36">
        <f t="shared" si="6"/>
        <v>1</v>
      </c>
      <c r="Y48" s="32">
        <f>VLOOKUP(A48,'BASE DE DADOS OPS'!$A$5:$O$9635,11,FALSE)</f>
        <v>3417</v>
      </c>
      <c r="Z48" s="4">
        <f>IF(Y48&lt;&gt;"Liquidação Cancelada",VLOOKUP(B48,'BASE DE DADOS OPS'!$B$5:$O$9635,11,FALSE),"Liquidação Cancelada")</f>
        <v>1411.71</v>
      </c>
      <c r="AA48" s="4">
        <f>IF(Y48&lt;&gt;"Liquidação Cancelada",VLOOKUP(B48,'BASE DE DADOS OPS'!$B$5:$O$9635,13,FALSE),"Liquidação Cancelada")</f>
        <v>0</v>
      </c>
      <c r="AB48" s="4">
        <f>IF(Y48&lt;&gt;"Liquidação Cancelada",VLOOKUP(B48,'BASE DE DADOS OPS'!$B$5:$O$9635,12,FALSE),"Liquidação Cancelada")</f>
        <v>1411.71</v>
      </c>
      <c r="AC48" s="4">
        <f t="shared" si="7"/>
        <v>1411.71</v>
      </c>
      <c r="AD48" s="3">
        <f t="shared" si="8"/>
        <v>0</v>
      </c>
      <c r="AE48" s="74"/>
    </row>
    <row r="49" spans="1:31" s="75" customFormat="1" ht="24.95" customHeight="1" x14ac:dyDescent="0.2">
      <c r="A49" s="67" t="str">
        <f t="shared" si="0"/>
        <v>1441|1440011|179|2024|62895958653|3611|1411,72</v>
      </c>
      <c r="B49" s="67" t="str">
        <f t="shared" si="1"/>
        <v>1441|1440011|179|2024|3418</v>
      </c>
      <c r="C49" s="73" t="str">
        <f t="shared" si="2"/>
        <v>1440011|3418</v>
      </c>
      <c r="D49" s="32">
        <v>1441</v>
      </c>
      <c r="E49" s="32">
        <v>1440011</v>
      </c>
      <c r="F49" s="89" t="str">
        <f t="shared" si="3"/>
        <v>179/2024</v>
      </c>
      <c r="G49" s="32">
        <v>179</v>
      </c>
      <c r="H49" s="32">
        <v>2024</v>
      </c>
      <c r="I49" s="89" t="str">
        <f t="shared" si="4"/>
        <v>10.1</v>
      </c>
      <c r="J49" s="32">
        <v>10</v>
      </c>
      <c r="K49" s="32">
        <v>1</v>
      </c>
      <c r="L49" s="32">
        <v>62895958653</v>
      </c>
      <c r="M49" s="33" t="s">
        <v>227</v>
      </c>
      <c r="N49" s="32">
        <v>3611</v>
      </c>
      <c r="O49" s="33" t="s">
        <v>166</v>
      </c>
      <c r="P49" s="32">
        <v>6</v>
      </c>
      <c r="Q49" s="19">
        <v>45449</v>
      </c>
      <c r="R49" s="32">
        <v>5</v>
      </c>
      <c r="S49" s="34">
        <v>1411.72</v>
      </c>
      <c r="T49" s="34">
        <v>0</v>
      </c>
      <c r="U49" s="34">
        <v>0</v>
      </c>
      <c r="V49" s="85">
        <f t="shared" si="5"/>
        <v>1411.72</v>
      </c>
      <c r="W49" s="19">
        <f>IF(Y49&lt;&gt;"Liquidação Cancelada",VLOOKUP(B49,'BASE DE DADOS OPS'!$B$5:$O$9635,9,FALSE),"Liquidação Cancelada")</f>
        <v>45450</v>
      </c>
      <c r="X49" s="36">
        <f t="shared" si="6"/>
        <v>1</v>
      </c>
      <c r="Y49" s="32">
        <f>VLOOKUP(A49,'BASE DE DADOS OPS'!$A$5:$O$9635,11,FALSE)</f>
        <v>3418</v>
      </c>
      <c r="Z49" s="4">
        <f>IF(Y49&lt;&gt;"Liquidação Cancelada",VLOOKUP(B49,'BASE DE DADOS OPS'!$B$5:$O$9635,11,FALSE),"Liquidação Cancelada")</f>
        <v>1411.72</v>
      </c>
      <c r="AA49" s="4">
        <f>IF(Y49&lt;&gt;"Liquidação Cancelada",VLOOKUP(B49,'BASE DE DADOS OPS'!$B$5:$O$9635,13,FALSE),"Liquidação Cancelada")</f>
        <v>0</v>
      </c>
      <c r="AB49" s="4">
        <f>IF(Y49&lt;&gt;"Liquidação Cancelada",VLOOKUP(B49,'BASE DE DADOS OPS'!$B$5:$O$9635,12,FALSE),"Liquidação Cancelada")</f>
        <v>1411.72</v>
      </c>
      <c r="AC49" s="4">
        <f t="shared" si="7"/>
        <v>1411.72</v>
      </c>
      <c r="AD49" s="3">
        <f t="shared" si="8"/>
        <v>0</v>
      </c>
      <c r="AE49" s="74"/>
    </row>
    <row r="50" spans="1:31" s="75" customFormat="1" ht="24.95" customHeight="1" x14ac:dyDescent="0.2">
      <c r="A50" s="67" t="str">
        <f t="shared" si="0"/>
        <v>1441|1440011|183|2024|2895180679|3611|4805,8</v>
      </c>
      <c r="B50" s="67" t="str">
        <f t="shared" si="1"/>
        <v>1441|1440011|183|2024|3403</v>
      </c>
      <c r="C50" s="73" t="str">
        <f t="shared" si="2"/>
        <v>1440011|3403</v>
      </c>
      <c r="D50" s="32">
        <v>1441</v>
      </c>
      <c r="E50" s="32">
        <v>1440011</v>
      </c>
      <c r="F50" s="89" t="str">
        <f t="shared" si="3"/>
        <v>183/2024</v>
      </c>
      <c r="G50" s="32">
        <v>183</v>
      </c>
      <c r="H50" s="32">
        <v>2024</v>
      </c>
      <c r="I50" s="89" t="str">
        <f t="shared" si="4"/>
        <v>10.1</v>
      </c>
      <c r="J50" s="32">
        <v>10</v>
      </c>
      <c r="K50" s="32">
        <v>1</v>
      </c>
      <c r="L50" s="32">
        <v>2895180679</v>
      </c>
      <c r="M50" s="33" t="s">
        <v>235</v>
      </c>
      <c r="N50" s="32">
        <v>3611</v>
      </c>
      <c r="O50" s="33" t="s">
        <v>166</v>
      </c>
      <c r="P50" s="32">
        <v>6</v>
      </c>
      <c r="Q50" s="19">
        <v>45449</v>
      </c>
      <c r="R50" s="32">
        <v>5</v>
      </c>
      <c r="S50" s="34">
        <v>4805.8</v>
      </c>
      <c r="T50" s="34">
        <v>0</v>
      </c>
      <c r="U50" s="34">
        <v>0</v>
      </c>
      <c r="V50" s="85">
        <f t="shared" si="5"/>
        <v>4805.8</v>
      </c>
      <c r="W50" s="19">
        <f>IF(Y50&lt;&gt;"Liquidação Cancelada",VLOOKUP(B50,'BASE DE DADOS OPS'!$B$5:$O$9635,9,FALSE),"Liquidação Cancelada")</f>
        <v>45450</v>
      </c>
      <c r="X50" s="36">
        <f t="shared" si="6"/>
        <v>1</v>
      </c>
      <c r="Y50" s="32">
        <f>VLOOKUP(A50,'BASE DE DADOS OPS'!$A$5:$O$9635,11,FALSE)</f>
        <v>3403</v>
      </c>
      <c r="Z50" s="4">
        <f>IF(Y50&lt;&gt;"Liquidação Cancelada",VLOOKUP(B50,'BASE DE DADOS OPS'!$B$5:$O$9635,11,FALSE),"Liquidação Cancelada")</f>
        <v>4805.8</v>
      </c>
      <c r="AA50" s="4">
        <f>IF(Y50&lt;&gt;"Liquidação Cancelada",VLOOKUP(B50,'BASE DE DADOS OPS'!$B$5:$O$9635,13,FALSE),"Liquidação Cancelada")</f>
        <v>291.45</v>
      </c>
      <c r="AB50" s="4">
        <f>IF(Y50&lt;&gt;"Liquidação Cancelada",VLOOKUP(B50,'BASE DE DADOS OPS'!$B$5:$O$9635,12,FALSE),"Liquidação Cancelada")</f>
        <v>4514.3500000000004</v>
      </c>
      <c r="AC50" s="4">
        <f t="shared" si="7"/>
        <v>4514.3500000000004</v>
      </c>
      <c r="AD50" s="3">
        <f t="shared" si="8"/>
        <v>0</v>
      </c>
      <c r="AE50" s="74"/>
    </row>
    <row r="51" spans="1:31" s="75" customFormat="1" ht="24.95" customHeight="1" x14ac:dyDescent="0.2">
      <c r="A51" s="67" t="str">
        <f t="shared" si="0"/>
        <v>1441|1440011|185|2024|20660570610|3611|12479,09</v>
      </c>
      <c r="B51" s="67" t="str">
        <f t="shared" si="1"/>
        <v>1441|1440011|185|2024|3408</v>
      </c>
      <c r="C51" s="73" t="str">
        <f t="shared" si="2"/>
        <v>1440011|3408</v>
      </c>
      <c r="D51" s="32">
        <v>1441</v>
      </c>
      <c r="E51" s="32">
        <v>1440011</v>
      </c>
      <c r="F51" s="89" t="str">
        <f t="shared" si="3"/>
        <v>185/2024</v>
      </c>
      <c r="G51" s="32">
        <v>185</v>
      </c>
      <c r="H51" s="32">
        <v>2024</v>
      </c>
      <c r="I51" s="89" t="str">
        <f t="shared" si="4"/>
        <v>10.1</v>
      </c>
      <c r="J51" s="32">
        <v>10</v>
      </c>
      <c r="K51" s="32">
        <v>1</v>
      </c>
      <c r="L51" s="32">
        <v>20660570610</v>
      </c>
      <c r="M51" s="33" t="s">
        <v>234</v>
      </c>
      <c r="N51" s="32">
        <v>3611</v>
      </c>
      <c r="O51" s="33" t="s">
        <v>166</v>
      </c>
      <c r="P51" s="32">
        <v>6</v>
      </c>
      <c r="Q51" s="19">
        <v>45449</v>
      </c>
      <c r="R51" s="32">
        <v>5</v>
      </c>
      <c r="S51" s="34">
        <v>12479.09</v>
      </c>
      <c r="T51" s="34">
        <v>0</v>
      </c>
      <c r="U51" s="34">
        <v>0</v>
      </c>
      <c r="V51" s="85">
        <f t="shared" si="5"/>
        <v>12479.09</v>
      </c>
      <c r="W51" s="19">
        <f>IF(Y51&lt;&gt;"Liquidação Cancelada",VLOOKUP(B51,'BASE DE DADOS OPS'!$B$5:$O$9635,9,FALSE),"Liquidação Cancelada")</f>
        <v>45450</v>
      </c>
      <c r="X51" s="36">
        <f t="shared" si="6"/>
        <v>1</v>
      </c>
      <c r="Y51" s="32">
        <f>VLOOKUP(A51,'BASE DE DADOS OPS'!$A$5:$O$9635,11,FALSE)</f>
        <v>3408</v>
      </c>
      <c r="Z51" s="4">
        <f>IF(Y51&lt;&gt;"Liquidação Cancelada",VLOOKUP(B51,'BASE DE DADOS OPS'!$B$5:$O$9635,11,FALSE),"Liquidação Cancelada")</f>
        <v>12479.09</v>
      </c>
      <c r="AA51" s="4">
        <f>IF(Y51&lt;&gt;"Liquidação Cancelada",VLOOKUP(B51,'BASE DE DADOS OPS'!$B$5:$O$9635,13,FALSE),"Liquidação Cancelada")</f>
        <v>2380.42</v>
      </c>
      <c r="AB51" s="4">
        <f>IF(Y51&lt;&gt;"Liquidação Cancelada",VLOOKUP(B51,'BASE DE DADOS OPS'!$B$5:$O$9635,12,FALSE),"Liquidação Cancelada")</f>
        <v>10098.67</v>
      </c>
      <c r="AC51" s="4">
        <f t="shared" si="7"/>
        <v>10098.67</v>
      </c>
      <c r="AD51" s="3">
        <f t="shared" si="8"/>
        <v>0</v>
      </c>
      <c r="AE51" s="74"/>
    </row>
    <row r="52" spans="1:31" s="75" customFormat="1" ht="24.95" customHeight="1" x14ac:dyDescent="0.2">
      <c r="A52" s="67" t="str">
        <f t="shared" si="0"/>
        <v>1441|1440011|186|2024|15226019000128|3920|7835,45</v>
      </c>
      <c r="B52" s="67" t="str">
        <f t="shared" si="1"/>
        <v>1441|1440011|186|2024|3402</v>
      </c>
      <c r="C52" s="73" t="str">
        <f t="shared" si="2"/>
        <v>1440011|3402</v>
      </c>
      <c r="D52" s="32">
        <v>1441</v>
      </c>
      <c r="E52" s="32">
        <v>1440011</v>
      </c>
      <c r="F52" s="89" t="str">
        <f t="shared" si="3"/>
        <v>186/2024</v>
      </c>
      <c r="G52" s="32">
        <v>186</v>
      </c>
      <c r="H52" s="32">
        <v>2024</v>
      </c>
      <c r="I52" s="89" t="str">
        <f t="shared" si="4"/>
        <v>10.1</v>
      </c>
      <c r="J52" s="32">
        <v>10</v>
      </c>
      <c r="K52" s="32">
        <v>1</v>
      </c>
      <c r="L52" s="32">
        <v>15226019000128</v>
      </c>
      <c r="M52" s="33" t="s">
        <v>233</v>
      </c>
      <c r="N52" s="32">
        <v>3920</v>
      </c>
      <c r="O52" s="33" t="s">
        <v>166</v>
      </c>
      <c r="P52" s="32">
        <v>6</v>
      </c>
      <c r="Q52" s="19">
        <v>45449</v>
      </c>
      <c r="R52" s="32">
        <v>5</v>
      </c>
      <c r="S52" s="34">
        <v>7835.45</v>
      </c>
      <c r="T52" s="34">
        <v>0</v>
      </c>
      <c r="U52" s="34">
        <v>0</v>
      </c>
      <c r="V52" s="85">
        <f t="shared" si="5"/>
        <v>7835.45</v>
      </c>
      <c r="W52" s="19">
        <f>IF(Y52&lt;&gt;"Liquidação Cancelada",VLOOKUP(B52,'BASE DE DADOS OPS'!$B$5:$O$9635,9,FALSE),"Liquidação Cancelada")</f>
        <v>45450</v>
      </c>
      <c r="X52" s="36">
        <f t="shared" si="6"/>
        <v>1</v>
      </c>
      <c r="Y52" s="32">
        <f>VLOOKUP(A52,'BASE DE DADOS OPS'!$A$5:$O$9635,11,FALSE)</f>
        <v>3402</v>
      </c>
      <c r="Z52" s="4">
        <f>IF(Y52&lt;&gt;"Liquidação Cancelada",VLOOKUP(B52,'BASE DE DADOS OPS'!$B$5:$O$9635,11,FALSE),"Liquidação Cancelada")</f>
        <v>7835.45</v>
      </c>
      <c r="AA52" s="4">
        <f>IF(Y52&lt;&gt;"Liquidação Cancelada",VLOOKUP(B52,'BASE DE DADOS OPS'!$B$5:$O$9635,13,FALSE),"Liquidação Cancelada")</f>
        <v>1103.42</v>
      </c>
      <c r="AB52" s="4">
        <f>IF(Y52&lt;&gt;"Liquidação Cancelada",VLOOKUP(B52,'BASE DE DADOS OPS'!$B$5:$O$9635,12,FALSE),"Liquidação Cancelada")</f>
        <v>6732.03</v>
      </c>
      <c r="AC52" s="4">
        <f t="shared" si="7"/>
        <v>6732.03</v>
      </c>
      <c r="AD52" s="3">
        <f t="shared" si="8"/>
        <v>0</v>
      </c>
      <c r="AE52" s="74"/>
    </row>
    <row r="53" spans="1:31" s="75" customFormat="1" ht="24.95" customHeight="1" x14ac:dyDescent="0.2">
      <c r="A53" s="67" t="str">
        <f t="shared" si="0"/>
        <v>1441|1440011|187|2024|95644954668|3611|9466,58</v>
      </c>
      <c r="B53" s="67" t="str">
        <f t="shared" si="1"/>
        <v>1441|1440011|187|2024|3400</v>
      </c>
      <c r="C53" s="73" t="str">
        <f t="shared" si="2"/>
        <v>1440011|3400</v>
      </c>
      <c r="D53" s="32">
        <v>1441</v>
      </c>
      <c r="E53" s="32">
        <v>1440011</v>
      </c>
      <c r="F53" s="89" t="str">
        <f t="shared" si="3"/>
        <v>187/2024</v>
      </c>
      <c r="G53" s="32">
        <v>187</v>
      </c>
      <c r="H53" s="32">
        <v>2024</v>
      </c>
      <c r="I53" s="89" t="str">
        <f t="shared" si="4"/>
        <v>10.1</v>
      </c>
      <c r="J53" s="32">
        <v>10</v>
      </c>
      <c r="K53" s="32">
        <v>1</v>
      </c>
      <c r="L53" s="32">
        <v>95644954668</v>
      </c>
      <c r="M53" s="33" t="s">
        <v>236</v>
      </c>
      <c r="N53" s="32">
        <v>3611</v>
      </c>
      <c r="O53" s="33" t="s">
        <v>166</v>
      </c>
      <c r="P53" s="32">
        <v>6</v>
      </c>
      <c r="Q53" s="19">
        <v>45449</v>
      </c>
      <c r="R53" s="32">
        <v>5</v>
      </c>
      <c r="S53" s="34">
        <v>9466.58</v>
      </c>
      <c r="T53" s="34">
        <v>0</v>
      </c>
      <c r="U53" s="34">
        <v>0</v>
      </c>
      <c r="V53" s="85">
        <f t="shared" si="5"/>
        <v>9466.58</v>
      </c>
      <c r="W53" s="19">
        <f>IF(Y53&lt;&gt;"Liquidação Cancelada",VLOOKUP(B53,'BASE DE DADOS OPS'!$B$5:$O$9635,9,FALSE),"Liquidação Cancelada")</f>
        <v>45450</v>
      </c>
      <c r="X53" s="36">
        <f t="shared" si="6"/>
        <v>1</v>
      </c>
      <c r="Y53" s="32">
        <f>VLOOKUP(A53,'BASE DE DADOS OPS'!$A$5:$O$9635,11,FALSE)</f>
        <v>3400</v>
      </c>
      <c r="Z53" s="4">
        <f>IF(Y53&lt;&gt;"Liquidação Cancelada",VLOOKUP(B53,'BASE DE DADOS OPS'!$B$5:$O$9635,11,FALSE),"Liquidação Cancelada")</f>
        <v>9466.58</v>
      </c>
      <c r="AA53" s="4">
        <f>IF(Y53&lt;&gt;"Liquidação Cancelada",VLOOKUP(B53,'BASE DE DADOS OPS'!$B$5:$O$9635,13,FALSE),"Liquidação Cancelada")</f>
        <v>1551.98</v>
      </c>
      <c r="AB53" s="4">
        <f>IF(Y53&lt;&gt;"Liquidação Cancelada",VLOOKUP(B53,'BASE DE DADOS OPS'!$B$5:$O$9635,12,FALSE),"Liquidação Cancelada")</f>
        <v>7914.6</v>
      </c>
      <c r="AC53" s="4">
        <f t="shared" si="7"/>
        <v>7914.6</v>
      </c>
      <c r="AD53" s="3">
        <f t="shared" si="8"/>
        <v>0</v>
      </c>
      <c r="AE53" s="74"/>
    </row>
    <row r="54" spans="1:31" s="75" customFormat="1" ht="24.95" customHeight="1" x14ac:dyDescent="0.2">
      <c r="A54" s="67" t="str">
        <f t="shared" si="0"/>
        <v>1441|1440011|199|2024|38133478000162|3920|10399,24</v>
      </c>
      <c r="B54" s="67" t="str">
        <f t="shared" si="1"/>
        <v>1441|1440011|199|2024|3412</v>
      </c>
      <c r="C54" s="73" t="str">
        <f t="shared" si="2"/>
        <v>1440011|3412</v>
      </c>
      <c r="D54" s="32">
        <v>1441</v>
      </c>
      <c r="E54" s="32">
        <v>1440011</v>
      </c>
      <c r="F54" s="89" t="str">
        <f t="shared" si="3"/>
        <v>199/2024</v>
      </c>
      <c r="G54" s="32">
        <v>199</v>
      </c>
      <c r="H54" s="32">
        <v>2024</v>
      </c>
      <c r="I54" s="89" t="str">
        <f t="shared" si="4"/>
        <v>10.1</v>
      </c>
      <c r="J54" s="32">
        <v>10</v>
      </c>
      <c r="K54" s="32">
        <v>1</v>
      </c>
      <c r="L54" s="32">
        <v>38133478000162</v>
      </c>
      <c r="M54" s="33" t="s">
        <v>248</v>
      </c>
      <c r="N54" s="32">
        <v>3920</v>
      </c>
      <c r="O54" s="33" t="s">
        <v>166</v>
      </c>
      <c r="P54" s="32">
        <v>6</v>
      </c>
      <c r="Q54" s="19">
        <v>45449</v>
      </c>
      <c r="R54" s="32">
        <v>5</v>
      </c>
      <c r="S54" s="34">
        <v>10399.24</v>
      </c>
      <c r="T54" s="34">
        <v>0</v>
      </c>
      <c r="U54" s="34">
        <v>0</v>
      </c>
      <c r="V54" s="85">
        <f t="shared" si="5"/>
        <v>10399.24</v>
      </c>
      <c r="W54" s="19">
        <f>IF(Y54&lt;&gt;"Liquidação Cancelada",VLOOKUP(B54,'BASE DE DADOS OPS'!$B$5:$O$9635,9,FALSE),"Liquidação Cancelada")</f>
        <v>45450</v>
      </c>
      <c r="X54" s="36">
        <f t="shared" si="6"/>
        <v>1</v>
      </c>
      <c r="Y54" s="32">
        <f>VLOOKUP(A54,'BASE DE DADOS OPS'!$A$5:$O$9635,11,FALSE)</f>
        <v>3412</v>
      </c>
      <c r="Z54" s="4">
        <f>IF(Y54&lt;&gt;"Liquidação Cancelada",VLOOKUP(B54,'BASE DE DADOS OPS'!$B$5:$O$9635,11,FALSE),"Liquidação Cancelada")</f>
        <v>10399.24</v>
      </c>
      <c r="AA54" s="4">
        <f>IF(Y54&lt;&gt;"Liquidação Cancelada",VLOOKUP(B54,'BASE DE DADOS OPS'!$B$5:$O$9635,13,FALSE),"Liquidação Cancelada")</f>
        <v>499.16</v>
      </c>
      <c r="AB54" s="4">
        <f>IF(Y54&lt;&gt;"Liquidação Cancelada",VLOOKUP(B54,'BASE DE DADOS OPS'!$B$5:$O$9635,12,FALSE),"Liquidação Cancelada")</f>
        <v>9900.08</v>
      </c>
      <c r="AC54" s="4">
        <f t="shared" si="7"/>
        <v>9900.08</v>
      </c>
      <c r="AD54" s="3">
        <f t="shared" si="8"/>
        <v>0</v>
      </c>
      <c r="AE54" s="74"/>
    </row>
    <row r="55" spans="1:31" s="75" customFormat="1" ht="24.95" customHeight="1" x14ac:dyDescent="0.2">
      <c r="A55" s="67" t="str">
        <f t="shared" si="0"/>
        <v>1441|1440011|201|2024|18229133000108|3920|4624,09</v>
      </c>
      <c r="B55" s="67" t="str">
        <f t="shared" si="1"/>
        <v>1441|1440011|201|2024|3399</v>
      </c>
      <c r="C55" s="73" t="str">
        <f t="shared" si="2"/>
        <v>1440011|3399</v>
      </c>
      <c r="D55" s="32">
        <v>1441</v>
      </c>
      <c r="E55" s="32">
        <v>1440011</v>
      </c>
      <c r="F55" s="89" t="str">
        <f t="shared" si="3"/>
        <v>201/2024</v>
      </c>
      <c r="G55" s="32">
        <v>201</v>
      </c>
      <c r="H55" s="32">
        <v>2024</v>
      </c>
      <c r="I55" s="89" t="str">
        <f t="shared" si="4"/>
        <v>10.1</v>
      </c>
      <c r="J55" s="32">
        <v>10</v>
      </c>
      <c r="K55" s="32">
        <v>1</v>
      </c>
      <c r="L55" s="32">
        <v>18229133000108</v>
      </c>
      <c r="M55" s="33" t="s">
        <v>237</v>
      </c>
      <c r="N55" s="32">
        <v>3920</v>
      </c>
      <c r="O55" s="33" t="s">
        <v>166</v>
      </c>
      <c r="P55" s="32">
        <v>6</v>
      </c>
      <c r="Q55" s="19">
        <v>45449</v>
      </c>
      <c r="R55" s="32">
        <v>5</v>
      </c>
      <c r="S55" s="34">
        <v>4624.09</v>
      </c>
      <c r="T55" s="34">
        <v>0</v>
      </c>
      <c r="U55" s="34">
        <v>0</v>
      </c>
      <c r="V55" s="85">
        <f t="shared" si="5"/>
        <v>4624.09</v>
      </c>
      <c r="W55" s="19">
        <f>IF(Y55&lt;&gt;"Liquidação Cancelada",VLOOKUP(B55,'BASE DE DADOS OPS'!$B$5:$O$9635,9,FALSE),"Liquidação Cancelada")</f>
        <v>45450</v>
      </c>
      <c r="X55" s="36">
        <f t="shared" si="6"/>
        <v>1</v>
      </c>
      <c r="Y55" s="32">
        <f>VLOOKUP(A55,'BASE DE DADOS OPS'!$A$5:$O$9635,11,FALSE)</f>
        <v>3399</v>
      </c>
      <c r="Z55" s="4">
        <f>IF(Y55&lt;&gt;"Liquidação Cancelada",VLOOKUP(B55,'BASE DE DADOS OPS'!$B$5:$O$9635,11,FALSE),"Liquidação Cancelada")</f>
        <v>4624.09</v>
      </c>
      <c r="AA55" s="4">
        <f>IF(Y55&lt;&gt;"Liquidação Cancelada",VLOOKUP(B55,'BASE DE DADOS OPS'!$B$5:$O$9635,13,FALSE),"Liquidação Cancelada")</f>
        <v>221.96</v>
      </c>
      <c r="AB55" s="4">
        <f>IF(Y55&lt;&gt;"Liquidação Cancelada",VLOOKUP(B55,'BASE DE DADOS OPS'!$B$5:$O$9635,12,FALSE),"Liquidação Cancelada")</f>
        <v>4402.13</v>
      </c>
      <c r="AC55" s="4">
        <f t="shared" si="7"/>
        <v>4402.13</v>
      </c>
      <c r="AD55" s="3">
        <f t="shared" si="8"/>
        <v>0</v>
      </c>
      <c r="AE55" s="74"/>
    </row>
    <row r="56" spans="1:31" s="75" customFormat="1" ht="24.95" customHeight="1" x14ac:dyDescent="0.2">
      <c r="A56" s="67" t="str">
        <f t="shared" si="0"/>
        <v>1441|1440011|202|2024|26385765000180|3920|34534,21</v>
      </c>
      <c r="B56" s="67" t="str">
        <f t="shared" si="1"/>
        <v>1441|1440011|202|2024|3393</v>
      </c>
      <c r="C56" s="73" t="str">
        <f t="shared" si="2"/>
        <v>1440011|3393</v>
      </c>
      <c r="D56" s="32">
        <v>1441</v>
      </c>
      <c r="E56" s="32">
        <v>1440011</v>
      </c>
      <c r="F56" s="89" t="str">
        <f t="shared" si="3"/>
        <v>202/2024</v>
      </c>
      <c r="G56" s="32">
        <v>202</v>
      </c>
      <c r="H56" s="32">
        <v>2024</v>
      </c>
      <c r="I56" s="89" t="str">
        <f t="shared" si="4"/>
        <v>10.1</v>
      </c>
      <c r="J56" s="32">
        <v>10</v>
      </c>
      <c r="K56" s="32">
        <v>1</v>
      </c>
      <c r="L56" s="32">
        <v>26385765000180</v>
      </c>
      <c r="M56" s="33" t="s">
        <v>244</v>
      </c>
      <c r="N56" s="32">
        <v>3920</v>
      </c>
      <c r="O56" s="33" t="s">
        <v>166</v>
      </c>
      <c r="P56" s="32">
        <v>6</v>
      </c>
      <c r="Q56" s="19">
        <v>45449</v>
      </c>
      <c r="R56" s="32">
        <v>5</v>
      </c>
      <c r="S56" s="34">
        <v>34534.21</v>
      </c>
      <c r="T56" s="34">
        <v>0</v>
      </c>
      <c r="U56" s="34">
        <v>0</v>
      </c>
      <c r="V56" s="85">
        <f t="shared" si="5"/>
        <v>34534.21</v>
      </c>
      <c r="W56" s="19">
        <f>IF(Y56&lt;&gt;"Liquidação Cancelada",VLOOKUP(B56,'BASE DE DADOS OPS'!$B$5:$O$9635,9,FALSE),"Liquidação Cancelada")</f>
        <v>45450</v>
      </c>
      <c r="X56" s="36">
        <f t="shared" si="6"/>
        <v>1</v>
      </c>
      <c r="Y56" s="32">
        <f>VLOOKUP(A56,'BASE DE DADOS OPS'!$A$5:$O$9635,11,FALSE)</f>
        <v>3393</v>
      </c>
      <c r="Z56" s="4">
        <f>IF(Y56&lt;&gt;"Liquidação Cancelada",VLOOKUP(B56,'BASE DE DADOS OPS'!$B$5:$O$9635,11,FALSE),"Liquidação Cancelada")</f>
        <v>34534.21</v>
      </c>
      <c r="AA56" s="4">
        <f>IF(Y56&lt;&gt;"Liquidação Cancelada",VLOOKUP(B56,'BASE DE DADOS OPS'!$B$5:$O$9635,13,FALSE),"Liquidação Cancelada")</f>
        <v>1657.64</v>
      </c>
      <c r="AB56" s="4">
        <f>IF(Y56&lt;&gt;"Liquidação Cancelada",VLOOKUP(B56,'BASE DE DADOS OPS'!$B$5:$O$9635,12,FALSE),"Liquidação Cancelada")</f>
        <v>32876.57</v>
      </c>
      <c r="AC56" s="4">
        <f t="shared" si="7"/>
        <v>32876.57</v>
      </c>
      <c r="AD56" s="3">
        <f t="shared" si="8"/>
        <v>0</v>
      </c>
      <c r="AE56" s="74"/>
    </row>
    <row r="57" spans="1:31" s="75" customFormat="1" ht="24.95" customHeight="1" x14ac:dyDescent="0.2">
      <c r="A57" s="67" t="str">
        <f t="shared" si="0"/>
        <v>1441|1440011|207|2024|7353227000160|3920|383085,28</v>
      </c>
      <c r="B57" s="67" t="str">
        <f t="shared" si="1"/>
        <v>1441|1440011|207|2024|3409</v>
      </c>
      <c r="C57" s="73" t="str">
        <f t="shared" si="2"/>
        <v>1440011|3409</v>
      </c>
      <c r="D57" s="32">
        <v>1441</v>
      </c>
      <c r="E57" s="32">
        <v>1440011</v>
      </c>
      <c r="F57" s="89" t="str">
        <f t="shared" si="3"/>
        <v>207/2024</v>
      </c>
      <c r="G57" s="32">
        <v>207</v>
      </c>
      <c r="H57" s="32">
        <v>2024</v>
      </c>
      <c r="I57" s="89" t="str">
        <f t="shared" si="4"/>
        <v>10.1</v>
      </c>
      <c r="J57" s="32">
        <v>10</v>
      </c>
      <c r="K57" s="32">
        <v>1</v>
      </c>
      <c r="L57" s="32">
        <v>7353227000160</v>
      </c>
      <c r="M57" s="33" t="s">
        <v>241</v>
      </c>
      <c r="N57" s="32">
        <v>3920</v>
      </c>
      <c r="O57" s="33" t="s">
        <v>166</v>
      </c>
      <c r="P57" s="32">
        <v>6</v>
      </c>
      <c r="Q57" s="19">
        <v>45449</v>
      </c>
      <c r="R57" s="32">
        <v>5</v>
      </c>
      <c r="S57" s="34">
        <v>383085.28</v>
      </c>
      <c r="T57" s="34">
        <v>0</v>
      </c>
      <c r="U57" s="34">
        <v>0</v>
      </c>
      <c r="V57" s="85">
        <f t="shared" si="5"/>
        <v>383085.28</v>
      </c>
      <c r="W57" s="19">
        <f>IF(Y57&lt;&gt;"Liquidação Cancelada",VLOOKUP(B57,'BASE DE DADOS OPS'!$B$5:$O$9635,9,FALSE),"Liquidação Cancelada")</f>
        <v>45450</v>
      </c>
      <c r="X57" s="36">
        <f t="shared" si="6"/>
        <v>1</v>
      </c>
      <c r="Y57" s="32">
        <f>VLOOKUP(A57,'BASE DE DADOS OPS'!$A$5:$O$9635,11,FALSE)</f>
        <v>3409</v>
      </c>
      <c r="Z57" s="4">
        <f>IF(Y57&lt;&gt;"Liquidação Cancelada",VLOOKUP(B57,'BASE DE DADOS OPS'!$B$5:$O$9635,11,FALSE),"Liquidação Cancelada")</f>
        <v>383085.28</v>
      </c>
      <c r="AA57" s="4">
        <f>IF(Y57&lt;&gt;"Liquidação Cancelada",VLOOKUP(B57,'BASE DE DADOS OPS'!$B$5:$O$9635,13,FALSE),"Liquidação Cancelada")</f>
        <v>18388.09</v>
      </c>
      <c r="AB57" s="4">
        <f>IF(Y57&lt;&gt;"Liquidação Cancelada",VLOOKUP(B57,'BASE DE DADOS OPS'!$B$5:$O$9635,12,FALSE),"Liquidação Cancelada")</f>
        <v>364697.19</v>
      </c>
      <c r="AC57" s="4">
        <f t="shared" si="7"/>
        <v>364697.19</v>
      </c>
      <c r="AD57" s="3">
        <f t="shared" si="8"/>
        <v>0</v>
      </c>
      <c r="AE57" s="74"/>
    </row>
    <row r="58" spans="1:31" s="75" customFormat="1" ht="24.95" customHeight="1" x14ac:dyDescent="0.2">
      <c r="A58" s="67" t="str">
        <f t="shared" si="0"/>
        <v>1441|1440011|221|2024|40574380000192|3920|185000</v>
      </c>
      <c r="B58" s="67" t="str">
        <f t="shared" si="1"/>
        <v>1441|1440011|221|2024|3394</v>
      </c>
      <c r="C58" s="73" t="str">
        <f t="shared" si="2"/>
        <v>1440011|3394</v>
      </c>
      <c r="D58" s="32">
        <v>1441</v>
      </c>
      <c r="E58" s="32">
        <v>1440011</v>
      </c>
      <c r="F58" s="89" t="str">
        <f t="shared" si="3"/>
        <v>221/2024</v>
      </c>
      <c r="G58" s="32">
        <v>221</v>
      </c>
      <c r="H58" s="32">
        <v>2024</v>
      </c>
      <c r="I58" s="89" t="str">
        <f t="shared" si="4"/>
        <v>10.1</v>
      </c>
      <c r="J58" s="32">
        <v>10</v>
      </c>
      <c r="K58" s="32">
        <v>1</v>
      </c>
      <c r="L58" s="32">
        <v>40574380000192</v>
      </c>
      <c r="M58" s="33" t="s">
        <v>266</v>
      </c>
      <c r="N58" s="32">
        <v>3920</v>
      </c>
      <c r="O58" s="33" t="s">
        <v>166</v>
      </c>
      <c r="P58" s="32">
        <v>6</v>
      </c>
      <c r="Q58" s="19">
        <v>45449</v>
      </c>
      <c r="R58" s="32">
        <v>3</v>
      </c>
      <c r="S58" s="34">
        <v>185000</v>
      </c>
      <c r="T58" s="34">
        <v>0</v>
      </c>
      <c r="U58" s="34">
        <v>0</v>
      </c>
      <c r="V58" s="85">
        <f t="shared" si="5"/>
        <v>185000</v>
      </c>
      <c r="W58" s="19">
        <f>IF(Y58&lt;&gt;"Liquidação Cancelada",VLOOKUP(B58,'BASE DE DADOS OPS'!$B$5:$O$9635,9,FALSE),"Liquidação Cancelada")</f>
        <v>45450</v>
      </c>
      <c r="X58" s="36">
        <f t="shared" si="6"/>
        <v>1</v>
      </c>
      <c r="Y58" s="32">
        <f>VLOOKUP(A58,'BASE DE DADOS OPS'!$A$5:$O$9635,11,FALSE)</f>
        <v>3394</v>
      </c>
      <c r="Z58" s="4">
        <f>IF(Y58&lt;&gt;"Liquidação Cancelada",VLOOKUP(B58,'BASE DE DADOS OPS'!$B$5:$O$9635,11,FALSE),"Liquidação Cancelada")</f>
        <v>185000</v>
      </c>
      <c r="AA58" s="4">
        <f>IF(Y58&lt;&gt;"Liquidação Cancelada",VLOOKUP(B58,'BASE DE DADOS OPS'!$B$5:$O$9635,13,FALSE),"Liquidação Cancelada")</f>
        <v>8880</v>
      </c>
      <c r="AB58" s="4">
        <f>IF(Y58&lt;&gt;"Liquidação Cancelada",VLOOKUP(B58,'BASE DE DADOS OPS'!$B$5:$O$9635,12,FALSE),"Liquidação Cancelada")</f>
        <v>176120</v>
      </c>
      <c r="AC58" s="4">
        <f t="shared" si="7"/>
        <v>176120</v>
      </c>
      <c r="AD58" s="3">
        <f t="shared" si="8"/>
        <v>0</v>
      </c>
      <c r="AE58" s="74"/>
    </row>
    <row r="59" spans="1:31" s="75" customFormat="1" ht="24.95" customHeight="1" x14ac:dyDescent="0.2">
      <c r="A59" s="67" t="str">
        <f t="shared" si="0"/>
        <v>1441|1440011|225|2024|32239405000173|3920|5888,24</v>
      </c>
      <c r="B59" s="67" t="str">
        <f t="shared" si="1"/>
        <v>1441|1440011|225|2024|3395</v>
      </c>
      <c r="C59" s="73" t="str">
        <f t="shared" si="2"/>
        <v>1440011|3395</v>
      </c>
      <c r="D59" s="32">
        <v>1441</v>
      </c>
      <c r="E59" s="32">
        <v>1440011</v>
      </c>
      <c r="F59" s="89" t="str">
        <f t="shared" si="3"/>
        <v>225/2024</v>
      </c>
      <c r="G59" s="32">
        <v>225</v>
      </c>
      <c r="H59" s="32">
        <v>2024</v>
      </c>
      <c r="I59" s="89" t="str">
        <f t="shared" si="4"/>
        <v>10.1</v>
      </c>
      <c r="J59" s="32">
        <v>10</v>
      </c>
      <c r="K59" s="32">
        <v>1</v>
      </c>
      <c r="L59" s="32">
        <v>32239405000173</v>
      </c>
      <c r="M59" s="33" t="s">
        <v>269</v>
      </c>
      <c r="N59" s="32">
        <v>3920</v>
      </c>
      <c r="O59" s="33" t="s">
        <v>166</v>
      </c>
      <c r="P59" s="32">
        <v>6</v>
      </c>
      <c r="Q59" s="19">
        <v>45449</v>
      </c>
      <c r="R59" s="32">
        <v>5</v>
      </c>
      <c r="S59" s="34">
        <v>5888.24</v>
      </c>
      <c r="T59" s="34">
        <v>0</v>
      </c>
      <c r="U59" s="34">
        <v>0</v>
      </c>
      <c r="V59" s="85">
        <f t="shared" si="5"/>
        <v>5888.24</v>
      </c>
      <c r="W59" s="19">
        <f>IF(Y59&lt;&gt;"Liquidação Cancelada",VLOOKUP(B59,'BASE DE DADOS OPS'!$B$5:$O$9635,9,FALSE),"Liquidação Cancelada")</f>
        <v>45450</v>
      </c>
      <c r="X59" s="36">
        <f t="shared" si="6"/>
        <v>1</v>
      </c>
      <c r="Y59" s="32">
        <f>VLOOKUP(A59,'BASE DE DADOS OPS'!$A$5:$O$9635,11,FALSE)</f>
        <v>3395</v>
      </c>
      <c r="Z59" s="4">
        <f>IF(Y59&lt;&gt;"Liquidação Cancelada",VLOOKUP(B59,'BASE DE DADOS OPS'!$B$5:$O$9635,11,FALSE),"Liquidação Cancelada")</f>
        <v>5888.2400000000007</v>
      </c>
      <c r="AA59" s="4">
        <f>IF(Y59&lt;&gt;"Liquidação Cancelada",VLOOKUP(B59,'BASE DE DADOS OPS'!$B$5:$O$9635,13,FALSE),"Liquidação Cancelada")</f>
        <v>282.64</v>
      </c>
      <c r="AB59" s="4">
        <f>IF(Y59&lt;&gt;"Liquidação Cancelada",VLOOKUP(B59,'BASE DE DADOS OPS'!$B$5:$O$9635,12,FALSE),"Liquidação Cancelada")</f>
        <v>5605.6</v>
      </c>
      <c r="AC59" s="4">
        <f t="shared" si="7"/>
        <v>5605.6</v>
      </c>
      <c r="AD59" s="3">
        <f t="shared" si="8"/>
        <v>-9.0949470177292824E-13</v>
      </c>
      <c r="AE59" s="74"/>
    </row>
    <row r="60" spans="1:31" s="75" customFormat="1" ht="24.95" customHeight="1" x14ac:dyDescent="0.2">
      <c r="A60" s="67" t="str">
        <f t="shared" si="0"/>
        <v>1441|1440011|226|2024|23732170000166|3920|15309,3</v>
      </c>
      <c r="B60" s="67" t="str">
        <f t="shared" si="1"/>
        <v>1441|1440011|226|2024|3396</v>
      </c>
      <c r="C60" s="73" t="str">
        <f t="shared" si="2"/>
        <v>1440011|3396</v>
      </c>
      <c r="D60" s="32">
        <v>1441</v>
      </c>
      <c r="E60" s="32">
        <v>1440011</v>
      </c>
      <c r="F60" s="89" t="str">
        <f t="shared" si="3"/>
        <v>226/2024</v>
      </c>
      <c r="G60" s="32">
        <v>226</v>
      </c>
      <c r="H60" s="32">
        <v>2024</v>
      </c>
      <c r="I60" s="89" t="str">
        <f t="shared" si="4"/>
        <v>10.1</v>
      </c>
      <c r="J60" s="32">
        <v>10</v>
      </c>
      <c r="K60" s="32">
        <v>1</v>
      </c>
      <c r="L60" s="32">
        <v>23732170000166</v>
      </c>
      <c r="M60" s="33" t="s">
        <v>259</v>
      </c>
      <c r="N60" s="32">
        <v>3920</v>
      </c>
      <c r="O60" s="33" t="s">
        <v>166</v>
      </c>
      <c r="P60" s="32">
        <v>6</v>
      </c>
      <c r="Q60" s="19">
        <v>45449</v>
      </c>
      <c r="R60" s="32">
        <v>6</v>
      </c>
      <c r="S60" s="34">
        <v>15309.3</v>
      </c>
      <c r="T60" s="34">
        <v>0</v>
      </c>
      <c r="U60" s="34">
        <v>0</v>
      </c>
      <c r="V60" s="85">
        <f t="shared" si="5"/>
        <v>15309.3</v>
      </c>
      <c r="W60" s="19">
        <f>IF(Y60&lt;&gt;"Liquidação Cancelada",VLOOKUP(B60,'BASE DE DADOS OPS'!$B$5:$O$9635,9,FALSE),"Liquidação Cancelada")</f>
        <v>45450</v>
      </c>
      <c r="X60" s="36">
        <f t="shared" si="6"/>
        <v>1</v>
      </c>
      <c r="Y60" s="32">
        <f>VLOOKUP(A60,'BASE DE DADOS OPS'!$A$5:$O$9635,11,FALSE)</f>
        <v>3396</v>
      </c>
      <c r="Z60" s="4">
        <f>IF(Y60&lt;&gt;"Liquidação Cancelada",VLOOKUP(B60,'BASE DE DADOS OPS'!$B$5:$O$9635,11,FALSE),"Liquidação Cancelada")</f>
        <v>15309.300000000001</v>
      </c>
      <c r="AA60" s="4">
        <f>IF(Y60&lt;&gt;"Liquidação Cancelada",VLOOKUP(B60,'BASE DE DADOS OPS'!$B$5:$O$9635,13,FALSE),"Liquidação Cancelada")</f>
        <v>734.85</v>
      </c>
      <c r="AB60" s="4">
        <f>IF(Y60&lt;&gt;"Liquidação Cancelada",VLOOKUP(B60,'BASE DE DADOS OPS'!$B$5:$O$9635,12,FALSE),"Liquidação Cancelada")</f>
        <v>14574.45</v>
      </c>
      <c r="AC60" s="4">
        <f t="shared" si="7"/>
        <v>14574.45</v>
      </c>
      <c r="AD60" s="3">
        <f t="shared" si="8"/>
        <v>-1.8189894035458565E-12</v>
      </c>
      <c r="AE60" s="74"/>
    </row>
    <row r="61" spans="1:31" s="75" customFormat="1" ht="24.95" customHeight="1" x14ac:dyDescent="0.2">
      <c r="A61" s="67" t="str">
        <f t="shared" si="0"/>
        <v>1441|1440011|230|2024|38236252000197|3920|24345,43</v>
      </c>
      <c r="B61" s="67" t="str">
        <f t="shared" si="1"/>
        <v>1441|1440011|230|2024|3424</v>
      </c>
      <c r="C61" s="73" t="str">
        <f t="shared" si="2"/>
        <v>1440011|3424</v>
      </c>
      <c r="D61" s="32">
        <v>1441</v>
      </c>
      <c r="E61" s="32">
        <v>1440011</v>
      </c>
      <c r="F61" s="89" t="str">
        <f t="shared" si="3"/>
        <v>230/2024</v>
      </c>
      <c r="G61" s="32">
        <v>230</v>
      </c>
      <c r="H61" s="32">
        <v>2024</v>
      </c>
      <c r="I61" s="89" t="str">
        <f t="shared" si="4"/>
        <v>10.1</v>
      </c>
      <c r="J61" s="32">
        <v>10</v>
      </c>
      <c r="K61" s="32">
        <v>1</v>
      </c>
      <c r="L61" s="32">
        <v>38236252000197</v>
      </c>
      <c r="M61" s="33" t="s">
        <v>270</v>
      </c>
      <c r="N61" s="32">
        <v>3920</v>
      </c>
      <c r="O61" s="33" t="s">
        <v>166</v>
      </c>
      <c r="P61" s="32">
        <v>6</v>
      </c>
      <c r="Q61" s="19">
        <v>45449</v>
      </c>
      <c r="R61" s="32">
        <v>5</v>
      </c>
      <c r="S61" s="34">
        <v>24345.43</v>
      </c>
      <c r="T61" s="34">
        <v>0</v>
      </c>
      <c r="U61" s="34">
        <v>0</v>
      </c>
      <c r="V61" s="85">
        <f t="shared" si="5"/>
        <v>24345.43</v>
      </c>
      <c r="W61" s="19">
        <f>IF(Y61&lt;&gt;"Liquidação Cancelada",VLOOKUP(B61,'BASE DE DADOS OPS'!$B$5:$O$9635,9,FALSE),"Liquidação Cancelada")</f>
        <v>45450</v>
      </c>
      <c r="X61" s="36">
        <f t="shared" si="6"/>
        <v>1</v>
      </c>
      <c r="Y61" s="32">
        <f>VLOOKUP(A61,'BASE DE DADOS OPS'!$A$5:$O$9635,11,FALSE)</f>
        <v>3424</v>
      </c>
      <c r="Z61" s="4">
        <f>IF(Y61&lt;&gt;"Liquidação Cancelada",VLOOKUP(B61,'BASE DE DADOS OPS'!$B$5:$O$9635,11,FALSE),"Liquidação Cancelada")</f>
        <v>24345.43</v>
      </c>
      <c r="AA61" s="4">
        <f>IF(Y61&lt;&gt;"Liquidação Cancelada",VLOOKUP(B61,'BASE DE DADOS OPS'!$B$5:$O$9635,13,FALSE),"Liquidação Cancelada")</f>
        <v>1168.58</v>
      </c>
      <c r="AB61" s="4">
        <f>IF(Y61&lt;&gt;"Liquidação Cancelada",VLOOKUP(B61,'BASE DE DADOS OPS'!$B$5:$O$9635,12,FALSE),"Liquidação Cancelada")</f>
        <v>23176.85</v>
      </c>
      <c r="AC61" s="4">
        <f t="shared" si="7"/>
        <v>23176.85</v>
      </c>
      <c r="AD61" s="3">
        <f t="shared" si="8"/>
        <v>0</v>
      </c>
      <c r="AE61" s="74"/>
    </row>
    <row r="62" spans="1:31" s="75" customFormat="1" ht="24.95" customHeight="1" x14ac:dyDescent="0.2">
      <c r="A62" s="67" t="str">
        <f t="shared" si="0"/>
        <v>1441|1440011|231|2024|34975444000164|3920|29895,95</v>
      </c>
      <c r="B62" s="67" t="str">
        <f t="shared" si="1"/>
        <v>1441|1440011|231|2024|3423</v>
      </c>
      <c r="C62" s="73" t="str">
        <f t="shared" si="2"/>
        <v>1440011|3423</v>
      </c>
      <c r="D62" s="32">
        <v>1441</v>
      </c>
      <c r="E62" s="32">
        <v>1440011</v>
      </c>
      <c r="F62" s="89" t="str">
        <f t="shared" si="3"/>
        <v>231/2024</v>
      </c>
      <c r="G62" s="32">
        <v>231</v>
      </c>
      <c r="H62" s="32">
        <v>2024</v>
      </c>
      <c r="I62" s="89" t="str">
        <f t="shared" si="4"/>
        <v>10.1</v>
      </c>
      <c r="J62" s="32">
        <v>10</v>
      </c>
      <c r="K62" s="32">
        <v>1</v>
      </c>
      <c r="L62" s="32">
        <v>34975444000164</v>
      </c>
      <c r="M62" s="33" t="s">
        <v>263</v>
      </c>
      <c r="N62" s="32">
        <v>3920</v>
      </c>
      <c r="O62" s="33" t="s">
        <v>166</v>
      </c>
      <c r="P62" s="32">
        <v>6</v>
      </c>
      <c r="Q62" s="19">
        <v>45449</v>
      </c>
      <c r="R62" s="32">
        <v>5</v>
      </c>
      <c r="S62" s="34">
        <v>29895.95</v>
      </c>
      <c r="T62" s="34">
        <v>0</v>
      </c>
      <c r="U62" s="34">
        <v>0</v>
      </c>
      <c r="V62" s="85">
        <f t="shared" si="5"/>
        <v>29895.95</v>
      </c>
      <c r="W62" s="19">
        <f>IF(Y62&lt;&gt;"Liquidação Cancelada",VLOOKUP(B62,'BASE DE DADOS OPS'!$B$5:$O$9635,9,FALSE),"Liquidação Cancelada")</f>
        <v>45450</v>
      </c>
      <c r="X62" s="36">
        <f t="shared" si="6"/>
        <v>1</v>
      </c>
      <c r="Y62" s="32">
        <f>VLOOKUP(A62,'BASE DE DADOS OPS'!$A$5:$O$9635,11,FALSE)</f>
        <v>3423</v>
      </c>
      <c r="Z62" s="4">
        <f>IF(Y62&lt;&gt;"Liquidação Cancelada",VLOOKUP(B62,'BASE DE DADOS OPS'!$B$5:$O$9635,11,FALSE),"Liquidação Cancelada")</f>
        <v>29895.949999999997</v>
      </c>
      <c r="AA62" s="4">
        <f>IF(Y62&lt;&gt;"Liquidação Cancelada",VLOOKUP(B62,'BASE DE DADOS OPS'!$B$5:$O$9635,13,FALSE),"Liquidação Cancelada")</f>
        <v>1435.01</v>
      </c>
      <c r="AB62" s="4">
        <f>IF(Y62&lt;&gt;"Liquidação Cancelada",VLOOKUP(B62,'BASE DE DADOS OPS'!$B$5:$O$9635,12,FALSE),"Liquidação Cancelada")</f>
        <v>28460.94</v>
      </c>
      <c r="AC62" s="4">
        <f t="shared" si="7"/>
        <v>28460.94</v>
      </c>
      <c r="AD62" s="3">
        <f t="shared" si="8"/>
        <v>3.637978807091713E-12</v>
      </c>
      <c r="AE62" s="74"/>
    </row>
    <row r="63" spans="1:31" s="75" customFormat="1" ht="24.95" customHeight="1" x14ac:dyDescent="0.2">
      <c r="A63" s="67" t="str">
        <f t="shared" si="0"/>
        <v>1441|1440011|232|2024|38437345000180|3920|10468,35</v>
      </c>
      <c r="B63" s="67" t="str">
        <f t="shared" si="1"/>
        <v>1441|1440011|232|2024|3397</v>
      </c>
      <c r="C63" s="73" t="str">
        <f t="shared" si="2"/>
        <v>1440011|3397</v>
      </c>
      <c r="D63" s="32">
        <v>1441</v>
      </c>
      <c r="E63" s="32">
        <v>1440011</v>
      </c>
      <c r="F63" s="89" t="str">
        <f t="shared" si="3"/>
        <v>232/2024</v>
      </c>
      <c r="G63" s="32">
        <v>232</v>
      </c>
      <c r="H63" s="32">
        <v>2024</v>
      </c>
      <c r="I63" s="89" t="str">
        <f t="shared" si="4"/>
        <v>10.1</v>
      </c>
      <c r="J63" s="32">
        <v>10</v>
      </c>
      <c r="K63" s="32">
        <v>1</v>
      </c>
      <c r="L63" s="32">
        <v>38437345000180</v>
      </c>
      <c r="M63" s="33" t="s">
        <v>265</v>
      </c>
      <c r="N63" s="32">
        <v>3920</v>
      </c>
      <c r="O63" s="33" t="s">
        <v>166</v>
      </c>
      <c r="P63" s="32">
        <v>6</v>
      </c>
      <c r="Q63" s="19">
        <v>45449</v>
      </c>
      <c r="R63" s="32">
        <v>5</v>
      </c>
      <c r="S63" s="34">
        <v>10468.35</v>
      </c>
      <c r="T63" s="34">
        <v>0</v>
      </c>
      <c r="U63" s="34">
        <v>0</v>
      </c>
      <c r="V63" s="85">
        <f t="shared" si="5"/>
        <v>10468.35</v>
      </c>
      <c r="W63" s="19">
        <f>IF(Y63&lt;&gt;"Liquidação Cancelada",VLOOKUP(B63,'BASE DE DADOS OPS'!$B$5:$O$9635,9,FALSE),"Liquidação Cancelada")</f>
        <v>45450</v>
      </c>
      <c r="X63" s="36">
        <f t="shared" si="6"/>
        <v>1</v>
      </c>
      <c r="Y63" s="32">
        <f>VLOOKUP(A63,'BASE DE DADOS OPS'!$A$5:$O$9635,11,FALSE)</f>
        <v>3397</v>
      </c>
      <c r="Z63" s="4">
        <f>IF(Y63&lt;&gt;"Liquidação Cancelada",VLOOKUP(B63,'BASE DE DADOS OPS'!$B$5:$O$9635,11,FALSE),"Liquidação Cancelada")</f>
        <v>10468.35</v>
      </c>
      <c r="AA63" s="4">
        <f>IF(Y63&lt;&gt;"Liquidação Cancelada",VLOOKUP(B63,'BASE DE DADOS OPS'!$B$5:$O$9635,13,FALSE),"Liquidação Cancelada")</f>
        <v>502.48</v>
      </c>
      <c r="AB63" s="4">
        <f>IF(Y63&lt;&gt;"Liquidação Cancelada",VLOOKUP(B63,'BASE DE DADOS OPS'!$B$5:$O$9635,12,FALSE),"Liquidação Cancelada")</f>
        <v>9965.8700000000008</v>
      </c>
      <c r="AC63" s="4">
        <f t="shared" si="7"/>
        <v>9965.8700000000008</v>
      </c>
      <c r="AD63" s="3">
        <f t="shared" si="8"/>
        <v>0</v>
      </c>
      <c r="AE63" s="74"/>
    </row>
    <row r="64" spans="1:31" s="75" customFormat="1" ht="24.95" customHeight="1" x14ac:dyDescent="0.2">
      <c r="A64" s="67" t="str">
        <f t="shared" si="0"/>
        <v>1441|1440011|234|2024|12057731000152|3921|51836,25</v>
      </c>
      <c r="B64" s="67" t="str">
        <f t="shared" si="1"/>
        <v>1441|1440011|234|2024|3482</v>
      </c>
      <c r="C64" s="73" t="str">
        <f t="shared" si="2"/>
        <v>1440011|3482</v>
      </c>
      <c r="D64" s="32">
        <v>1441</v>
      </c>
      <c r="E64" s="32">
        <v>1440011</v>
      </c>
      <c r="F64" s="89" t="str">
        <f t="shared" si="3"/>
        <v>234/2024</v>
      </c>
      <c r="G64" s="32">
        <v>234</v>
      </c>
      <c r="H64" s="32">
        <v>2024</v>
      </c>
      <c r="I64" s="89" t="str">
        <f t="shared" si="4"/>
        <v>10.1</v>
      </c>
      <c r="J64" s="32">
        <v>10</v>
      </c>
      <c r="K64" s="32">
        <v>1</v>
      </c>
      <c r="L64" s="32">
        <v>12057731000152</v>
      </c>
      <c r="M64" s="33" t="s">
        <v>160</v>
      </c>
      <c r="N64" s="32">
        <v>3921</v>
      </c>
      <c r="O64" s="33" t="s">
        <v>121</v>
      </c>
      <c r="P64" s="32">
        <v>6</v>
      </c>
      <c r="Q64" s="19">
        <v>45449</v>
      </c>
      <c r="R64" s="32">
        <v>8</v>
      </c>
      <c r="S64" s="34">
        <v>55175</v>
      </c>
      <c r="T64" s="34">
        <v>3338.75</v>
      </c>
      <c r="U64" s="34">
        <v>0</v>
      </c>
      <c r="V64" s="85">
        <f t="shared" si="5"/>
        <v>51836.25</v>
      </c>
      <c r="W64" s="19">
        <f>IF(Y64&lt;&gt;"Liquidação Cancelada",VLOOKUP(B64,'BASE DE DADOS OPS'!$B$5:$O$9635,9,FALSE),"Liquidação Cancelada")</f>
        <v>45453</v>
      </c>
      <c r="X64" s="36">
        <f t="shared" si="6"/>
        <v>2</v>
      </c>
      <c r="Y64" s="32">
        <f>VLOOKUP(A64,'BASE DE DADOS OPS'!$A$5:$O$9635,11,FALSE)</f>
        <v>3482</v>
      </c>
      <c r="Z64" s="4">
        <f>IF(Y64&lt;&gt;"Liquidação Cancelada",VLOOKUP(B64,'BASE DE DADOS OPS'!$B$5:$O$9635,11,FALSE),"Liquidação Cancelada")</f>
        <v>51836.25</v>
      </c>
      <c r="AA64" s="4">
        <f>IF(Y64&lt;&gt;"Liquidação Cancelada",VLOOKUP(B64,'BASE DE DADOS OPS'!$B$5:$O$9635,13,FALSE),"Liquidação Cancelada")</f>
        <v>0</v>
      </c>
      <c r="AB64" s="4">
        <f>IF(Y64&lt;&gt;"Liquidação Cancelada",VLOOKUP(B64,'BASE DE DADOS OPS'!$B$5:$O$9635,12,FALSE),"Liquidação Cancelada")</f>
        <v>51836.25</v>
      </c>
      <c r="AC64" s="4">
        <f t="shared" si="7"/>
        <v>51836.25</v>
      </c>
      <c r="AD64" s="3">
        <f t="shared" si="8"/>
        <v>0</v>
      </c>
      <c r="AE64" s="74"/>
    </row>
    <row r="65" spans="1:31" s="75" customFormat="1" ht="24.95" customHeight="1" x14ac:dyDescent="0.2">
      <c r="A65" s="67" t="str">
        <f t="shared" si="0"/>
        <v>1441|1440011|235|2024|12057731000152|3922|11600</v>
      </c>
      <c r="B65" s="67" t="str">
        <f t="shared" si="1"/>
        <v>1441|1440011|235|2024|3483</v>
      </c>
      <c r="C65" s="73" t="str">
        <f t="shared" si="2"/>
        <v>1440011|3483</v>
      </c>
      <c r="D65" s="32">
        <v>1441</v>
      </c>
      <c r="E65" s="32">
        <v>1440011</v>
      </c>
      <c r="F65" s="89" t="str">
        <f t="shared" si="3"/>
        <v>235/2024</v>
      </c>
      <c r="G65" s="32">
        <v>235</v>
      </c>
      <c r="H65" s="32">
        <v>2024</v>
      </c>
      <c r="I65" s="89" t="str">
        <f t="shared" si="4"/>
        <v>10.1</v>
      </c>
      <c r="J65" s="32">
        <v>10</v>
      </c>
      <c r="K65" s="32">
        <v>1</v>
      </c>
      <c r="L65" s="32">
        <v>12057731000152</v>
      </c>
      <c r="M65" s="33" t="s">
        <v>160</v>
      </c>
      <c r="N65" s="32">
        <v>3922</v>
      </c>
      <c r="O65" s="33" t="s">
        <v>65</v>
      </c>
      <c r="P65" s="32">
        <v>6</v>
      </c>
      <c r="Q65" s="19">
        <v>45449</v>
      </c>
      <c r="R65" s="32">
        <v>8</v>
      </c>
      <c r="S65" s="34">
        <v>11600</v>
      </c>
      <c r="T65" s="34">
        <v>0</v>
      </c>
      <c r="U65" s="34">
        <v>0</v>
      </c>
      <c r="V65" s="85">
        <f t="shared" si="5"/>
        <v>11600</v>
      </c>
      <c r="W65" s="19">
        <f>IF(Y65&lt;&gt;"Liquidação Cancelada",VLOOKUP(B65,'BASE DE DADOS OPS'!$B$5:$O$9635,9,FALSE),"Liquidação Cancelada")</f>
        <v>45453</v>
      </c>
      <c r="X65" s="36">
        <f t="shared" si="6"/>
        <v>2</v>
      </c>
      <c r="Y65" s="32">
        <f>VLOOKUP(A65,'BASE DE DADOS OPS'!$A$5:$O$9635,11,FALSE)</f>
        <v>3483</v>
      </c>
      <c r="Z65" s="4">
        <f>IF(Y65&lt;&gt;"Liquidação Cancelada",VLOOKUP(B65,'BASE DE DADOS OPS'!$B$5:$O$9635,11,FALSE),"Liquidação Cancelada")</f>
        <v>11600</v>
      </c>
      <c r="AA65" s="4">
        <f>IF(Y65&lt;&gt;"Liquidação Cancelada",VLOOKUP(B65,'BASE DE DADOS OPS'!$B$5:$O$9635,13,FALSE),"Liquidação Cancelada")</f>
        <v>0</v>
      </c>
      <c r="AB65" s="4">
        <f>IF(Y65&lt;&gt;"Liquidação Cancelada",VLOOKUP(B65,'BASE DE DADOS OPS'!$B$5:$O$9635,12,FALSE),"Liquidação Cancelada")</f>
        <v>11600</v>
      </c>
      <c r="AC65" s="4">
        <f t="shared" si="7"/>
        <v>11600</v>
      </c>
      <c r="AD65" s="3">
        <f t="shared" si="8"/>
        <v>0</v>
      </c>
      <c r="AE65" s="74"/>
    </row>
    <row r="66" spans="1:31" s="75" customFormat="1" ht="24.95" customHeight="1" x14ac:dyDescent="0.2">
      <c r="A66" s="67" t="str">
        <f t="shared" si="0"/>
        <v>1441|1440011|251|2024|35502073000166|3920|9362,73</v>
      </c>
      <c r="B66" s="67" t="str">
        <f t="shared" si="1"/>
        <v>1441|1440011|251|2024|3398</v>
      </c>
      <c r="C66" s="73" t="str">
        <f t="shared" si="2"/>
        <v>1440011|3398</v>
      </c>
      <c r="D66" s="32">
        <v>1441</v>
      </c>
      <c r="E66" s="32">
        <v>1440011</v>
      </c>
      <c r="F66" s="89" t="str">
        <f t="shared" si="3"/>
        <v>251/2024</v>
      </c>
      <c r="G66" s="32">
        <v>251</v>
      </c>
      <c r="H66" s="32">
        <v>2024</v>
      </c>
      <c r="I66" s="89" t="str">
        <f t="shared" si="4"/>
        <v>10.1</v>
      </c>
      <c r="J66" s="32">
        <v>10</v>
      </c>
      <c r="K66" s="32">
        <v>1</v>
      </c>
      <c r="L66" s="32">
        <v>35502073000166</v>
      </c>
      <c r="M66" s="33" t="s">
        <v>257</v>
      </c>
      <c r="N66" s="32">
        <v>3920</v>
      </c>
      <c r="O66" s="33" t="s">
        <v>166</v>
      </c>
      <c r="P66" s="32">
        <v>6</v>
      </c>
      <c r="Q66" s="19">
        <v>45449</v>
      </c>
      <c r="R66" s="32">
        <v>5</v>
      </c>
      <c r="S66" s="34">
        <v>9362.73</v>
      </c>
      <c r="T66" s="34">
        <v>0</v>
      </c>
      <c r="U66" s="34">
        <v>0</v>
      </c>
      <c r="V66" s="85">
        <f t="shared" si="5"/>
        <v>9362.73</v>
      </c>
      <c r="W66" s="19">
        <f>IF(Y66&lt;&gt;"Liquidação Cancelada",VLOOKUP(B66,'BASE DE DADOS OPS'!$B$5:$O$9635,9,FALSE),"Liquidação Cancelada")</f>
        <v>45450</v>
      </c>
      <c r="X66" s="36">
        <f t="shared" si="6"/>
        <v>1</v>
      </c>
      <c r="Y66" s="32">
        <f>VLOOKUP(A66,'BASE DE DADOS OPS'!$A$5:$O$9635,11,FALSE)</f>
        <v>3398</v>
      </c>
      <c r="Z66" s="4">
        <f>IF(Y66&lt;&gt;"Liquidação Cancelada",VLOOKUP(B66,'BASE DE DADOS OPS'!$B$5:$O$9635,11,FALSE),"Liquidação Cancelada")</f>
        <v>9362.73</v>
      </c>
      <c r="AA66" s="4">
        <f>IF(Y66&lt;&gt;"Liquidação Cancelada",VLOOKUP(B66,'BASE DE DADOS OPS'!$B$5:$O$9635,13,FALSE),"Liquidação Cancelada")</f>
        <v>449.41</v>
      </c>
      <c r="AB66" s="4">
        <f>IF(Y66&lt;&gt;"Liquidação Cancelada",VLOOKUP(B66,'BASE DE DADOS OPS'!$B$5:$O$9635,12,FALSE),"Liquidação Cancelada")</f>
        <v>8913.32</v>
      </c>
      <c r="AC66" s="4">
        <f t="shared" si="7"/>
        <v>8913.32</v>
      </c>
      <c r="AD66" s="3">
        <f t="shared" si="8"/>
        <v>0</v>
      </c>
      <c r="AE66" s="74"/>
    </row>
    <row r="67" spans="1:31" s="75" customFormat="1" ht="24.95" customHeight="1" x14ac:dyDescent="0.2">
      <c r="A67" s="67" t="str">
        <f t="shared" si="0"/>
        <v>1441|1440011|61|2024|18745455000100|3999|200,41</v>
      </c>
      <c r="B67" s="67" t="str">
        <f t="shared" si="1"/>
        <v>1441|1440011|61|2024|3430</v>
      </c>
      <c r="C67" s="73" t="str">
        <f t="shared" si="2"/>
        <v>1440011|3430</v>
      </c>
      <c r="D67" s="32">
        <v>1441</v>
      </c>
      <c r="E67" s="32">
        <v>1440011</v>
      </c>
      <c r="F67" s="89" t="str">
        <f t="shared" si="3"/>
        <v>61/2024</v>
      </c>
      <c r="G67" s="32">
        <v>61</v>
      </c>
      <c r="H67" s="32">
        <v>2024</v>
      </c>
      <c r="I67" s="89" t="str">
        <f t="shared" si="4"/>
        <v>10.1</v>
      </c>
      <c r="J67" s="32">
        <v>10</v>
      </c>
      <c r="K67" s="32">
        <v>1</v>
      </c>
      <c r="L67" s="32">
        <v>18745455000100</v>
      </c>
      <c r="M67" s="33" t="s">
        <v>129</v>
      </c>
      <c r="N67" s="32">
        <v>3999</v>
      </c>
      <c r="O67" s="33" t="s">
        <v>112</v>
      </c>
      <c r="P67" s="32">
        <v>6</v>
      </c>
      <c r="Q67" s="19">
        <v>45450</v>
      </c>
      <c r="R67" s="32">
        <v>5</v>
      </c>
      <c r="S67" s="34">
        <v>204.5</v>
      </c>
      <c r="T67" s="34">
        <v>4.09</v>
      </c>
      <c r="U67" s="34">
        <v>0</v>
      </c>
      <c r="V67" s="85">
        <f t="shared" si="5"/>
        <v>200.41</v>
      </c>
      <c r="W67" s="19">
        <f>IF(Y67&lt;&gt;"Liquidação Cancelada",VLOOKUP(B67,'BASE DE DADOS OPS'!$B$5:$O$9635,9,FALSE),"Liquidação Cancelada")</f>
        <v>45450</v>
      </c>
      <c r="X67" s="36">
        <f t="shared" si="6"/>
        <v>0</v>
      </c>
      <c r="Y67" s="32">
        <f>VLOOKUP(A67,'BASE DE DADOS OPS'!$A$5:$O$9635,11,FALSE)</f>
        <v>3430</v>
      </c>
      <c r="Z67" s="4">
        <f>IF(Y67&lt;&gt;"Liquidação Cancelada",VLOOKUP(B67,'BASE DE DADOS OPS'!$B$5:$O$9635,11,FALSE),"Liquidação Cancelada")</f>
        <v>200.41</v>
      </c>
      <c r="AA67" s="4">
        <f>IF(Y67&lt;&gt;"Liquidação Cancelada",VLOOKUP(B67,'BASE DE DADOS OPS'!$B$5:$O$9635,13,FALSE),"Liquidação Cancelada")</f>
        <v>0</v>
      </c>
      <c r="AB67" s="4">
        <f>IF(Y67&lt;&gt;"Liquidação Cancelada",VLOOKUP(B67,'BASE DE DADOS OPS'!$B$5:$O$9635,12,FALSE),"Liquidação Cancelada")</f>
        <v>200.41</v>
      </c>
      <c r="AC67" s="4">
        <f t="shared" si="7"/>
        <v>200.41</v>
      </c>
      <c r="AD67" s="3">
        <f t="shared" si="8"/>
        <v>0</v>
      </c>
      <c r="AE67" s="74"/>
    </row>
    <row r="68" spans="1:31" s="75" customFormat="1" ht="24.95" customHeight="1" x14ac:dyDescent="0.2">
      <c r="A68" s="67" t="str">
        <f t="shared" si="0"/>
        <v>1441|1440011|67|2024|405867000127|3999|6736,26</v>
      </c>
      <c r="B68" s="67" t="str">
        <f t="shared" si="1"/>
        <v>1441|1440011|67|2024|3442</v>
      </c>
      <c r="C68" s="73" t="str">
        <f t="shared" si="2"/>
        <v>1440011|3442</v>
      </c>
      <c r="D68" s="32">
        <v>1441</v>
      </c>
      <c r="E68" s="32">
        <v>1440011</v>
      </c>
      <c r="F68" s="89" t="str">
        <f t="shared" si="3"/>
        <v>67/2024</v>
      </c>
      <c r="G68" s="32">
        <v>67</v>
      </c>
      <c r="H68" s="32">
        <v>2024</v>
      </c>
      <c r="I68" s="89" t="str">
        <f t="shared" si="4"/>
        <v>10.1</v>
      </c>
      <c r="J68" s="32">
        <v>10</v>
      </c>
      <c r="K68" s="32">
        <v>1</v>
      </c>
      <c r="L68" s="32">
        <v>405867000127</v>
      </c>
      <c r="M68" s="33" t="s">
        <v>137</v>
      </c>
      <c r="N68" s="32">
        <v>3999</v>
      </c>
      <c r="O68" s="33" t="s">
        <v>112</v>
      </c>
      <c r="P68" s="32">
        <v>6</v>
      </c>
      <c r="Q68" s="19">
        <v>45450</v>
      </c>
      <c r="R68" s="32">
        <v>5</v>
      </c>
      <c r="S68" s="34">
        <v>7090.8</v>
      </c>
      <c r="T68" s="34">
        <v>354.54</v>
      </c>
      <c r="U68" s="34">
        <v>0</v>
      </c>
      <c r="V68" s="85">
        <f t="shared" si="5"/>
        <v>6736.26</v>
      </c>
      <c r="W68" s="19">
        <f>IF(Y68&lt;&gt;"Liquidação Cancelada",VLOOKUP(B68,'BASE DE DADOS OPS'!$B$5:$O$9635,9,FALSE),"Liquidação Cancelada")</f>
        <v>45450</v>
      </c>
      <c r="X68" s="36">
        <f t="shared" si="6"/>
        <v>0</v>
      </c>
      <c r="Y68" s="32">
        <f>VLOOKUP(A68,'BASE DE DADOS OPS'!$A$5:$O$9635,11,FALSE)</f>
        <v>3442</v>
      </c>
      <c r="Z68" s="4">
        <f>IF(Y68&lt;&gt;"Liquidação Cancelada",VLOOKUP(B68,'BASE DE DADOS OPS'!$B$5:$O$9635,11,FALSE),"Liquidação Cancelada")</f>
        <v>6736.2599999999993</v>
      </c>
      <c r="AA68" s="4">
        <f>IF(Y68&lt;&gt;"Liquidação Cancelada",VLOOKUP(B68,'BASE DE DADOS OPS'!$B$5:$O$9635,13,FALSE),"Liquidação Cancelada")</f>
        <v>340.36</v>
      </c>
      <c r="AB68" s="4">
        <f>IF(Y68&lt;&gt;"Liquidação Cancelada",VLOOKUP(B68,'BASE DE DADOS OPS'!$B$5:$O$9635,12,FALSE),"Liquidação Cancelada")</f>
        <v>6395.9</v>
      </c>
      <c r="AC68" s="4">
        <f t="shared" si="7"/>
        <v>6395.9</v>
      </c>
      <c r="AD68" s="3">
        <f t="shared" si="8"/>
        <v>9.0949470177292824E-13</v>
      </c>
      <c r="AE68" s="74"/>
    </row>
    <row r="69" spans="1:31" s="75" customFormat="1" ht="24.95" customHeight="1" x14ac:dyDescent="0.2">
      <c r="A69" s="67" t="str">
        <f t="shared" ref="A69:A132" si="9">D69&amp;"|"&amp;E69&amp;"|"&amp;G69&amp;"|"&amp;H69&amp;"|"&amp;L69&amp;"|"&amp;N69&amp;"|"&amp;V69</f>
        <v>1441|1440011|119|2024|11040267670|3611|2089,93</v>
      </c>
      <c r="B69" s="67" t="str">
        <f t="shared" ref="B69:B132" si="10">D69&amp;"|"&amp;E69&amp;"|"&amp;G69&amp;"|"&amp;H69&amp;"|"&amp;Y69</f>
        <v>1441|1440011|119|2024|3502</v>
      </c>
      <c r="C69" s="73" t="str">
        <f t="shared" ref="C69:C132" si="11">E69&amp;"|"&amp;Y69</f>
        <v>1440011|3502</v>
      </c>
      <c r="D69" s="32">
        <v>1441</v>
      </c>
      <c r="E69" s="32">
        <v>1440011</v>
      </c>
      <c r="F69" s="89" t="str">
        <f t="shared" ref="F69:F132" si="12">G69&amp;"/"&amp;H69</f>
        <v>119/2024</v>
      </c>
      <c r="G69" s="32">
        <v>119</v>
      </c>
      <c r="H69" s="32">
        <v>2024</v>
      </c>
      <c r="I69" s="89" t="str">
        <f t="shared" ref="I69:I132" si="13">J69&amp;"."&amp;K69</f>
        <v>10.1</v>
      </c>
      <c r="J69" s="32">
        <v>10</v>
      </c>
      <c r="K69" s="32">
        <v>1</v>
      </c>
      <c r="L69" s="32">
        <v>11040267670</v>
      </c>
      <c r="M69" s="33" t="s">
        <v>176</v>
      </c>
      <c r="N69" s="32">
        <v>3611</v>
      </c>
      <c r="O69" s="33" t="s">
        <v>166</v>
      </c>
      <c r="P69" s="32">
        <v>6</v>
      </c>
      <c r="Q69" s="19">
        <v>45450</v>
      </c>
      <c r="R69" s="32">
        <v>6</v>
      </c>
      <c r="S69" s="34">
        <v>2089.9299999999998</v>
      </c>
      <c r="T69" s="34">
        <v>0</v>
      </c>
      <c r="U69" s="34">
        <v>0</v>
      </c>
      <c r="V69" s="85">
        <f t="shared" ref="V69:V132" si="14">S69-T69-U69</f>
        <v>2089.9299999999998</v>
      </c>
      <c r="W69" s="19">
        <f>IF(Y69&lt;&gt;"Liquidação Cancelada",VLOOKUP(B69,'BASE DE DADOS OPS'!$B$5:$O$9635,9,FALSE),"Liquidação Cancelada")</f>
        <v>45453</v>
      </c>
      <c r="X69" s="36">
        <f t="shared" ref="X69:X132" si="15">IF(Y69&lt;&gt;"Liquidação Cancelada",IF(ISBLANK(W69),"AGUARDANDO PAGAMENTO",NETWORKDAYS(Q69,W69)-1),"Liquidação Cancelada")</f>
        <v>1</v>
      </c>
      <c r="Y69" s="32">
        <f>VLOOKUP(A69,'BASE DE DADOS OPS'!$A$5:$O$9635,11,FALSE)</f>
        <v>3502</v>
      </c>
      <c r="Z69" s="4">
        <f>IF(Y69&lt;&gt;"Liquidação Cancelada",VLOOKUP(B69,'BASE DE DADOS OPS'!$B$5:$O$9635,11,FALSE),"Liquidação Cancelada")</f>
        <v>2089.9299999999998</v>
      </c>
      <c r="AA69" s="4">
        <f>IF(Y69&lt;&gt;"Liquidação Cancelada",VLOOKUP(B69,'BASE DE DADOS OPS'!$B$5:$O$9635,13,FALSE),"Liquidação Cancelada")</f>
        <v>0</v>
      </c>
      <c r="AB69" s="4">
        <f>IF(Y69&lt;&gt;"Liquidação Cancelada",VLOOKUP(B69,'BASE DE DADOS OPS'!$B$5:$O$9635,12,FALSE),"Liquidação Cancelada")</f>
        <v>2089.9299999999998</v>
      </c>
      <c r="AC69" s="4">
        <f t="shared" ref="AC69:AC132" si="16">IF(Y69&lt;&gt;"Liquidação Cancelada",Z69-AA69,"Liquidação Cancelada")</f>
        <v>2089.9299999999998</v>
      </c>
      <c r="AD69" s="3">
        <f t="shared" ref="AD69:AD132" si="17">IF(Y69&lt;&gt;"Liquidação Cancelada",(AB69-AC69)+(V69-AA69-AC69),"Liquidação Cancelada")</f>
        <v>0</v>
      </c>
      <c r="AE69" s="74"/>
    </row>
    <row r="70" spans="1:31" s="75" customFormat="1" ht="24.95" customHeight="1" x14ac:dyDescent="0.2">
      <c r="A70" s="67" t="str">
        <f t="shared" si="9"/>
        <v>1441|1440011|120|2024|60002603853|3611|1983,75</v>
      </c>
      <c r="B70" s="67" t="str">
        <f t="shared" si="10"/>
        <v>1441|1440011|120|2024|3499</v>
      </c>
      <c r="C70" s="73" t="str">
        <f t="shared" si="11"/>
        <v>1440011|3499</v>
      </c>
      <c r="D70" s="32">
        <v>1441</v>
      </c>
      <c r="E70" s="32">
        <v>1440011</v>
      </c>
      <c r="F70" s="89" t="str">
        <f t="shared" si="12"/>
        <v>120/2024</v>
      </c>
      <c r="G70" s="32">
        <v>120</v>
      </c>
      <c r="H70" s="32">
        <v>2024</v>
      </c>
      <c r="I70" s="89" t="str">
        <f t="shared" si="13"/>
        <v>10.1</v>
      </c>
      <c r="J70" s="32">
        <v>10</v>
      </c>
      <c r="K70" s="32">
        <v>1</v>
      </c>
      <c r="L70" s="32">
        <v>60002603853</v>
      </c>
      <c r="M70" s="33" t="s">
        <v>177</v>
      </c>
      <c r="N70" s="32">
        <v>3611</v>
      </c>
      <c r="O70" s="33" t="s">
        <v>166</v>
      </c>
      <c r="P70" s="32">
        <v>6</v>
      </c>
      <c r="Q70" s="19">
        <v>45450</v>
      </c>
      <c r="R70" s="32">
        <v>5</v>
      </c>
      <c r="S70" s="34">
        <v>1983.75</v>
      </c>
      <c r="T70" s="34">
        <v>0</v>
      </c>
      <c r="U70" s="34">
        <v>0</v>
      </c>
      <c r="V70" s="85">
        <f t="shared" si="14"/>
        <v>1983.75</v>
      </c>
      <c r="W70" s="19">
        <f>IF(Y70&lt;&gt;"Liquidação Cancelada",VLOOKUP(B70,'BASE DE DADOS OPS'!$B$5:$O$9635,9,FALSE),"Liquidação Cancelada")</f>
        <v>45453</v>
      </c>
      <c r="X70" s="36">
        <f t="shared" si="15"/>
        <v>1</v>
      </c>
      <c r="Y70" s="32">
        <f>VLOOKUP(A70,'BASE DE DADOS OPS'!$A$5:$O$9635,11,FALSE)</f>
        <v>3499</v>
      </c>
      <c r="Z70" s="4">
        <f>IF(Y70&lt;&gt;"Liquidação Cancelada",VLOOKUP(B70,'BASE DE DADOS OPS'!$B$5:$O$9635,11,FALSE),"Liquidação Cancelada")</f>
        <v>1983.75</v>
      </c>
      <c r="AA70" s="4">
        <f>IF(Y70&lt;&gt;"Liquidação Cancelada",VLOOKUP(B70,'BASE DE DADOS OPS'!$B$5:$O$9635,13,FALSE),"Liquidação Cancelada")</f>
        <v>0</v>
      </c>
      <c r="AB70" s="4">
        <f>IF(Y70&lt;&gt;"Liquidação Cancelada",VLOOKUP(B70,'BASE DE DADOS OPS'!$B$5:$O$9635,12,FALSE),"Liquidação Cancelada")</f>
        <v>1983.75</v>
      </c>
      <c r="AC70" s="4">
        <f t="shared" si="16"/>
        <v>1983.75</v>
      </c>
      <c r="AD70" s="3">
        <f t="shared" si="17"/>
        <v>0</v>
      </c>
      <c r="AE70" s="74"/>
    </row>
    <row r="71" spans="1:31" s="75" customFormat="1" ht="24.95" customHeight="1" x14ac:dyDescent="0.2">
      <c r="A71" s="67" t="str">
        <f t="shared" si="9"/>
        <v>1441|1440011|121|2024|48447510697|3611|6700</v>
      </c>
      <c r="B71" s="67" t="str">
        <f t="shared" si="10"/>
        <v>1441|1440011|121|2024|3492</v>
      </c>
      <c r="C71" s="73" t="str">
        <f t="shared" si="11"/>
        <v>1440011|3492</v>
      </c>
      <c r="D71" s="32">
        <v>1441</v>
      </c>
      <c r="E71" s="32">
        <v>1440011</v>
      </c>
      <c r="F71" s="89" t="str">
        <f t="shared" si="12"/>
        <v>121/2024</v>
      </c>
      <c r="G71" s="32">
        <v>121</v>
      </c>
      <c r="H71" s="32">
        <v>2024</v>
      </c>
      <c r="I71" s="89" t="str">
        <f t="shared" si="13"/>
        <v>10.1</v>
      </c>
      <c r="J71" s="32">
        <v>10</v>
      </c>
      <c r="K71" s="32">
        <v>1</v>
      </c>
      <c r="L71" s="32">
        <v>48447510697</v>
      </c>
      <c r="M71" s="33" t="s">
        <v>179</v>
      </c>
      <c r="N71" s="32">
        <v>3611</v>
      </c>
      <c r="O71" s="33" t="s">
        <v>166</v>
      </c>
      <c r="P71" s="32">
        <v>6</v>
      </c>
      <c r="Q71" s="19">
        <v>45450</v>
      </c>
      <c r="R71" s="32">
        <v>4</v>
      </c>
      <c r="S71" s="34">
        <v>6700</v>
      </c>
      <c r="T71" s="34">
        <v>0</v>
      </c>
      <c r="U71" s="34">
        <v>0</v>
      </c>
      <c r="V71" s="85">
        <f t="shared" si="14"/>
        <v>6700</v>
      </c>
      <c r="W71" s="19">
        <f>IF(Y71&lt;&gt;"Liquidação Cancelada",VLOOKUP(B71,'BASE DE DADOS OPS'!$B$5:$O$9635,9,FALSE),"Liquidação Cancelada")</f>
        <v>45453</v>
      </c>
      <c r="X71" s="36">
        <f t="shared" si="15"/>
        <v>1</v>
      </c>
      <c r="Y71" s="32">
        <f>VLOOKUP(A71,'BASE DE DADOS OPS'!$A$5:$O$9635,11,FALSE)</f>
        <v>3492</v>
      </c>
      <c r="Z71" s="4">
        <f>IF(Y71&lt;&gt;"Liquidação Cancelada",VLOOKUP(B71,'BASE DE DADOS OPS'!$B$5:$O$9635,11,FALSE),"Liquidação Cancelada")</f>
        <v>6700</v>
      </c>
      <c r="AA71" s="4">
        <f>IF(Y71&lt;&gt;"Liquidação Cancelada",VLOOKUP(B71,'BASE DE DADOS OPS'!$B$5:$O$9635,13,FALSE),"Liquidação Cancelada")</f>
        <v>791.18</v>
      </c>
      <c r="AB71" s="4">
        <f>IF(Y71&lt;&gt;"Liquidação Cancelada",VLOOKUP(B71,'BASE DE DADOS OPS'!$B$5:$O$9635,12,FALSE),"Liquidação Cancelada")</f>
        <v>5908.82</v>
      </c>
      <c r="AC71" s="4">
        <f t="shared" si="16"/>
        <v>5908.82</v>
      </c>
      <c r="AD71" s="3">
        <f t="shared" si="17"/>
        <v>0</v>
      </c>
      <c r="AE71" s="74"/>
    </row>
    <row r="72" spans="1:31" s="75" customFormat="1" ht="24.95" customHeight="1" x14ac:dyDescent="0.2">
      <c r="A72" s="67" t="str">
        <f t="shared" si="9"/>
        <v>1441|1440011|123|2024|6355953620|3611|3833,31</v>
      </c>
      <c r="B72" s="67" t="str">
        <f t="shared" si="10"/>
        <v>1441|1440011|123|2024|3513</v>
      </c>
      <c r="C72" s="73" t="str">
        <f t="shared" si="11"/>
        <v>1440011|3513</v>
      </c>
      <c r="D72" s="32">
        <v>1441</v>
      </c>
      <c r="E72" s="32">
        <v>1440011</v>
      </c>
      <c r="F72" s="89" t="str">
        <f t="shared" si="12"/>
        <v>123/2024</v>
      </c>
      <c r="G72" s="32">
        <v>123</v>
      </c>
      <c r="H72" s="32">
        <v>2024</v>
      </c>
      <c r="I72" s="89" t="str">
        <f t="shared" si="13"/>
        <v>10.1</v>
      </c>
      <c r="J72" s="32">
        <v>10</v>
      </c>
      <c r="K72" s="32">
        <v>1</v>
      </c>
      <c r="L72" s="32">
        <v>6355953620</v>
      </c>
      <c r="M72" s="33" t="s">
        <v>182</v>
      </c>
      <c r="N72" s="32">
        <v>3611</v>
      </c>
      <c r="O72" s="33" t="s">
        <v>166</v>
      </c>
      <c r="P72" s="32">
        <v>6</v>
      </c>
      <c r="Q72" s="19">
        <v>45450</v>
      </c>
      <c r="R72" s="32">
        <v>7</v>
      </c>
      <c r="S72" s="34">
        <v>3833.31</v>
      </c>
      <c r="T72" s="34">
        <v>0</v>
      </c>
      <c r="U72" s="34">
        <v>0</v>
      </c>
      <c r="V72" s="85">
        <f t="shared" si="14"/>
        <v>3833.31</v>
      </c>
      <c r="W72" s="19">
        <f>IF(Y72&lt;&gt;"Liquidação Cancelada",VLOOKUP(B72,'BASE DE DADOS OPS'!$B$5:$O$9635,9,FALSE),"Liquidação Cancelada")</f>
        <v>45453</v>
      </c>
      <c r="X72" s="36">
        <f t="shared" si="15"/>
        <v>1</v>
      </c>
      <c r="Y72" s="32">
        <f>VLOOKUP(A72,'BASE DE DADOS OPS'!$A$5:$O$9635,11,FALSE)</f>
        <v>3513</v>
      </c>
      <c r="Z72" s="4">
        <f>IF(Y72&lt;&gt;"Liquidação Cancelada",VLOOKUP(B72,'BASE DE DADOS OPS'!$B$5:$O$9635,11,FALSE),"Liquidação Cancelada")</f>
        <v>3833.31</v>
      </c>
      <c r="AA72" s="4">
        <f>IF(Y72&lt;&gt;"Liquidação Cancelada",VLOOKUP(B72,'BASE DE DADOS OPS'!$B$5:$O$9635,13,FALSE),"Liquidação Cancelada")</f>
        <v>108.83</v>
      </c>
      <c r="AB72" s="4">
        <f>IF(Y72&lt;&gt;"Liquidação Cancelada",VLOOKUP(B72,'BASE DE DADOS OPS'!$B$5:$O$9635,12,FALSE),"Liquidação Cancelada")</f>
        <v>3724.48</v>
      </c>
      <c r="AC72" s="4">
        <f t="shared" si="16"/>
        <v>3724.48</v>
      </c>
      <c r="AD72" s="3">
        <f t="shared" si="17"/>
        <v>0</v>
      </c>
      <c r="AE72" s="74"/>
    </row>
    <row r="73" spans="1:31" s="75" customFormat="1" ht="24.95" customHeight="1" x14ac:dyDescent="0.2">
      <c r="A73" s="67" t="str">
        <f t="shared" si="9"/>
        <v>1441|1440011|126|2024|21154554000113|3920|48269,2</v>
      </c>
      <c r="B73" s="67" t="str">
        <f t="shared" si="10"/>
        <v>1441|1440011|126|2024|298</v>
      </c>
      <c r="C73" s="73" t="str">
        <f t="shared" si="11"/>
        <v>1440011|298</v>
      </c>
      <c r="D73" s="32">
        <v>1441</v>
      </c>
      <c r="E73" s="32">
        <v>1440011</v>
      </c>
      <c r="F73" s="89" t="str">
        <f t="shared" si="12"/>
        <v>126/2024</v>
      </c>
      <c r="G73" s="32">
        <v>126</v>
      </c>
      <c r="H73" s="32">
        <v>2024</v>
      </c>
      <c r="I73" s="89" t="str">
        <f t="shared" si="13"/>
        <v>10.1</v>
      </c>
      <c r="J73" s="32">
        <v>10</v>
      </c>
      <c r="K73" s="32">
        <v>1</v>
      </c>
      <c r="L73" s="32">
        <v>21154554000113</v>
      </c>
      <c r="M73" s="33" t="s">
        <v>173</v>
      </c>
      <c r="N73" s="32">
        <v>3920</v>
      </c>
      <c r="O73" s="33" t="s">
        <v>166</v>
      </c>
      <c r="P73" s="32">
        <v>6</v>
      </c>
      <c r="Q73" s="19">
        <v>45450</v>
      </c>
      <c r="R73" s="32">
        <v>5</v>
      </c>
      <c r="S73" s="34">
        <v>48269.2</v>
      </c>
      <c r="T73" s="34">
        <v>0</v>
      </c>
      <c r="U73" s="34">
        <v>0</v>
      </c>
      <c r="V73" s="85">
        <f t="shared" si="14"/>
        <v>48269.2</v>
      </c>
      <c r="W73" s="19">
        <f>IF(Y73&lt;&gt;"Liquidação Cancelada",VLOOKUP(B73,'BASE DE DADOS OPS'!$B$5:$O$9635,9,FALSE),"Liquidação Cancelada")</f>
        <v>45454</v>
      </c>
      <c r="X73" s="36">
        <f t="shared" si="15"/>
        <v>2</v>
      </c>
      <c r="Y73" s="32">
        <f>VLOOKUP(A73,'BASE DE DADOS OPS'!$A$5:$O$9635,11,FALSE)</f>
        <v>298</v>
      </c>
      <c r="Z73" s="4">
        <f>IF(Y73&lt;&gt;"Liquidação Cancelada",VLOOKUP(B73,'BASE DE DADOS OPS'!$B$5:$O$9635,11,FALSE),"Liquidação Cancelada")</f>
        <v>48269.2</v>
      </c>
      <c r="AA73" s="4">
        <f>IF(Y73&lt;&gt;"Liquidação Cancelada",VLOOKUP(B73,'BASE DE DADOS OPS'!$B$5:$O$9635,13,FALSE),"Liquidação Cancelada")</f>
        <v>0</v>
      </c>
      <c r="AB73" s="4">
        <f>IF(Y73&lt;&gt;"Liquidação Cancelada",VLOOKUP(B73,'BASE DE DADOS OPS'!$B$5:$O$9635,12,FALSE),"Liquidação Cancelada")</f>
        <v>48269.2</v>
      </c>
      <c r="AC73" s="4">
        <f t="shared" si="16"/>
        <v>48269.2</v>
      </c>
      <c r="AD73" s="3">
        <f t="shared" si="17"/>
        <v>0</v>
      </c>
      <c r="AE73" s="74"/>
    </row>
    <row r="74" spans="1:31" s="75" customFormat="1" ht="24.95" customHeight="1" x14ac:dyDescent="0.2">
      <c r="A74" s="67" t="str">
        <f t="shared" si="9"/>
        <v>1441|1440011|130|2024|69750416104|3611|1243,86</v>
      </c>
      <c r="B74" s="67" t="str">
        <f t="shared" si="10"/>
        <v>1441|1440011|130|2024|3517</v>
      </c>
      <c r="C74" s="73" t="str">
        <f t="shared" si="11"/>
        <v>1440011|3517</v>
      </c>
      <c r="D74" s="32">
        <v>1441</v>
      </c>
      <c r="E74" s="32">
        <v>1440011</v>
      </c>
      <c r="F74" s="89" t="str">
        <f t="shared" si="12"/>
        <v>130/2024</v>
      </c>
      <c r="G74" s="32">
        <v>130</v>
      </c>
      <c r="H74" s="32">
        <v>2024</v>
      </c>
      <c r="I74" s="89" t="str">
        <f t="shared" si="13"/>
        <v>10.1</v>
      </c>
      <c r="J74" s="32">
        <v>10</v>
      </c>
      <c r="K74" s="32">
        <v>1</v>
      </c>
      <c r="L74" s="32">
        <v>69750416104</v>
      </c>
      <c r="M74" s="33" t="s">
        <v>192</v>
      </c>
      <c r="N74" s="32">
        <v>3611</v>
      </c>
      <c r="O74" s="33" t="s">
        <v>166</v>
      </c>
      <c r="P74" s="32">
        <v>6</v>
      </c>
      <c r="Q74" s="19">
        <v>45450</v>
      </c>
      <c r="R74" s="32">
        <v>5</v>
      </c>
      <c r="S74" s="34">
        <v>1243.8599999999999</v>
      </c>
      <c r="T74" s="34">
        <v>0</v>
      </c>
      <c r="U74" s="34">
        <v>0</v>
      </c>
      <c r="V74" s="85">
        <f t="shared" si="14"/>
        <v>1243.8599999999999</v>
      </c>
      <c r="W74" s="19">
        <f>IF(Y74&lt;&gt;"Liquidação Cancelada",VLOOKUP(B74,'BASE DE DADOS OPS'!$B$5:$O$9635,9,FALSE),"Liquidação Cancelada")</f>
        <v>45453</v>
      </c>
      <c r="X74" s="36">
        <f t="shared" si="15"/>
        <v>1</v>
      </c>
      <c r="Y74" s="32">
        <f>VLOOKUP(A74,'BASE DE DADOS OPS'!$A$5:$O$9635,11,FALSE)</f>
        <v>3517</v>
      </c>
      <c r="Z74" s="4">
        <f>IF(Y74&lt;&gt;"Liquidação Cancelada",VLOOKUP(B74,'BASE DE DADOS OPS'!$B$5:$O$9635,11,FALSE),"Liquidação Cancelada")</f>
        <v>1243.8599999999999</v>
      </c>
      <c r="AA74" s="4">
        <f>IF(Y74&lt;&gt;"Liquidação Cancelada",VLOOKUP(B74,'BASE DE DADOS OPS'!$B$5:$O$9635,13,FALSE),"Liquidação Cancelada")</f>
        <v>0</v>
      </c>
      <c r="AB74" s="4">
        <f>IF(Y74&lt;&gt;"Liquidação Cancelada",VLOOKUP(B74,'BASE DE DADOS OPS'!$B$5:$O$9635,12,FALSE),"Liquidação Cancelada")</f>
        <v>1243.8599999999999</v>
      </c>
      <c r="AC74" s="4">
        <f t="shared" si="16"/>
        <v>1243.8599999999999</v>
      </c>
      <c r="AD74" s="3">
        <f t="shared" si="17"/>
        <v>0</v>
      </c>
      <c r="AE74" s="74"/>
    </row>
    <row r="75" spans="1:31" s="75" customFormat="1" ht="24.95" customHeight="1" x14ac:dyDescent="0.2">
      <c r="A75" s="67" t="str">
        <f t="shared" si="9"/>
        <v>1441|1440011|131|2024|26791960663|3611|4700</v>
      </c>
      <c r="B75" s="67" t="str">
        <f t="shared" si="10"/>
        <v>1441|1440011|131|2024|3509</v>
      </c>
      <c r="C75" s="73" t="str">
        <f t="shared" si="11"/>
        <v>1440011|3509</v>
      </c>
      <c r="D75" s="32">
        <v>1441</v>
      </c>
      <c r="E75" s="32">
        <v>1440011</v>
      </c>
      <c r="F75" s="89" t="str">
        <f t="shared" si="12"/>
        <v>131/2024</v>
      </c>
      <c r="G75" s="32">
        <v>131</v>
      </c>
      <c r="H75" s="32">
        <v>2024</v>
      </c>
      <c r="I75" s="89" t="str">
        <f t="shared" si="13"/>
        <v>10.1</v>
      </c>
      <c r="J75" s="32">
        <v>10</v>
      </c>
      <c r="K75" s="32">
        <v>1</v>
      </c>
      <c r="L75" s="32">
        <v>26791960663</v>
      </c>
      <c r="M75" s="33" t="s">
        <v>194</v>
      </c>
      <c r="N75" s="32">
        <v>3611</v>
      </c>
      <c r="O75" s="33" t="s">
        <v>166</v>
      </c>
      <c r="P75" s="32">
        <v>6</v>
      </c>
      <c r="Q75" s="19">
        <v>45450</v>
      </c>
      <c r="R75" s="32">
        <v>5</v>
      </c>
      <c r="S75" s="34">
        <v>4700</v>
      </c>
      <c r="T75" s="34">
        <v>0</v>
      </c>
      <c r="U75" s="34">
        <v>0</v>
      </c>
      <c r="V75" s="85">
        <f t="shared" si="14"/>
        <v>4700</v>
      </c>
      <c r="W75" s="19">
        <f>IF(Y75&lt;&gt;"Liquidação Cancelada",VLOOKUP(B75,'BASE DE DADOS OPS'!$B$5:$O$9635,9,FALSE),"Liquidação Cancelada")</f>
        <v>45453</v>
      </c>
      <c r="X75" s="36">
        <f t="shared" si="15"/>
        <v>1</v>
      </c>
      <c r="Y75" s="32">
        <f>VLOOKUP(A75,'BASE DE DADOS OPS'!$A$5:$O$9635,11,FALSE)</f>
        <v>3509</v>
      </c>
      <c r="Z75" s="4">
        <f>IF(Y75&lt;&gt;"Liquidação Cancelada",VLOOKUP(B75,'BASE DE DADOS OPS'!$B$5:$O$9635,11,FALSE),"Liquidação Cancelada")</f>
        <v>4700</v>
      </c>
      <c r="AA75" s="4">
        <f>IF(Y75&lt;&gt;"Liquidação Cancelada",VLOOKUP(B75,'BASE DE DADOS OPS'!$B$5:$O$9635,13,FALSE),"Liquidação Cancelada")</f>
        <v>267.64999999999998</v>
      </c>
      <c r="AB75" s="4">
        <f>IF(Y75&lt;&gt;"Liquidação Cancelada",VLOOKUP(B75,'BASE DE DADOS OPS'!$B$5:$O$9635,12,FALSE),"Liquidação Cancelada")</f>
        <v>4432.3500000000004</v>
      </c>
      <c r="AC75" s="4">
        <f t="shared" si="16"/>
        <v>4432.3500000000004</v>
      </c>
      <c r="AD75" s="3">
        <f t="shared" si="17"/>
        <v>0</v>
      </c>
      <c r="AE75" s="74"/>
    </row>
    <row r="76" spans="1:31" s="75" customFormat="1" ht="24.95" customHeight="1" x14ac:dyDescent="0.2">
      <c r="A76" s="67" t="str">
        <f t="shared" si="9"/>
        <v>1441|1440011|132|2024|10776130000174|3920|15560,63</v>
      </c>
      <c r="B76" s="67" t="str">
        <f t="shared" si="10"/>
        <v>1441|1440011|132|2024|3508</v>
      </c>
      <c r="C76" s="73" t="str">
        <f t="shared" si="11"/>
        <v>1440011|3508</v>
      </c>
      <c r="D76" s="32">
        <v>1441</v>
      </c>
      <c r="E76" s="32">
        <v>1440011</v>
      </c>
      <c r="F76" s="89" t="str">
        <f t="shared" si="12"/>
        <v>132/2024</v>
      </c>
      <c r="G76" s="32">
        <v>132</v>
      </c>
      <c r="H76" s="32">
        <v>2024</v>
      </c>
      <c r="I76" s="89" t="str">
        <f t="shared" si="13"/>
        <v>10.1</v>
      </c>
      <c r="J76" s="32">
        <v>10</v>
      </c>
      <c r="K76" s="32">
        <v>1</v>
      </c>
      <c r="L76" s="32">
        <v>10776130000174</v>
      </c>
      <c r="M76" s="33" t="s">
        <v>196</v>
      </c>
      <c r="N76" s="32">
        <v>3920</v>
      </c>
      <c r="O76" s="33" t="s">
        <v>166</v>
      </c>
      <c r="P76" s="32">
        <v>6</v>
      </c>
      <c r="Q76" s="19">
        <v>45450</v>
      </c>
      <c r="R76" s="32">
        <v>5</v>
      </c>
      <c r="S76" s="34">
        <v>15560.63</v>
      </c>
      <c r="T76" s="34">
        <v>0</v>
      </c>
      <c r="U76" s="34">
        <v>0</v>
      </c>
      <c r="V76" s="85">
        <f t="shared" si="14"/>
        <v>15560.63</v>
      </c>
      <c r="W76" s="19">
        <f>IF(Y76&lt;&gt;"Liquidação Cancelada",VLOOKUP(B76,'BASE DE DADOS OPS'!$B$5:$O$9635,9,FALSE),"Liquidação Cancelada")</f>
        <v>45453</v>
      </c>
      <c r="X76" s="36">
        <f t="shared" si="15"/>
        <v>1</v>
      </c>
      <c r="Y76" s="32">
        <f>VLOOKUP(A76,'BASE DE DADOS OPS'!$A$5:$O$9635,11,FALSE)</f>
        <v>3508</v>
      </c>
      <c r="Z76" s="4">
        <f>IF(Y76&lt;&gt;"Liquidação Cancelada",VLOOKUP(B76,'BASE DE DADOS OPS'!$B$5:$O$9635,11,FALSE),"Liquidação Cancelada")</f>
        <v>15560.63</v>
      </c>
      <c r="AA76" s="4">
        <f>IF(Y76&lt;&gt;"Liquidação Cancelada",VLOOKUP(B76,'BASE DE DADOS OPS'!$B$5:$O$9635,13,FALSE),"Liquidação Cancelada")</f>
        <v>746.91</v>
      </c>
      <c r="AB76" s="4">
        <f>IF(Y76&lt;&gt;"Liquidação Cancelada",VLOOKUP(B76,'BASE DE DADOS OPS'!$B$5:$O$9635,12,FALSE),"Liquidação Cancelada")</f>
        <v>14813.72</v>
      </c>
      <c r="AC76" s="4">
        <f t="shared" si="16"/>
        <v>14813.72</v>
      </c>
      <c r="AD76" s="3">
        <f t="shared" si="17"/>
        <v>0</v>
      </c>
      <c r="AE76" s="74"/>
    </row>
    <row r="77" spans="1:31" s="75" customFormat="1" ht="24.95" customHeight="1" x14ac:dyDescent="0.2">
      <c r="A77" s="67" t="str">
        <f t="shared" si="9"/>
        <v>1441|1440011|134|2024|96593172804|3611|1567,12</v>
      </c>
      <c r="B77" s="67" t="str">
        <f t="shared" si="10"/>
        <v>1441|1440011|134|2024|3507</v>
      </c>
      <c r="C77" s="73" t="str">
        <f t="shared" si="11"/>
        <v>1440011|3507</v>
      </c>
      <c r="D77" s="32">
        <v>1441</v>
      </c>
      <c r="E77" s="32">
        <v>1440011</v>
      </c>
      <c r="F77" s="89" t="str">
        <f t="shared" si="12"/>
        <v>134/2024</v>
      </c>
      <c r="G77" s="32">
        <v>134</v>
      </c>
      <c r="H77" s="32">
        <v>2024</v>
      </c>
      <c r="I77" s="89" t="str">
        <f t="shared" si="13"/>
        <v>10.1</v>
      </c>
      <c r="J77" s="32">
        <v>10</v>
      </c>
      <c r="K77" s="32">
        <v>1</v>
      </c>
      <c r="L77" s="32">
        <v>96593172804</v>
      </c>
      <c r="M77" s="33" t="s">
        <v>200</v>
      </c>
      <c r="N77" s="32">
        <v>3611</v>
      </c>
      <c r="O77" s="33" t="s">
        <v>166</v>
      </c>
      <c r="P77" s="32">
        <v>6</v>
      </c>
      <c r="Q77" s="19">
        <v>45450</v>
      </c>
      <c r="R77" s="32">
        <v>5</v>
      </c>
      <c r="S77" s="34">
        <v>1567.12</v>
      </c>
      <c r="T77" s="34">
        <v>0</v>
      </c>
      <c r="U77" s="34">
        <v>0</v>
      </c>
      <c r="V77" s="85">
        <f t="shared" si="14"/>
        <v>1567.12</v>
      </c>
      <c r="W77" s="19">
        <f>IF(Y77&lt;&gt;"Liquidação Cancelada",VLOOKUP(B77,'BASE DE DADOS OPS'!$B$5:$O$9635,9,FALSE),"Liquidação Cancelada")</f>
        <v>45453</v>
      </c>
      <c r="X77" s="36">
        <f t="shared" si="15"/>
        <v>1</v>
      </c>
      <c r="Y77" s="32">
        <f>VLOOKUP(A77,'BASE DE DADOS OPS'!$A$5:$O$9635,11,FALSE)</f>
        <v>3507</v>
      </c>
      <c r="Z77" s="4">
        <f>IF(Y77&lt;&gt;"Liquidação Cancelada",VLOOKUP(B77,'BASE DE DADOS OPS'!$B$5:$O$9635,11,FALSE),"Liquidação Cancelada")</f>
        <v>1567.12</v>
      </c>
      <c r="AA77" s="4">
        <f>IF(Y77&lt;&gt;"Liquidação Cancelada",VLOOKUP(B77,'BASE DE DADOS OPS'!$B$5:$O$9635,13,FALSE),"Liquidação Cancelada")</f>
        <v>0</v>
      </c>
      <c r="AB77" s="4">
        <f>IF(Y77&lt;&gt;"Liquidação Cancelada",VLOOKUP(B77,'BASE DE DADOS OPS'!$B$5:$O$9635,12,FALSE),"Liquidação Cancelada")</f>
        <v>1567.12</v>
      </c>
      <c r="AC77" s="4">
        <f t="shared" si="16"/>
        <v>1567.12</v>
      </c>
      <c r="AD77" s="3">
        <f t="shared" si="17"/>
        <v>0</v>
      </c>
      <c r="AE77" s="74"/>
    </row>
    <row r="78" spans="1:31" s="75" customFormat="1" ht="24.95" customHeight="1" x14ac:dyDescent="0.2">
      <c r="A78" s="67" t="str">
        <f t="shared" si="9"/>
        <v>1441|1440011|135|2024|5985417646|3611|2455,22</v>
      </c>
      <c r="B78" s="67" t="str">
        <f t="shared" si="10"/>
        <v>1441|1440011|135|2024|3504</v>
      </c>
      <c r="C78" s="73" t="str">
        <f t="shared" si="11"/>
        <v>1440011|3504</v>
      </c>
      <c r="D78" s="32">
        <v>1441</v>
      </c>
      <c r="E78" s="32">
        <v>1440011</v>
      </c>
      <c r="F78" s="89" t="str">
        <f t="shared" si="12"/>
        <v>135/2024</v>
      </c>
      <c r="G78" s="32">
        <v>135</v>
      </c>
      <c r="H78" s="32">
        <v>2024</v>
      </c>
      <c r="I78" s="89" t="str">
        <f t="shared" si="13"/>
        <v>10.1</v>
      </c>
      <c r="J78" s="32">
        <v>10</v>
      </c>
      <c r="K78" s="32">
        <v>1</v>
      </c>
      <c r="L78" s="32">
        <v>5985417646</v>
      </c>
      <c r="M78" s="33" t="s">
        <v>202</v>
      </c>
      <c r="N78" s="32">
        <v>3611</v>
      </c>
      <c r="O78" s="33" t="s">
        <v>166</v>
      </c>
      <c r="P78" s="32">
        <v>6</v>
      </c>
      <c r="Q78" s="19">
        <v>45450</v>
      </c>
      <c r="R78" s="32">
        <v>5</v>
      </c>
      <c r="S78" s="34">
        <v>2455.2199999999998</v>
      </c>
      <c r="T78" s="34">
        <v>0</v>
      </c>
      <c r="U78" s="34">
        <v>0</v>
      </c>
      <c r="V78" s="85">
        <f t="shared" si="14"/>
        <v>2455.2199999999998</v>
      </c>
      <c r="W78" s="19">
        <f>IF(Y78&lt;&gt;"Liquidação Cancelada",VLOOKUP(B78,'BASE DE DADOS OPS'!$B$5:$O$9635,9,FALSE),"Liquidação Cancelada")</f>
        <v>45453</v>
      </c>
      <c r="X78" s="36">
        <f t="shared" si="15"/>
        <v>1</v>
      </c>
      <c r="Y78" s="32">
        <f>VLOOKUP(A78,'BASE DE DADOS OPS'!$A$5:$O$9635,11,FALSE)</f>
        <v>3504</v>
      </c>
      <c r="Z78" s="4">
        <f>IF(Y78&lt;&gt;"Liquidação Cancelada",VLOOKUP(B78,'BASE DE DADOS OPS'!$B$5:$O$9635,11,FALSE),"Liquidação Cancelada")</f>
        <v>2455.2199999999998</v>
      </c>
      <c r="AA78" s="4">
        <f>IF(Y78&lt;&gt;"Liquidação Cancelada",VLOOKUP(B78,'BASE DE DADOS OPS'!$B$5:$O$9635,13,FALSE),"Liquidação Cancelada")</f>
        <v>0</v>
      </c>
      <c r="AB78" s="4">
        <f>IF(Y78&lt;&gt;"Liquidação Cancelada",VLOOKUP(B78,'BASE DE DADOS OPS'!$B$5:$O$9635,12,FALSE),"Liquidação Cancelada")</f>
        <v>2455.2199999999998</v>
      </c>
      <c r="AC78" s="4">
        <f t="shared" si="16"/>
        <v>2455.2199999999998</v>
      </c>
      <c r="AD78" s="3">
        <f t="shared" si="17"/>
        <v>0</v>
      </c>
      <c r="AE78" s="74"/>
    </row>
    <row r="79" spans="1:31" s="75" customFormat="1" ht="24.95" customHeight="1" x14ac:dyDescent="0.2">
      <c r="A79" s="67" t="str">
        <f t="shared" si="9"/>
        <v>1441|1440011|136|2024|20808044000150|3920|14984,27</v>
      </c>
      <c r="B79" s="67" t="str">
        <f t="shared" si="10"/>
        <v>1441|1440011|136|2024|3539</v>
      </c>
      <c r="C79" s="73" t="str">
        <f t="shared" si="11"/>
        <v>1440011|3539</v>
      </c>
      <c r="D79" s="32">
        <v>1441</v>
      </c>
      <c r="E79" s="32">
        <v>1440011</v>
      </c>
      <c r="F79" s="89" t="str">
        <f t="shared" si="12"/>
        <v>136/2024</v>
      </c>
      <c r="G79" s="32">
        <v>136</v>
      </c>
      <c r="H79" s="32">
        <v>2024</v>
      </c>
      <c r="I79" s="89" t="str">
        <f t="shared" si="13"/>
        <v>10.1</v>
      </c>
      <c r="J79" s="32">
        <v>10</v>
      </c>
      <c r="K79" s="32">
        <v>1</v>
      </c>
      <c r="L79" s="32">
        <v>20808044000150</v>
      </c>
      <c r="M79" s="33" t="s">
        <v>204</v>
      </c>
      <c r="N79" s="32">
        <v>3920</v>
      </c>
      <c r="O79" s="33" t="s">
        <v>166</v>
      </c>
      <c r="P79" s="32">
        <v>6</v>
      </c>
      <c r="Q79" s="19">
        <v>45450</v>
      </c>
      <c r="R79" s="32">
        <v>5</v>
      </c>
      <c r="S79" s="34">
        <v>14984.27</v>
      </c>
      <c r="T79" s="34">
        <v>0</v>
      </c>
      <c r="U79" s="34">
        <v>0</v>
      </c>
      <c r="V79" s="85">
        <f t="shared" si="14"/>
        <v>14984.27</v>
      </c>
      <c r="W79" s="19">
        <f>IF(Y79&lt;&gt;"Liquidação Cancelada",VLOOKUP(B79,'BASE DE DADOS OPS'!$B$5:$O$9635,9,FALSE),"Liquidação Cancelada")</f>
        <v>45454</v>
      </c>
      <c r="X79" s="36">
        <f t="shared" si="15"/>
        <v>2</v>
      </c>
      <c r="Y79" s="32">
        <f>VLOOKUP(A79,'BASE DE DADOS OPS'!$A$5:$O$9635,11,FALSE)</f>
        <v>3539</v>
      </c>
      <c r="Z79" s="4">
        <f>IF(Y79&lt;&gt;"Liquidação Cancelada",VLOOKUP(B79,'BASE DE DADOS OPS'!$B$5:$O$9635,11,FALSE),"Liquidação Cancelada")</f>
        <v>14984.27</v>
      </c>
      <c r="AA79" s="4">
        <f>IF(Y79&lt;&gt;"Liquidação Cancelada",VLOOKUP(B79,'BASE DE DADOS OPS'!$B$5:$O$9635,13,FALSE),"Liquidação Cancelada")</f>
        <v>3069.35</v>
      </c>
      <c r="AB79" s="4">
        <f>IF(Y79&lt;&gt;"Liquidação Cancelada",VLOOKUP(B79,'BASE DE DADOS OPS'!$B$5:$O$9635,12,FALSE),"Liquidação Cancelada")</f>
        <v>11914.92</v>
      </c>
      <c r="AC79" s="4">
        <f t="shared" si="16"/>
        <v>11914.92</v>
      </c>
      <c r="AD79" s="3">
        <f t="shared" si="17"/>
        <v>0</v>
      </c>
      <c r="AE79" s="74"/>
    </row>
    <row r="80" spans="1:31" s="75" customFormat="1" ht="24.95" customHeight="1" x14ac:dyDescent="0.2">
      <c r="A80" s="67" t="str">
        <f t="shared" si="9"/>
        <v>1441|1440011|137|2024|73060178615|3611|3561,57</v>
      </c>
      <c r="B80" s="67" t="str">
        <f t="shared" si="10"/>
        <v>1441|1440011|137|2024|3531</v>
      </c>
      <c r="C80" s="73" t="str">
        <f t="shared" si="11"/>
        <v>1440011|3531</v>
      </c>
      <c r="D80" s="32">
        <v>1441</v>
      </c>
      <c r="E80" s="32">
        <v>1440011</v>
      </c>
      <c r="F80" s="89" t="str">
        <f t="shared" si="12"/>
        <v>137/2024</v>
      </c>
      <c r="G80" s="32">
        <v>137</v>
      </c>
      <c r="H80" s="32">
        <v>2024</v>
      </c>
      <c r="I80" s="89" t="str">
        <f t="shared" si="13"/>
        <v>10.1</v>
      </c>
      <c r="J80" s="32">
        <v>10</v>
      </c>
      <c r="K80" s="32">
        <v>1</v>
      </c>
      <c r="L80" s="32">
        <v>73060178615</v>
      </c>
      <c r="M80" s="33" t="s">
        <v>206</v>
      </c>
      <c r="N80" s="32">
        <v>3611</v>
      </c>
      <c r="O80" s="33" t="s">
        <v>166</v>
      </c>
      <c r="P80" s="32">
        <v>6</v>
      </c>
      <c r="Q80" s="19">
        <v>45450</v>
      </c>
      <c r="R80" s="32">
        <v>5</v>
      </c>
      <c r="S80" s="34">
        <v>3561.57</v>
      </c>
      <c r="T80" s="34">
        <v>0</v>
      </c>
      <c r="U80" s="34">
        <v>0</v>
      </c>
      <c r="V80" s="85">
        <f t="shared" si="14"/>
        <v>3561.57</v>
      </c>
      <c r="W80" s="19">
        <f>IF(Y80&lt;&gt;"Liquidação Cancelada",VLOOKUP(B80,'BASE DE DADOS OPS'!$B$5:$O$9635,9,FALSE),"Liquidação Cancelada")</f>
        <v>45454</v>
      </c>
      <c r="X80" s="36">
        <f t="shared" si="15"/>
        <v>2</v>
      </c>
      <c r="Y80" s="32">
        <f>VLOOKUP(A80,'BASE DE DADOS OPS'!$A$5:$O$9635,11,FALSE)</f>
        <v>3531</v>
      </c>
      <c r="Z80" s="4">
        <f>IF(Y80&lt;&gt;"Liquidação Cancelada",VLOOKUP(B80,'BASE DE DADOS OPS'!$B$5:$O$9635,11,FALSE),"Liquidação Cancelada")</f>
        <v>3561.57</v>
      </c>
      <c r="AA80" s="4">
        <f>IF(Y80&lt;&gt;"Liquidação Cancelada",VLOOKUP(B80,'BASE DE DADOS OPS'!$B$5:$O$9635,13,FALSE),"Liquidação Cancelada")</f>
        <v>68.069999999999993</v>
      </c>
      <c r="AB80" s="4">
        <f>IF(Y80&lt;&gt;"Liquidação Cancelada",VLOOKUP(B80,'BASE DE DADOS OPS'!$B$5:$O$9635,12,FALSE),"Liquidação Cancelada")</f>
        <v>3493.5</v>
      </c>
      <c r="AC80" s="4">
        <f t="shared" si="16"/>
        <v>3493.5</v>
      </c>
      <c r="AD80" s="3">
        <f t="shared" si="17"/>
        <v>0</v>
      </c>
      <c r="AE80" s="74"/>
    </row>
    <row r="81" spans="1:31" s="75" customFormat="1" ht="24.95" customHeight="1" x14ac:dyDescent="0.2">
      <c r="A81" s="67" t="str">
        <f t="shared" si="9"/>
        <v>1441|1440011|138|2024|83507191687|3611|3530,56</v>
      </c>
      <c r="B81" s="67" t="str">
        <f t="shared" si="10"/>
        <v>1441|1440011|138|2024|3496</v>
      </c>
      <c r="C81" s="73" t="str">
        <f t="shared" si="11"/>
        <v>1440011|3496</v>
      </c>
      <c r="D81" s="32">
        <v>1441</v>
      </c>
      <c r="E81" s="32">
        <v>1440011</v>
      </c>
      <c r="F81" s="89" t="str">
        <f t="shared" si="12"/>
        <v>138/2024</v>
      </c>
      <c r="G81" s="32">
        <v>138</v>
      </c>
      <c r="H81" s="32">
        <v>2024</v>
      </c>
      <c r="I81" s="89" t="str">
        <f t="shared" si="13"/>
        <v>10.1</v>
      </c>
      <c r="J81" s="32">
        <v>10</v>
      </c>
      <c r="K81" s="32">
        <v>1</v>
      </c>
      <c r="L81" s="32">
        <v>83507191687</v>
      </c>
      <c r="M81" s="33" t="s">
        <v>208</v>
      </c>
      <c r="N81" s="32">
        <v>3611</v>
      </c>
      <c r="O81" s="33" t="s">
        <v>166</v>
      </c>
      <c r="P81" s="32">
        <v>6</v>
      </c>
      <c r="Q81" s="19">
        <v>45450</v>
      </c>
      <c r="R81" s="32">
        <v>5</v>
      </c>
      <c r="S81" s="34">
        <v>3530.56</v>
      </c>
      <c r="T81" s="34">
        <v>0</v>
      </c>
      <c r="U81" s="34">
        <v>0</v>
      </c>
      <c r="V81" s="85">
        <f t="shared" si="14"/>
        <v>3530.56</v>
      </c>
      <c r="W81" s="19">
        <f>IF(Y81&lt;&gt;"Liquidação Cancelada",VLOOKUP(B81,'BASE DE DADOS OPS'!$B$5:$O$9635,9,FALSE),"Liquidação Cancelada")</f>
        <v>45453</v>
      </c>
      <c r="X81" s="36">
        <f t="shared" si="15"/>
        <v>1</v>
      </c>
      <c r="Y81" s="32">
        <f>VLOOKUP(A81,'BASE DE DADOS OPS'!$A$5:$O$9635,11,FALSE)</f>
        <v>3496</v>
      </c>
      <c r="Z81" s="4">
        <f>IF(Y81&lt;&gt;"Liquidação Cancelada",VLOOKUP(B81,'BASE DE DADOS OPS'!$B$5:$O$9635,11,FALSE),"Liquidação Cancelada")</f>
        <v>3530.56</v>
      </c>
      <c r="AA81" s="4">
        <f>IF(Y81&lt;&gt;"Liquidação Cancelada",VLOOKUP(B81,'BASE DE DADOS OPS'!$B$5:$O$9635,13,FALSE),"Liquidação Cancelada")</f>
        <v>63.42</v>
      </c>
      <c r="AB81" s="4">
        <f>IF(Y81&lt;&gt;"Liquidação Cancelada",VLOOKUP(B81,'BASE DE DADOS OPS'!$B$5:$O$9635,12,FALSE),"Liquidação Cancelada")</f>
        <v>3467.14</v>
      </c>
      <c r="AC81" s="4">
        <f t="shared" si="16"/>
        <v>3467.14</v>
      </c>
      <c r="AD81" s="3">
        <f t="shared" si="17"/>
        <v>0</v>
      </c>
      <c r="AE81" s="74"/>
    </row>
    <row r="82" spans="1:31" s="75" customFormat="1" ht="24.95" customHeight="1" x14ac:dyDescent="0.2">
      <c r="A82" s="67" t="str">
        <f t="shared" si="9"/>
        <v>1441|1440011|139|2024|83228365620|3611|3530,57</v>
      </c>
      <c r="B82" s="67" t="str">
        <f t="shared" si="10"/>
        <v>1441|1440011|139|2024|3497</v>
      </c>
      <c r="C82" s="73" t="str">
        <f t="shared" si="11"/>
        <v>1440011|3497</v>
      </c>
      <c r="D82" s="32">
        <v>1441</v>
      </c>
      <c r="E82" s="32">
        <v>1440011</v>
      </c>
      <c r="F82" s="89" t="str">
        <f t="shared" si="12"/>
        <v>139/2024</v>
      </c>
      <c r="G82" s="32">
        <v>139</v>
      </c>
      <c r="H82" s="32">
        <v>2024</v>
      </c>
      <c r="I82" s="89" t="str">
        <f t="shared" si="13"/>
        <v>10.1</v>
      </c>
      <c r="J82" s="32">
        <v>10</v>
      </c>
      <c r="K82" s="32">
        <v>1</v>
      </c>
      <c r="L82" s="32">
        <v>83228365620</v>
      </c>
      <c r="M82" s="33" t="s">
        <v>210</v>
      </c>
      <c r="N82" s="32">
        <v>3611</v>
      </c>
      <c r="O82" s="33" t="s">
        <v>166</v>
      </c>
      <c r="P82" s="32">
        <v>6</v>
      </c>
      <c r="Q82" s="19">
        <v>45450</v>
      </c>
      <c r="R82" s="32">
        <v>5</v>
      </c>
      <c r="S82" s="34">
        <v>3530.57</v>
      </c>
      <c r="T82" s="34">
        <v>0</v>
      </c>
      <c r="U82" s="34">
        <v>0</v>
      </c>
      <c r="V82" s="85">
        <f t="shared" si="14"/>
        <v>3530.57</v>
      </c>
      <c r="W82" s="19">
        <f>IF(Y82&lt;&gt;"Liquidação Cancelada",VLOOKUP(B82,'BASE DE DADOS OPS'!$B$5:$O$9635,9,FALSE),"Liquidação Cancelada")</f>
        <v>45453</v>
      </c>
      <c r="X82" s="36">
        <f t="shared" si="15"/>
        <v>1</v>
      </c>
      <c r="Y82" s="32">
        <f>VLOOKUP(A82,'BASE DE DADOS OPS'!$A$5:$O$9635,11,FALSE)</f>
        <v>3497</v>
      </c>
      <c r="Z82" s="4">
        <f>IF(Y82&lt;&gt;"Liquidação Cancelada",VLOOKUP(B82,'BASE DE DADOS OPS'!$B$5:$O$9635,11,FALSE),"Liquidação Cancelada")</f>
        <v>3530.57</v>
      </c>
      <c r="AA82" s="4">
        <f>IF(Y82&lt;&gt;"Liquidação Cancelada",VLOOKUP(B82,'BASE DE DADOS OPS'!$B$5:$O$9635,13,FALSE),"Liquidação Cancelada")</f>
        <v>63.42</v>
      </c>
      <c r="AB82" s="4">
        <f>IF(Y82&lt;&gt;"Liquidação Cancelada",VLOOKUP(B82,'BASE DE DADOS OPS'!$B$5:$O$9635,12,FALSE),"Liquidação Cancelada")</f>
        <v>3467.15</v>
      </c>
      <c r="AC82" s="4">
        <f t="shared" si="16"/>
        <v>3467.15</v>
      </c>
      <c r="AD82" s="3">
        <f t="shared" si="17"/>
        <v>0</v>
      </c>
      <c r="AE82" s="74"/>
    </row>
    <row r="83" spans="1:31" s="75" customFormat="1" ht="24.95" customHeight="1" x14ac:dyDescent="0.2">
      <c r="A83" s="67" t="str">
        <f t="shared" si="9"/>
        <v>1441|1440011|140|2024|11713521660|3611|2718,97</v>
      </c>
      <c r="B83" s="67" t="str">
        <f t="shared" si="10"/>
        <v>1441|1440011|140|2024|3491</v>
      </c>
      <c r="C83" s="73" t="str">
        <f t="shared" si="11"/>
        <v>1440011|3491</v>
      </c>
      <c r="D83" s="32">
        <v>1441</v>
      </c>
      <c r="E83" s="32">
        <v>1440011</v>
      </c>
      <c r="F83" s="89" t="str">
        <f t="shared" si="12"/>
        <v>140/2024</v>
      </c>
      <c r="G83" s="32">
        <v>140</v>
      </c>
      <c r="H83" s="32">
        <v>2024</v>
      </c>
      <c r="I83" s="89" t="str">
        <f t="shared" si="13"/>
        <v>10.1</v>
      </c>
      <c r="J83" s="32">
        <v>10</v>
      </c>
      <c r="K83" s="32">
        <v>1</v>
      </c>
      <c r="L83" s="32">
        <v>11713521660</v>
      </c>
      <c r="M83" s="33" t="s">
        <v>209</v>
      </c>
      <c r="N83" s="32">
        <v>3611</v>
      </c>
      <c r="O83" s="33" t="s">
        <v>166</v>
      </c>
      <c r="P83" s="32">
        <v>6</v>
      </c>
      <c r="Q83" s="19">
        <v>45450</v>
      </c>
      <c r="R83" s="32">
        <v>5</v>
      </c>
      <c r="S83" s="34">
        <v>2718.97</v>
      </c>
      <c r="T83" s="34">
        <v>0</v>
      </c>
      <c r="U83" s="34">
        <v>0</v>
      </c>
      <c r="V83" s="85">
        <f t="shared" si="14"/>
        <v>2718.97</v>
      </c>
      <c r="W83" s="19">
        <f>IF(Y83&lt;&gt;"Liquidação Cancelada",VLOOKUP(B83,'BASE DE DADOS OPS'!$B$5:$O$9635,9,FALSE),"Liquidação Cancelada")</f>
        <v>45453</v>
      </c>
      <c r="X83" s="36">
        <f t="shared" si="15"/>
        <v>1</v>
      </c>
      <c r="Y83" s="32">
        <f>VLOOKUP(A83,'BASE DE DADOS OPS'!$A$5:$O$9635,11,FALSE)</f>
        <v>3491</v>
      </c>
      <c r="Z83" s="4">
        <f>IF(Y83&lt;&gt;"Liquidação Cancelada",VLOOKUP(B83,'BASE DE DADOS OPS'!$B$5:$O$9635,11,FALSE),"Liquidação Cancelada")</f>
        <v>2718.97</v>
      </c>
      <c r="AA83" s="4">
        <f>IF(Y83&lt;&gt;"Liquidação Cancelada",VLOOKUP(B83,'BASE DE DADOS OPS'!$B$5:$O$9635,13,FALSE),"Liquidação Cancelada")</f>
        <v>0</v>
      </c>
      <c r="AB83" s="4">
        <f>IF(Y83&lt;&gt;"Liquidação Cancelada",VLOOKUP(B83,'BASE DE DADOS OPS'!$B$5:$O$9635,12,FALSE),"Liquidação Cancelada")</f>
        <v>2718.97</v>
      </c>
      <c r="AC83" s="4">
        <f t="shared" si="16"/>
        <v>2718.97</v>
      </c>
      <c r="AD83" s="3">
        <f t="shared" si="17"/>
        <v>0</v>
      </c>
      <c r="AE83" s="74"/>
    </row>
    <row r="84" spans="1:31" s="75" customFormat="1" ht="24.95" customHeight="1" x14ac:dyDescent="0.2">
      <c r="A84" s="67" t="str">
        <f t="shared" si="9"/>
        <v>1441|1440011|142|2024|98321560687|3611|3300</v>
      </c>
      <c r="B84" s="67" t="str">
        <f t="shared" si="10"/>
        <v>1441|1440011|142|2024|3530</v>
      </c>
      <c r="C84" s="73" t="str">
        <f t="shared" si="11"/>
        <v>1440011|3530</v>
      </c>
      <c r="D84" s="32">
        <v>1441</v>
      </c>
      <c r="E84" s="32">
        <v>1440011</v>
      </c>
      <c r="F84" s="89" t="str">
        <f t="shared" si="12"/>
        <v>142/2024</v>
      </c>
      <c r="G84" s="32">
        <v>142</v>
      </c>
      <c r="H84" s="32">
        <v>2024</v>
      </c>
      <c r="I84" s="89" t="str">
        <f t="shared" si="13"/>
        <v>10.1</v>
      </c>
      <c r="J84" s="32">
        <v>10</v>
      </c>
      <c r="K84" s="32">
        <v>1</v>
      </c>
      <c r="L84" s="32">
        <v>98321560687</v>
      </c>
      <c r="M84" s="33" t="s">
        <v>185</v>
      </c>
      <c r="N84" s="32">
        <v>3611</v>
      </c>
      <c r="O84" s="33" t="s">
        <v>166</v>
      </c>
      <c r="P84" s="32">
        <v>6</v>
      </c>
      <c r="Q84" s="19">
        <v>45450</v>
      </c>
      <c r="R84" s="32">
        <v>2</v>
      </c>
      <c r="S84" s="34">
        <v>3300</v>
      </c>
      <c r="T84" s="34">
        <v>0</v>
      </c>
      <c r="U84" s="34">
        <v>0</v>
      </c>
      <c r="V84" s="85">
        <f t="shared" si="14"/>
        <v>3300</v>
      </c>
      <c r="W84" s="19">
        <f>IF(Y84&lt;&gt;"Liquidação Cancelada",VLOOKUP(B84,'BASE DE DADOS OPS'!$B$5:$O$9635,9,FALSE),"Liquidação Cancelada")</f>
        <v>45454</v>
      </c>
      <c r="X84" s="36">
        <f t="shared" si="15"/>
        <v>2</v>
      </c>
      <c r="Y84" s="32">
        <f>VLOOKUP(A84,'BASE DE DADOS OPS'!$A$5:$O$9635,11,FALSE)</f>
        <v>3530</v>
      </c>
      <c r="Z84" s="4">
        <f>IF(Y84&lt;&gt;"Liquidação Cancelada",VLOOKUP(B84,'BASE DE DADOS OPS'!$B$5:$O$9635,11,FALSE),"Liquidação Cancelada")</f>
        <v>3300</v>
      </c>
      <c r="AA84" s="4">
        <f>IF(Y84&lt;&gt;"Liquidação Cancelada",VLOOKUP(B84,'BASE DE DADOS OPS'!$B$5:$O$9635,13,FALSE),"Liquidação Cancelada")</f>
        <v>35.700000000000003</v>
      </c>
      <c r="AB84" s="4">
        <f>IF(Y84&lt;&gt;"Liquidação Cancelada",VLOOKUP(B84,'BASE DE DADOS OPS'!$B$5:$O$9635,12,FALSE),"Liquidação Cancelada")</f>
        <v>3264.3</v>
      </c>
      <c r="AC84" s="4">
        <f t="shared" si="16"/>
        <v>3264.3</v>
      </c>
      <c r="AD84" s="3">
        <f t="shared" si="17"/>
        <v>0</v>
      </c>
      <c r="AE84" s="74"/>
    </row>
    <row r="85" spans="1:31" s="75" customFormat="1" ht="24.95" customHeight="1" x14ac:dyDescent="0.2">
      <c r="A85" s="67" t="str">
        <f t="shared" si="9"/>
        <v>1441|1440011|143|2024|1980768000131|3920|8500</v>
      </c>
      <c r="B85" s="67" t="str">
        <f t="shared" si="10"/>
        <v>1441|1440011|143|2024|3524</v>
      </c>
      <c r="C85" s="73" t="str">
        <f t="shared" si="11"/>
        <v>1440011|3524</v>
      </c>
      <c r="D85" s="32">
        <v>1441</v>
      </c>
      <c r="E85" s="32">
        <v>1440011</v>
      </c>
      <c r="F85" s="89" t="str">
        <f t="shared" si="12"/>
        <v>143/2024</v>
      </c>
      <c r="G85" s="32">
        <v>143</v>
      </c>
      <c r="H85" s="32">
        <v>2024</v>
      </c>
      <c r="I85" s="89" t="str">
        <f t="shared" si="13"/>
        <v>10.1</v>
      </c>
      <c r="J85" s="32">
        <v>10</v>
      </c>
      <c r="K85" s="32">
        <v>1</v>
      </c>
      <c r="L85" s="32">
        <v>1980768000131</v>
      </c>
      <c r="M85" s="33" t="s">
        <v>212</v>
      </c>
      <c r="N85" s="32">
        <v>3920</v>
      </c>
      <c r="O85" s="33" t="s">
        <v>166</v>
      </c>
      <c r="P85" s="32">
        <v>6</v>
      </c>
      <c r="Q85" s="19">
        <v>45450</v>
      </c>
      <c r="R85" s="32">
        <v>5</v>
      </c>
      <c r="S85" s="34">
        <v>8500</v>
      </c>
      <c r="T85" s="34">
        <v>0</v>
      </c>
      <c r="U85" s="34">
        <v>0</v>
      </c>
      <c r="V85" s="85">
        <f t="shared" si="14"/>
        <v>8500</v>
      </c>
      <c r="W85" s="19">
        <f>IF(Y85&lt;&gt;"Liquidação Cancelada",VLOOKUP(B85,'BASE DE DADOS OPS'!$B$5:$O$9635,9,FALSE),"Liquidação Cancelada")</f>
        <v>45454</v>
      </c>
      <c r="X85" s="36">
        <f t="shared" si="15"/>
        <v>2</v>
      </c>
      <c r="Y85" s="32">
        <f>VLOOKUP(A85,'BASE DE DADOS OPS'!$A$5:$O$9635,11,FALSE)</f>
        <v>3524</v>
      </c>
      <c r="Z85" s="4">
        <f>IF(Y85&lt;&gt;"Liquidação Cancelada",VLOOKUP(B85,'BASE DE DADOS OPS'!$B$5:$O$9635,11,FALSE),"Liquidação Cancelada")</f>
        <v>8500</v>
      </c>
      <c r="AA85" s="4">
        <f>IF(Y85&lt;&gt;"Liquidação Cancelada",VLOOKUP(B85,'BASE DE DADOS OPS'!$B$5:$O$9635,13,FALSE),"Liquidação Cancelada")</f>
        <v>1286.18</v>
      </c>
      <c r="AB85" s="4">
        <f>IF(Y85&lt;&gt;"Liquidação Cancelada",VLOOKUP(B85,'BASE DE DADOS OPS'!$B$5:$O$9635,12,FALSE),"Liquidação Cancelada")</f>
        <v>7213.82</v>
      </c>
      <c r="AC85" s="4">
        <f t="shared" si="16"/>
        <v>7213.82</v>
      </c>
      <c r="AD85" s="3">
        <f t="shared" si="17"/>
        <v>0</v>
      </c>
      <c r="AE85" s="74"/>
    </row>
    <row r="86" spans="1:31" s="75" customFormat="1" ht="24.95" customHeight="1" x14ac:dyDescent="0.2">
      <c r="A86" s="67" t="str">
        <f t="shared" si="9"/>
        <v>1441|1440011|144|2024|21374872687|3611|7449,21</v>
      </c>
      <c r="B86" s="67" t="str">
        <f t="shared" si="10"/>
        <v>1441|1440011|144|2024|3518</v>
      </c>
      <c r="C86" s="73" t="str">
        <f t="shared" si="11"/>
        <v>1440011|3518</v>
      </c>
      <c r="D86" s="32">
        <v>1441</v>
      </c>
      <c r="E86" s="32">
        <v>1440011</v>
      </c>
      <c r="F86" s="89" t="str">
        <f t="shared" si="12"/>
        <v>144/2024</v>
      </c>
      <c r="G86" s="32">
        <v>144</v>
      </c>
      <c r="H86" s="32">
        <v>2024</v>
      </c>
      <c r="I86" s="89" t="str">
        <f t="shared" si="13"/>
        <v>10.1</v>
      </c>
      <c r="J86" s="32">
        <v>10</v>
      </c>
      <c r="K86" s="32">
        <v>1</v>
      </c>
      <c r="L86" s="32">
        <v>21374872687</v>
      </c>
      <c r="M86" s="33" t="s">
        <v>205</v>
      </c>
      <c r="N86" s="32">
        <v>3611</v>
      </c>
      <c r="O86" s="33" t="s">
        <v>166</v>
      </c>
      <c r="P86" s="32">
        <v>6</v>
      </c>
      <c r="Q86" s="19">
        <v>45450</v>
      </c>
      <c r="R86" s="32">
        <v>5</v>
      </c>
      <c r="S86" s="34">
        <v>7449.21</v>
      </c>
      <c r="T86" s="34">
        <v>0</v>
      </c>
      <c r="U86" s="34">
        <v>0</v>
      </c>
      <c r="V86" s="85">
        <f t="shared" si="14"/>
        <v>7449.21</v>
      </c>
      <c r="W86" s="19">
        <f>IF(Y86&lt;&gt;"Liquidação Cancelada",VLOOKUP(B86,'BASE DE DADOS OPS'!$B$5:$O$9635,9,FALSE),"Liquidação Cancelada")</f>
        <v>45453</v>
      </c>
      <c r="X86" s="36">
        <f t="shared" si="15"/>
        <v>1</v>
      </c>
      <c r="Y86" s="32">
        <f>VLOOKUP(A86,'BASE DE DADOS OPS'!$A$5:$O$9635,11,FALSE)</f>
        <v>3518</v>
      </c>
      <c r="Z86" s="4">
        <f>IF(Y86&lt;&gt;"Liquidação Cancelada",VLOOKUP(B86,'BASE DE DADOS OPS'!$B$5:$O$9635,11,FALSE),"Liquidação Cancelada")</f>
        <v>7449.21</v>
      </c>
      <c r="AA86" s="4">
        <f>IF(Y86&lt;&gt;"Liquidação Cancelada",VLOOKUP(B86,'BASE DE DADOS OPS'!$B$5:$O$9635,13,FALSE),"Liquidação Cancelada")</f>
        <v>997.21</v>
      </c>
      <c r="AB86" s="4">
        <f>IF(Y86&lt;&gt;"Liquidação Cancelada",VLOOKUP(B86,'BASE DE DADOS OPS'!$B$5:$O$9635,12,FALSE),"Liquidação Cancelada")</f>
        <v>6452</v>
      </c>
      <c r="AC86" s="4">
        <f t="shared" si="16"/>
        <v>6452</v>
      </c>
      <c r="AD86" s="3">
        <f t="shared" si="17"/>
        <v>0</v>
      </c>
      <c r="AE86" s="74"/>
    </row>
    <row r="87" spans="1:31" s="75" customFormat="1" ht="24.95" customHeight="1" x14ac:dyDescent="0.2">
      <c r="A87" s="67" t="str">
        <f t="shared" si="9"/>
        <v>1441|1440011|145|2024|64487796000131|3920|8547,23</v>
      </c>
      <c r="B87" s="67" t="str">
        <f t="shared" si="10"/>
        <v>1441|1440011|145|2024|3522</v>
      </c>
      <c r="C87" s="73" t="str">
        <f t="shared" si="11"/>
        <v>1440011|3522</v>
      </c>
      <c r="D87" s="32">
        <v>1441</v>
      </c>
      <c r="E87" s="32">
        <v>1440011</v>
      </c>
      <c r="F87" s="89" t="str">
        <f t="shared" si="12"/>
        <v>145/2024</v>
      </c>
      <c r="G87" s="32">
        <v>145</v>
      </c>
      <c r="H87" s="32">
        <v>2024</v>
      </c>
      <c r="I87" s="89" t="str">
        <f t="shared" si="13"/>
        <v>10.1</v>
      </c>
      <c r="J87" s="32">
        <v>10</v>
      </c>
      <c r="K87" s="32">
        <v>1</v>
      </c>
      <c r="L87" s="32">
        <v>64487796000131</v>
      </c>
      <c r="M87" s="33" t="s">
        <v>203</v>
      </c>
      <c r="N87" s="32">
        <v>3920</v>
      </c>
      <c r="O87" s="33" t="s">
        <v>166</v>
      </c>
      <c r="P87" s="32">
        <v>6</v>
      </c>
      <c r="Q87" s="19">
        <v>45450</v>
      </c>
      <c r="R87" s="32">
        <v>5</v>
      </c>
      <c r="S87" s="34">
        <v>8547.23</v>
      </c>
      <c r="T87" s="34">
        <v>0</v>
      </c>
      <c r="U87" s="34">
        <v>0</v>
      </c>
      <c r="V87" s="85">
        <f t="shared" si="14"/>
        <v>8547.23</v>
      </c>
      <c r="W87" s="19">
        <f>IF(Y87&lt;&gt;"Liquidação Cancelada",VLOOKUP(B87,'BASE DE DADOS OPS'!$B$5:$O$9635,9,FALSE),"Liquidação Cancelada")</f>
        <v>45454</v>
      </c>
      <c r="X87" s="36">
        <f t="shared" si="15"/>
        <v>2</v>
      </c>
      <c r="Y87" s="32">
        <f>VLOOKUP(A87,'BASE DE DADOS OPS'!$A$5:$O$9635,11,FALSE)</f>
        <v>3522</v>
      </c>
      <c r="Z87" s="4">
        <f>IF(Y87&lt;&gt;"Liquidação Cancelada",VLOOKUP(B87,'BASE DE DADOS OPS'!$B$5:$O$9635,11,FALSE),"Liquidação Cancelada")</f>
        <v>8547.23</v>
      </c>
      <c r="AA87" s="4">
        <f>IF(Y87&lt;&gt;"Liquidação Cancelada",VLOOKUP(B87,'BASE DE DADOS OPS'!$B$5:$O$9635,13,FALSE),"Liquidação Cancelada")</f>
        <v>410.27</v>
      </c>
      <c r="AB87" s="4">
        <f>IF(Y87&lt;&gt;"Liquidação Cancelada",VLOOKUP(B87,'BASE DE DADOS OPS'!$B$5:$O$9635,12,FALSE),"Liquidação Cancelada")</f>
        <v>8136.96</v>
      </c>
      <c r="AC87" s="4">
        <f t="shared" si="16"/>
        <v>8136.9599999999991</v>
      </c>
      <c r="AD87" s="3">
        <f t="shared" si="17"/>
        <v>9.0949470177292824E-13</v>
      </c>
      <c r="AE87" s="74"/>
    </row>
    <row r="88" spans="1:31" s="75" customFormat="1" ht="24.95" customHeight="1" x14ac:dyDescent="0.2">
      <c r="A88" s="67" t="str">
        <f t="shared" si="9"/>
        <v>1441|1440011|146|2024|48865109653|3611|5255,05</v>
      </c>
      <c r="B88" s="67" t="str">
        <f t="shared" si="10"/>
        <v>1441|1440011|146|2024|3537</v>
      </c>
      <c r="C88" s="73" t="str">
        <f t="shared" si="11"/>
        <v>1440011|3537</v>
      </c>
      <c r="D88" s="32">
        <v>1441</v>
      </c>
      <c r="E88" s="32">
        <v>1440011</v>
      </c>
      <c r="F88" s="89" t="str">
        <f t="shared" si="12"/>
        <v>146/2024</v>
      </c>
      <c r="G88" s="32">
        <v>146</v>
      </c>
      <c r="H88" s="32">
        <v>2024</v>
      </c>
      <c r="I88" s="89" t="str">
        <f t="shared" si="13"/>
        <v>10.1</v>
      </c>
      <c r="J88" s="32">
        <v>10</v>
      </c>
      <c r="K88" s="32">
        <v>1</v>
      </c>
      <c r="L88" s="32">
        <v>48865109653</v>
      </c>
      <c r="M88" s="33" t="s">
        <v>201</v>
      </c>
      <c r="N88" s="32">
        <v>3611</v>
      </c>
      <c r="O88" s="33" t="s">
        <v>166</v>
      </c>
      <c r="P88" s="32">
        <v>6</v>
      </c>
      <c r="Q88" s="19">
        <v>45450</v>
      </c>
      <c r="R88" s="32">
        <v>5</v>
      </c>
      <c r="S88" s="34">
        <v>5255.05</v>
      </c>
      <c r="T88" s="34">
        <v>0</v>
      </c>
      <c r="U88" s="34">
        <v>0</v>
      </c>
      <c r="V88" s="85">
        <f t="shared" si="14"/>
        <v>5255.05</v>
      </c>
      <c r="W88" s="19">
        <f>IF(Y88&lt;&gt;"Liquidação Cancelada",VLOOKUP(B88,'BASE DE DADOS OPS'!$B$5:$O$9635,9,FALSE),"Liquidação Cancelada")</f>
        <v>45454</v>
      </c>
      <c r="X88" s="36">
        <f t="shared" si="15"/>
        <v>2</v>
      </c>
      <c r="Y88" s="32">
        <f>VLOOKUP(A88,'BASE DE DADOS OPS'!$A$5:$O$9635,11,FALSE)</f>
        <v>3537</v>
      </c>
      <c r="Z88" s="4">
        <f>IF(Y88&lt;&gt;"Liquidação Cancelada",VLOOKUP(B88,'BASE DE DADOS OPS'!$B$5:$O$9635,11,FALSE),"Liquidação Cancelada")</f>
        <v>5255.05</v>
      </c>
      <c r="AA88" s="4">
        <f>IF(Y88&lt;&gt;"Liquidação Cancelada",VLOOKUP(B88,'BASE DE DADOS OPS'!$B$5:$O$9635,13,FALSE),"Liquidação Cancelada")</f>
        <v>393.81</v>
      </c>
      <c r="AB88" s="4">
        <f>IF(Y88&lt;&gt;"Liquidação Cancelada",VLOOKUP(B88,'BASE DE DADOS OPS'!$B$5:$O$9635,12,FALSE),"Liquidação Cancelada")</f>
        <v>4861.24</v>
      </c>
      <c r="AC88" s="4">
        <f t="shared" si="16"/>
        <v>4861.24</v>
      </c>
      <c r="AD88" s="3">
        <f t="shared" si="17"/>
        <v>0</v>
      </c>
      <c r="AE88" s="74"/>
    </row>
    <row r="89" spans="1:31" s="75" customFormat="1" ht="24.95" customHeight="1" x14ac:dyDescent="0.2">
      <c r="A89" s="67" t="str">
        <f t="shared" si="9"/>
        <v>1441|1440011|147|2024|4928579895|3611|7274,79</v>
      </c>
      <c r="B89" s="67" t="str">
        <f t="shared" si="10"/>
        <v>1441|1440011|147|2024|3503</v>
      </c>
      <c r="C89" s="73" t="str">
        <f t="shared" si="11"/>
        <v>1440011|3503</v>
      </c>
      <c r="D89" s="32">
        <v>1441</v>
      </c>
      <c r="E89" s="32">
        <v>1440011</v>
      </c>
      <c r="F89" s="89" t="str">
        <f t="shared" si="12"/>
        <v>147/2024</v>
      </c>
      <c r="G89" s="32">
        <v>147</v>
      </c>
      <c r="H89" s="32">
        <v>2024</v>
      </c>
      <c r="I89" s="89" t="str">
        <f t="shared" si="13"/>
        <v>10.1</v>
      </c>
      <c r="J89" s="32">
        <v>10</v>
      </c>
      <c r="K89" s="32">
        <v>1</v>
      </c>
      <c r="L89" s="32">
        <v>4928579895</v>
      </c>
      <c r="M89" s="33" t="s">
        <v>214</v>
      </c>
      <c r="N89" s="32">
        <v>3611</v>
      </c>
      <c r="O89" s="33" t="s">
        <v>166</v>
      </c>
      <c r="P89" s="32">
        <v>6</v>
      </c>
      <c r="Q89" s="19">
        <v>45450</v>
      </c>
      <c r="R89" s="32">
        <v>5</v>
      </c>
      <c r="S89" s="34">
        <v>7274.79</v>
      </c>
      <c r="T89" s="34">
        <v>0</v>
      </c>
      <c r="U89" s="34">
        <v>0</v>
      </c>
      <c r="V89" s="85">
        <f t="shared" si="14"/>
        <v>7274.79</v>
      </c>
      <c r="W89" s="19">
        <f>IF(Y89&lt;&gt;"Liquidação Cancelada",VLOOKUP(B89,'BASE DE DADOS OPS'!$B$5:$O$9635,9,FALSE),"Liquidação Cancelada")</f>
        <v>45453</v>
      </c>
      <c r="X89" s="36">
        <f t="shared" si="15"/>
        <v>1</v>
      </c>
      <c r="Y89" s="32">
        <f>VLOOKUP(A89,'BASE DE DADOS OPS'!$A$5:$O$9635,11,FALSE)</f>
        <v>3503</v>
      </c>
      <c r="Z89" s="4">
        <f>IF(Y89&lt;&gt;"Liquidação Cancelada",VLOOKUP(B89,'BASE DE DADOS OPS'!$B$5:$O$9635,11,FALSE),"Liquidação Cancelada")</f>
        <v>7274.79</v>
      </c>
      <c r="AA89" s="4">
        <f>IF(Y89&lt;&gt;"Liquidação Cancelada",VLOOKUP(B89,'BASE DE DADOS OPS'!$B$5:$O$9635,13,FALSE),"Liquidação Cancelada")</f>
        <v>949.24</v>
      </c>
      <c r="AB89" s="4">
        <f>IF(Y89&lt;&gt;"Liquidação Cancelada",VLOOKUP(B89,'BASE DE DADOS OPS'!$B$5:$O$9635,12,FALSE),"Liquidação Cancelada")</f>
        <v>6325.55</v>
      </c>
      <c r="AC89" s="4">
        <f t="shared" si="16"/>
        <v>6325.55</v>
      </c>
      <c r="AD89" s="3">
        <f t="shared" si="17"/>
        <v>0</v>
      </c>
      <c r="AE89" s="74"/>
    </row>
    <row r="90" spans="1:31" s="75" customFormat="1" ht="24.95" customHeight="1" x14ac:dyDescent="0.2">
      <c r="A90" s="67" t="str">
        <f t="shared" si="9"/>
        <v>1441|1440011|148|2024|24596892687|3611|3458,32</v>
      </c>
      <c r="B90" s="67" t="str">
        <f t="shared" si="10"/>
        <v>1441|1440011|148|2024|3533</v>
      </c>
      <c r="C90" s="73" t="str">
        <f t="shared" si="11"/>
        <v>1440011|3533</v>
      </c>
      <c r="D90" s="32">
        <v>1441</v>
      </c>
      <c r="E90" s="32">
        <v>1440011</v>
      </c>
      <c r="F90" s="89" t="str">
        <f t="shared" si="12"/>
        <v>148/2024</v>
      </c>
      <c r="G90" s="32">
        <v>148</v>
      </c>
      <c r="H90" s="32">
        <v>2024</v>
      </c>
      <c r="I90" s="89" t="str">
        <f t="shared" si="13"/>
        <v>10.1</v>
      </c>
      <c r="J90" s="32">
        <v>10</v>
      </c>
      <c r="K90" s="32">
        <v>1</v>
      </c>
      <c r="L90" s="32">
        <v>24596892687</v>
      </c>
      <c r="M90" s="33" t="s">
        <v>199</v>
      </c>
      <c r="N90" s="32">
        <v>3611</v>
      </c>
      <c r="O90" s="33" t="s">
        <v>166</v>
      </c>
      <c r="P90" s="32">
        <v>6</v>
      </c>
      <c r="Q90" s="19">
        <v>45450</v>
      </c>
      <c r="R90" s="32">
        <v>5</v>
      </c>
      <c r="S90" s="34">
        <v>3458.32</v>
      </c>
      <c r="T90" s="34">
        <v>0</v>
      </c>
      <c r="U90" s="34">
        <v>0</v>
      </c>
      <c r="V90" s="85">
        <f t="shared" si="14"/>
        <v>3458.32</v>
      </c>
      <c r="W90" s="19">
        <f>IF(Y90&lt;&gt;"Liquidação Cancelada",VLOOKUP(B90,'BASE DE DADOS OPS'!$B$5:$O$9635,9,FALSE),"Liquidação Cancelada")</f>
        <v>45454</v>
      </c>
      <c r="X90" s="36">
        <f t="shared" si="15"/>
        <v>2</v>
      </c>
      <c r="Y90" s="32">
        <f>VLOOKUP(A90,'BASE DE DADOS OPS'!$A$5:$O$9635,11,FALSE)</f>
        <v>3533</v>
      </c>
      <c r="Z90" s="4">
        <f>IF(Y90&lt;&gt;"Liquidação Cancelada",VLOOKUP(B90,'BASE DE DADOS OPS'!$B$5:$O$9635,11,FALSE),"Liquidação Cancelada")</f>
        <v>3458.3199999999997</v>
      </c>
      <c r="AA90" s="4">
        <f>IF(Y90&lt;&gt;"Liquidação Cancelada",VLOOKUP(B90,'BASE DE DADOS OPS'!$B$5:$O$9635,13,FALSE),"Liquidação Cancelada")</f>
        <v>52.58</v>
      </c>
      <c r="AB90" s="4">
        <f>IF(Y90&lt;&gt;"Liquidação Cancelada",VLOOKUP(B90,'BASE DE DADOS OPS'!$B$5:$O$9635,12,FALSE),"Liquidação Cancelada")</f>
        <v>3405.74</v>
      </c>
      <c r="AC90" s="4">
        <f t="shared" si="16"/>
        <v>3405.74</v>
      </c>
      <c r="AD90" s="3">
        <f t="shared" si="17"/>
        <v>4.5474735088646412E-13</v>
      </c>
      <c r="AE90" s="74"/>
    </row>
    <row r="91" spans="1:31" s="75" customFormat="1" ht="24.95" customHeight="1" x14ac:dyDescent="0.2">
      <c r="A91" s="67" t="str">
        <f t="shared" si="9"/>
        <v>1441|1440011|149|2024|86784552687|3611|4921,08</v>
      </c>
      <c r="B91" s="67" t="str">
        <f t="shared" si="10"/>
        <v>1441|1440011|149|2024|3521</v>
      </c>
      <c r="C91" s="73" t="str">
        <f t="shared" si="11"/>
        <v>1440011|3521</v>
      </c>
      <c r="D91" s="32">
        <v>1441</v>
      </c>
      <c r="E91" s="32">
        <v>1440011</v>
      </c>
      <c r="F91" s="89" t="str">
        <f t="shared" si="12"/>
        <v>149/2024</v>
      </c>
      <c r="G91" s="32">
        <v>149</v>
      </c>
      <c r="H91" s="32">
        <v>2024</v>
      </c>
      <c r="I91" s="89" t="str">
        <f t="shared" si="13"/>
        <v>10.1</v>
      </c>
      <c r="J91" s="32">
        <v>10</v>
      </c>
      <c r="K91" s="32">
        <v>1</v>
      </c>
      <c r="L91" s="32">
        <v>86784552687</v>
      </c>
      <c r="M91" s="33" t="s">
        <v>197</v>
      </c>
      <c r="N91" s="32">
        <v>3611</v>
      </c>
      <c r="O91" s="33" t="s">
        <v>166</v>
      </c>
      <c r="P91" s="32">
        <v>6</v>
      </c>
      <c r="Q91" s="19">
        <v>45450</v>
      </c>
      <c r="R91" s="32">
        <v>5</v>
      </c>
      <c r="S91" s="34">
        <v>4921.08</v>
      </c>
      <c r="T91" s="34">
        <v>0</v>
      </c>
      <c r="U91" s="34">
        <v>0</v>
      </c>
      <c r="V91" s="85">
        <f t="shared" si="14"/>
        <v>4921.08</v>
      </c>
      <c r="W91" s="19">
        <f>IF(Y91&lt;&gt;"Liquidação Cancelada",VLOOKUP(B91,'BASE DE DADOS OPS'!$B$5:$O$9635,9,FALSE),"Liquidação Cancelada")</f>
        <v>45454</v>
      </c>
      <c r="X91" s="36">
        <f t="shared" si="15"/>
        <v>2</v>
      </c>
      <c r="Y91" s="32">
        <f>VLOOKUP(A91,'BASE DE DADOS OPS'!$A$5:$O$9635,11,FALSE)</f>
        <v>3521</v>
      </c>
      <c r="Z91" s="4">
        <f>IF(Y91&lt;&gt;"Liquidação Cancelada",VLOOKUP(B91,'BASE DE DADOS OPS'!$B$5:$O$9635,11,FALSE),"Liquidação Cancelada")</f>
        <v>4921.08</v>
      </c>
      <c r="AA91" s="4">
        <f>IF(Y91&lt;&gt;"Liquidação Cancelada",VLOOKUP(B91,'BASE DE DADOS OPS'!$B$5:$O$9635,13,FALSE),"Liquidação Cancelada")</f>
        <v>317.39</v>
      </c>
      <c r="AB91" s="4">
        <f>IF(Y91&lt;&gt;"Liquidação Cancelada",VLOOKUP(B91,'BASE DE DADOS OPS'!$B$5:$O$9635,12,FALSE),"Liquidação Cancelada")</f>
        <v>4603.6899999999996</v>
      </c>
      <c r="AC91" s="4">
        <f t="shared" si="16"/>
        <v>4603.6899999999996</v>
      </c>
      <c r="AD91" s="3">
        <f t="shared" si="17"/>
        <v>0</v>
      </c>
      <c r="AE91" s="74"/>
    </row>
    <row r="92" spans="1:31" s="75" customFormat="1" ht="24.95" customHeight="1" x14ac:dyDescent="0.2">
      <c r="A92" s="67" t="str">
        <f t="shared" si="9"/>
        <v>1441|1440011|150|2024|84374071687|3611|3190,89</v>
      </c>
      <c r="B92" s="67" t="str">
        <f t="shared" si="10"/>
        <v>1441|1440011|150|2024|3536</v>
      </c>
      <c r="C92" s="73" t="str">
        <f t="shared" si="11"/>
        <v>1440011|3536</v>
      </c>
      <c r="D92" s="32">
        <v>1441</v>
      </c>
      <c r="E92" s="32">
        <v>1440011</v>
      </c>
      <c r="F92" s="89" t="str">
        <f t="shared" si="12"/>
        <v>150/2024</v>
      </c>
      <c r="G92" s="32">
        <v>150</v>
      </c>
      <c r="H92" s="32">
        <v>2024</v>
      </c>
      <c r="I92" s="89" t="str">
        <f t="shared" si="13"/>
        <v>10.1</v>
      </c>
      <c r="J92" s="32">
        <v>10</v>
      </c>
      <c r="K92" s="32">
        <v>1</v>
      </c>
      <c r="L92" s="32">
        <v>84374071687</v>
      </c>
      <c r="M92" s="33" t="s">
        <v>195</v>
      </c>
      <c r="N92" s="32">
        <v>3611</v>
      </c>
      <c r="O92" s="33" t="s">
        <v>166</v>
      </c>
      <c r="P92" s="32">
        <v>6</v>
      </c>
      <c r="Q92" s="19">
        <v>45450</v>
      </c>
      <c r="R92" s="32">
        <v>5</v>
      </c>
      <c r="S92" s="34">
        <v>3190.89</v>
      </c>
      <c r="T92" s="34">
        <v>0</v>
      </c>
      <c r="U92" s="34">
        <v>0</v>
      </c>
      <c r="V92" s="85">
        <f t="shared" si="14"/>
        <v>3190.89</v>
      </c>
      <c r="W92" s="19">
        <f>IF(Y92&lt;&gt;"Liquidação Cancelada",VLOOKUP(B92,'BASE DE DADOS OPS'!$B$5:$O$9635,9,FALSE),"Liquidação Cancelada")</f>
        <v>45454</v>
      </c>
      <c r="X92" s="36">
        <f t="shared" si="15"/>
        <v>2</v>
      </c>
      <c r="Y92" s="32">
        <f>VLOOKUP(A92,'BASE DE DADOS OPS'!$A$5:$O$9635,11,FALSE)</f>
        <v>3536</v>
      </c>
      <c r="Z92" s="4">
        <f>IF(Y92&lt;&gt;"Liquidação Cancelada",VLOOKUP(B92,'BASE DE DADOS OPS'!$B$5:$O$9635,11,FALSE),"Liquidação Cancelada")</f>
        <v>3190.8900000000003</v>
      </c>
      <c r="AA92" s="4">
        <f>IF(Y92&lt;&gt;"Liquidação Cancelada",VLOOKUP(B92,'BASE DE DADOS OPS'!$B$5:$O$9635,13,FALSE),"Liquidação Cancelada")</f>
        <v>27.51</v>
      </c>
      <c r="AB92" s="4">
        <f>IF(Y92&lt;&gt;"Liquidação Cancelada",VLOOKUP(B92,'BASE DE DADOS OPS'!$B$5:$O$9635,12,FALSE),"Liquidação Cancelada")</f>
        <v>3163.38</v>
      </c>
      <c r="AC92" s="4">
        <f t="shared" si="16"/>
        <v>3163.38</v>
      </c>
      <c r="AD92" s="3">
        <f t="shared" si="17"/>
        <v>-4.5474735088646412E-13</v>
      </c>
      <c r="AE92" s="74"/>
    </row>
    <row r="93" spans="1:31" s="75" customFormat="1" ht="24.95" customHeight="1" x14ac:dyDescent="0.2">
      <c r="A93" s="67" t="str">
        <f t="shared" si="9"/>
        <v>1441|1440011|151|2024|2779161604|3611|1702,59</v>
      </c>
      <c r="B93" s="67" t="str">
        <f t="shared" si="10"/>
        <v>1441|1440011|151|2024|3495</v>
      </c>
      <c r="C93" s="73" t="str">
        <f t="shared" si="11"/>
        <v>1440011|3495</v>
      </c>
      <c r="D93" s="32">
        <v>1441</v>
      </c>
      <c r="E93" s="32">
        <v>1440011</v>
      </c>
      <c r="F93" s="89" t="str">
        <f t="shared" si="12"/>
        <v>151/2024</v>
      </c>
      <c r="G93" s="32">
        <v>151</v>
      </c>
      <c r="H93" s="32">
        <v>2024</v>
      </c>
      <c r="I93" s="89" t="str">
        <f t="shared" si="13"/>
        <v>10.1</v>
      </c>
      <c r="J93" s="32">
        <v>10</v>
      </c>
      <c r="K93" s="32">
        <v>1</v>
      </c>
      <c r="L93" s="32">
        <v>2779161604</v>
      </c>
      <c r="M93" s="33" t="s">
        <v>211</v>
      </c>
      <c r="N93" s="32">
        <v>3611</v>
      </c>
      <c r="O93" s="33" t="s">
        <v>166</v>
      </c>
      <c r="P93" s="32">
        <v>6</v>
      </c>
      <c r="Q93" s="19">
        <v>45450</v>
      </c>
      <c r="R93" s="32">
        <v>6</v>
      </c>
      <c r="S93" s="34">
        <v>1702.59</v>
      </c>
      <c r="T93" s="34">
        <v>0</v>
      </c>
      <c r="U93" s="34">
        <v>0</v>
      </c>
      <c r="V93" s="85">
        <f t="shared" si="14"/>
        <v>1702.59</v>
      </c>
      <c r="W93" s="19">
        <f>IF(Y93&lt;&gt;"Liquidação Cancelada",VLOOKUP(B93,'BASE DE DADOS OPS'!$B$5:$O$9635,9,FALSE),"Liquidação Cancelada")</f>
        <v>45453</v>
      </c>
      <c r="X93" s="36">
        <f t="shared" si="15"/>
        <v>1</v>
      </c>
      <c r="Y93" s="32">
        <f>VLOOKUP(A93,'BASE DE DADOS OPS'!$A$5:$O$9635,11,FALSE)</f>
        <v>3495</v>
      </c>
      <c r="Z93" s="4">
        <f>IF(Y93&lt;&gt;"Liquidação Cancelada",VLOOKUP(B93,'BASE DE DADOS OPS'!$B$5:$O$9635,11,FALSE),"Liquidação Cancelada")</f>
        <v>1702.59</v>
      </c>
      <c r="AA93" s="4">
        <f>IF(Y93&lt;&gt;"Liquidação Cancelada",VLOOKUP(B93,'BASE DE DADOS OPS'!$B$5:$O$9635,13,FALSE),"Liquidação Cancelada")</f>
        <v>0</v>
      </c>
      <c r="AB93" s="4">
        <f>IF(Y93&lt;&gt;"Liquidação Cancelada",VLOOKUP(B93,'BASE DE DADOS OPS'!$B$5:$O$9635,12,FALSE),"Liquidação Cancelada")</f>
        <v>1702.59</v>
      </c>
      <c r="AC93" s="4">
        <f t="shared" si="16"/>
        <v>1702.59</v>
      </c>
      <c r="AD93" s="3">
        <f t="shared" si="17"/>
        <v>0</v>
      </c>
      <c r="AE93" s="74"/>
    </row>
    <row r="94" spans="1:31" s="75" customFormat="1" ht="24.95" customHeight="1" x14ac:dyDescent="0.2">
      <c r="A94" s="67" t="str">
        <f t="shared" si="9"/>
        <v>1441|1440011|152|2024|32734751615|3611|5616,67</v>
      </c>
      <c r="B94" s="67" t="str">
        <f t="shared" si="10"/>
        <v>1441|1440011|152|2024|3535</v>
      </c>
      <c r="C94" s="73" t="str">
        <f t="shared" si="11"/>
        <v>1440011|3535</v>
      </c>
      <c r="D94" s="32">
        <v>1441</v>
      </c>
      <c r="E94" s="32">
        <v>1440011</v>
      </c>
      <c r="F94" s="89" t="str">
        <f t="shared" si="12"/>
        <v>152/2024</v>
      </c>
      <c r="G94" s="32">
        <v>152</v>
      </c>
      <c r="H94" s="32">
        <v>2024</v>
      </c>
      <c r="I94" s="89" t="str">
        <f t="shared" si="13"/>
        <v>10.1</v>
      </c>
      <c r="J94" s="32">
        <v>10</v>
      </c>
      <c r="K94" s="32">
        <v>1</v>
      </c>
      <c r="L94" s="32">
        <v>32734751615</v>
      </c>
      <c r="M94" s="33" t="s">
        <v>193</v>
      </c>
      <c r="N94" s="32">
        <v>3611</v>
      </c>
      <c r="O94" s="33" t="s">
        <v>166</v>
      </c>
      <c r="P94" s="32">
        <v>6</v>
      </c>
      <c r="Q94" s="19">
        <v>45450</v>
      </c>
      <c r="R94" s="32">
        <v>5</v>
      </c>
      <c r="S94" s="34">
        <v>5616.67</v>
      </c>
      <c r="T94" s="34">
        <v>0</v>
      </c>
      <c r="U94" s="34">
        <v>0</v>
      </c>
      <c r="V94" s="85">
        <f t="shared" si="14"/>
        <v>5616.67</v>
      </c>
      <c r="W94" s="19">
        <f>IF(Y94&lt;&gt;"Liquidação Cancelada",VLOOKUP(B94,'BASE DE DADOS OPS'!$B$5:$O$9635,9,FALSE),"Liquidação Cancelada")</f>
        <v>45454</v>
      </c>
      <c r="X94" s="36">
        <f t="shared" si="15"/>
        <v>2</v>
      </c>
      <c r="Y94" s="32">
        <f>VLOOKUP(A94,'BASE DE DADOS OPS'!$A$5:$O$9635,11,FALSE)</f>
        <v>3535</v>
      </c>
      <c r="Z94" s="4">
        <f>IF(Y94&lt;&gt;"Liquidação Cancelada",VLOOKUP(B94,'BASE DE DADOS OPS'!$B$5:$O$9635,11,FALSE),"Liquidação Cancelada")</f>
        <v>5616.67</v>
      </c>
      <c r="AA94" s="4">
        <f>IF(Y94&lt;&gt;"Liquidação Cancelada",VLOOKUP(B94,'BASE DE DADOS OPS'!$B$5:$O$9635,13,FALSE),"Liquidação Cancelada")</f>
        <v>493.26</v>
      </c>
      <c r="AB94" s="4">
        <f>IF(Y94&lt;&gt;"Liquidação Cancelada",VLOOKUP(B94,'BASE DE DADOS OPS'!$B$5:$O$9635,12,FALSE),"Liquidação Cancelada")</f>
        <v>5123.41</v>
      </c>
      <c r="AC94" s="4">
        <f t="shared" si="16"/>
        <v>5123.41</v>
      </c>
      <c r="AD94" s="3">
        <f t="shared" si="17"/>
        <v>0</v>
      </c>
      <c r="AE94" s="74"/>
    </row>
    <row r="95" spans="1:31" s="75" customFormat="1" ht="24.95" customHeight="1" x14ac:dyDescent="0.2">
      <c r="A95" s="67" t="str">
        <f t="shared" si="9"/>
        <v>1441|1440011|153|2024|9269157628|3611|3743,46</v>
      </c>
      <c r="B95" s="67" t="str">
        <f t="shared" si="10"/>
        <v>1441|1440011|153|2024|3532</v>
      </c>
      <c r="C95" s="73" t="str">
        <f t="shared" si="11"/>
        <v>1440011|3532</v>
      </c>
      <c r="D95" s="32">
        <v>1441</v>
      </c>
      <c r="E95" s="32">
        <v>1440011</v>
      </c>
      <c r="F95" s="89" t="str">
        <f t="shared" si="12"/>
        <v>153/2024</v>
      </c>
      <c r="G95" s="32">
        <v>153</v>
      </c>
      <c r="H95" s="32">
        <v>2024</v>
      </c>
      <c r="I95" s="89" t="str">
        <f t="shared" si="13"/>
        <v>10.1</v>
      </c>
      <c r="J95" s="32">
        <v>10</v>
      </c>
      <c r="K95" s="32">
        <v>1</v>
      </c>
      <c r="L95" s="32">
        <v>9269157628</v>
      </c>
      <c r="M95" s="33" t="s">
        <v>191</v>
      </c>
      <c r="N95" s="32">
        <v>3611</v>
      </c>
      <c r="O95" s="33" t="s">
        <v>166</v>
      </c>
      <c r="P95" s="32">
        <v>6</v>
      </c>
      <c r="Q95" s="19">
        <v>45450</v>
      </c>
      <c r="R95" s="32">
        <v>6</v>
      </c>
      <c r="S95" s="34">
        <v>3743.46</v>
      </c>
      <c r="T95" s="34">
        <v>0</v>
      </c>
      <c r="U95" s="34">
        <v>0</v>
      </c>
      <c r="V95" s="85">
        <f t="shared" si="14"/>
        <v>3743.46</v>
      </c>
      <c r="W95" s="19">
        <f>IF(Y95&lt;&gt;"Liquidação Cancelada",VLOOKUP(B95,'BASE DE DADOS OPS'!$B$5:$O$9635,9,FALSE),"Liquidação Cancelada")</f>
        <v>45454</v>
      </c>
      <c r="X95" s="36">
        <f t="shared" si="15"/>
        <v>2</v>
      </c>
      <c r="Y95" s="32">
        <f>VLOOKUP(A95,'BASE DE DADOS OPS'!$A$5:$O$9635,11,FALSE)</f>
        <v>3532</v>
      </c>
      <c r="Z95" s="4">
        <f>IF(Y95&lt;&gt;"Liquidação Cancelada",VLOOKUP(B95,'BASE DE DADOS OPS'!$B$5:$O$9635,11,FALSE),"Liquidação Cancelada")</f>
        <v>3743.46</v>
      </c>
      <c r="AA95" s="4">
        <f>IF(Y95&lt;&gt;"Liquidação Cancelada",VLOOKUP(B95,'BASE DE DADOS OPS'!$B$5:$O$9635,13,FALSE),"Liquidação Cancelada")</f>
        <v>95.35</v>
      </c>
      <c r="AB95" s="4">
        <f>IF(Y95&lt;&gt;"Liquidação Cancelada",VLOOKUP(B95,'BASE DE DADOS OPS'!$B$5:$O$9635,12,FALSE),"Liquidação Cancelada")</f>
        <v>3648.11</v>
      </c>
      <c r="AC95" s="4">
        <f t="shared" si="16"/>
        <v>3648.11</v>
      </c>
      <c r="AD95" s="3">
        <f t="shared" si="17"/>
        <v>0</v>
      </c>
      <c r="AE95" s="74"/>
    </row>
    <row r="96" spans="1:31" s="75" customFormat="1" ht="24.95" customHeight="1" x14ac:dyDescent="0.2">
      <c r="A96" s="67" t="str">
        <f t="shared" si="9"/>
        <v>1441|1440011|154|2024|73694126600|3611|7410,25</v>
      </c>
      <c r="B96" s="67" t="str">
        <f t="shared" si="10"/>
        <v>1441|1440011|154|2024|3534</v>
      </c>
      <c r="C96" s="73" t="str">
        <f t="shared" si="11"/>
        <v>1440011|3534</v>
      </c>
      <c r="D96" s="32">
        <v>1441</v>
      </c>
      <c r="E96" s="32">
        <v>1440011</v>
      </c>
      <c r="F96" s="89" t="str">
        <f t="shared" si="12"/>
        <v>154/2024</v>
      </c>
      <c r="G96" s="32">
        <v>154</v>
      </c>
      <c r="H96" s="32">
        <v>2024</v>
      </c>
      <c r="I96" s="89" t="str">
        <f t="shared" si="13"/>
        <v>10.1</v>
      </c>
      <c r="J96" s="32">
        <v>10</v>
      </c>
      <c r="K96" s="32">
        <v>1</v>
      </c>
      <c r="L96" s="32">
        <v>73694126600</v>
      </c>
      <c r="M96" s="33" t="s">
        <v>189</v>
      </c>
      <c r="N96" s="32">
        <v>3611</v>
      </c>
      <c r="O96" s="33" t="s">
        <v>166</v>
      </c>
      <c r="P96" s="32">
        <v>6</v>
      </c>
      <c r="Q96" s="19">
        <v>45450</v>
      </c>
      <c r="R96" s="32">
        <v>5</v>
      </c>
      <c r="S96" s="34">
        <v>7410.25</v>
      </c>
      <c r="T96" s="34">
        <v>0</v>
      </c>
      <c r="U96" s="34">
        <v>0</v>
      </c>
      <c r="V96" s="85">
        <f t="shared" si="14"/>
        <v>7410.25</v>
      </c>
      <c r="W96" s="19">
        <f>IF(Y96&lt;&gt;"Liquidação Cancelada",VLOOKUP(B96,'BASE DE DADOS OPS'!$B$5:$O$9635,9,FALSE),"Liquidação Cancelada")</f>
        <v>45454</v>
      </c>
      <c r="X96" s="36">
        <f t="shared" si="15"/>
        <v>2</v>
      </c>
      <c r="Y96" s="32">
        <f>VLOOKUP(A96,'BASE DE DADOS OPS'!$A$5:$O$9635,11,FALSE)</f>
        <v>3534</v>
      </c>
      <c r="Z96" s="4">
        <f>IF(Y96&lt;&gt;"Liquidação Cancelada",VLOOKUP(B96,'BASE DE DADOS OPS'!$B$5:$O$9635,11,FALSE),"Liquidação Cancelada")</f>
        <v>7410.25</v>
      </c>
      <c r="AA96" s="4">
        <f>IF(Y96&lt;&gt;"Liquidação Cancelada",VLOOKUP(B96,'BASE DE DADOS OPS'!$B$5:$O$9635,13,FALSE),"Liquidação Cancelada")</f>
        <v>986.49</v>
      </c>
      <c r="AB96" s="4">
        <f>IF(Y96&lt;&gt;"Liquidação Cancelada",VLOOKUP(B96,'BASE DE DADOS OPS'!$B$5:$O$9635,12,FALSE),"Liquidação Cancelada")</f>
        <v>6423.76</v>
      </c>
      <c r="AC96" s="4">
        <f t="shared" si="16"/>
        <v>6423.76</v>
      </c>
      <c r="AD96" s="3">
        <f t="shared" si="17"/>
        <v>0</v>
      </c>
      <c r="AE96" s="74"/>
    </row>
    <row r="97" spans="1:31" s="75" customFormat="1" ht="24.95" customHeight="1" x14ac:dyDescent="0.2">
      <c r="A97" s="67" t="str">
        <f t="shared" si="9"/>
        <v>1441|1440011|155|2024|22068043000141|3920|8000</v>
      </c>
      <c r="B97" s="67" t="str">
        <f t="shared" si="10"/>
        <v>1441|1440011|155|2024|3487</v>
      </c>
      <c r="C97" s="73" t="str">
        <f t="shared" si="11"/>
        <v>1440011|3487</v>
      </c>
      <c r="D97" s="32">
        <v>1441</v>
      </c>
      <c r="E97" s="32">
        <v>1440011</v>
      </c>
      <c r="F97" s="89" t="str">
        <f t="shared" si="12"/>
        <v>155/2024</v>
      </c>
      <c r="G97" s="32">
        <v>155</v>
      </c>
      <c r="H97" s="32">
        <v>2024</v>
      </c>
      <c r="I97" s="89" t="str">
        <f t="shared" si="13"/>
        <v>10.1</v>
      </c>
      <c r="J97" s="32">
        <v>10</v>
      </c>
      <c r="K97" s="32">
        <v>1</v>
      </c>
      <c r="L97" s="32">
        <v>22068043000141</v>
      </c>
      <c r="M97" s="33" t="s">
        <v>215</v>
      </c>
      <c r="N97" s="32">
        <v>3920</v>
      </c>
      <c r="O97" s="33" t="s">
        <v>166</v>
      </c>
      <c r="P97" s="32">
        <v>6</v>
      </c>
      <c r="Q97" s="19">
        <v>45450</v>
      </c>
      <c r="R97" s="32">
        <v>5</v>
      </c>
      <c r="S97" s="34">
        <v>8000</v>
      </c>
      <c r="T97" s="34">
        <v>0</v>
      </c>
      <c r="U97" s="34">
        <v>0</v>
      </c>
      <c r="V97" s="85">
        <f t="shared" si="14"/>
        <v>8000</v>
      </c>
      <c r="W97" s="19">
        <f>IF(Y97&lt;&gt;"Liquidação Cancelada",VLOOKUP(B97,'BASE DE DADOS OPS'!$B$5:$O$9635,9,FALSE),"Liquidação Cancelada")</f>
        <v>45453</v>
      </c>
      <c r="X97" s="36">
        <f t="shared" si="15"/>
        <v>1</v>
      </c>
      <c r="Y97" s="32">
        <f>VLOOKUP(A97,'BASE DE DADOS OPS'!$A$5:$O$9635,11,FALSE)</f>
        <v>3487</v>
      </c>
      <c r="Z97" s="4">
        <f>IF(Y97&lt;&gt;"Liquidação Cancelada",VLOOKUP(B97,'BASE DE DADOS OPS'!$B$5:$O$9635,11,FALSE),"Liquidação Cancelada")</f>
        <v>8000</v>
      </c>
      <c r="AA97" s="4">
        <f>IF(Y97&lt;&gt;"Liquidação Cancelada",VLOOKUP(B97,'BASE DE DADOS OPS'!$B$5:$O$9635,13,FALSE),"Liquidação Cancelada")</f>
        <v>384</v>
      </c>
      <c r="AB97" s="4">
        <f>IF(Y97&lt;&gt;"Liquidação Cancelada",VLOOKUP(B97,'BASE DE DADOS OPS'!$B$5:$O$9635,12,FALSE),"Liquidação Cancelada")</f>
        <v>7616</v>
      </c>
      <c r="AC97" s="4">
        <f t="shared" si="16"/>
        <v>7616</v>
      </c>
      <c r="AD97" s="3">
        <f t="shared" si="17"/>
        <v>0</v>
      </c>
      <c r="AE97" s="74"/>
    </row>
    <row r="98" spans="1:31" s="75" customFormat="1" ht="24.95" customHeight="1" x14ac:dyDescent="0.2">
      <c r="A98" s="67" t="str">
        <f t="shared" si="9"/>
        <v>1441|1440011|156|2024|89330994687|3611|3688,94</v>
      </c>
      <c r="B98" s="67" t="str">
        <f t="shared" si="10"/>
        <v>1441|1440011|156|2024|3516</v>
      </c>
      <c r="C98" s="73" t="str">
        <f t="shared" si="11"/>
        <v>1440011|3516</v>
      </c>
      <c r="D98" s="32">
        <v>1441</v>
      </c>
      <c r="E98" s="32">
        <v>1440011</v>
      </c>
      <c r="F98" s="89" t="str">
        <f t="shared" si="12"/>
        <v>156/2024</v>
      </c>
      <c r="G98" s="32">
        <v>156</v>
      </c>
      <c r="H98" s="32">
        <v>2024</v>
      </c>
      <c r="I98" s="89" t="str">
        <f t="shared" si="13"/>
        <v>10.1</v>
      </c>
      <c r="J98" s="32">
        <v>10</v>
      </c>
      <c r="K98" s="32">
        <v>1</v>
      </c>
      <c r="L98" s="32">
        <v>89330994687</v>
      </c>
      <c r="M98" s="33" t="s">
        <v>187</v>
      </c>
      <c r="N98" s="32">
        <v>3611</v>
      </c>
      <c r="O98" s="33" t="s">
        <v>166</v>
      </c>
      <c r="P98" s="32">
        <v>6</v>
      </c>
      <c r="Q98" s="19">
        <v>45450</v>
      </c>
      <c r="R98" s="32">
        <v>5</v>
      </c>
      <c r="S98" s="34">
        <v>3688.94</v>
      </c>
      <c r="T98" s="34">
        <v>0</v>
      </c>
      <c r="U98" s="34">
        <v>0</v>
      </c>
      <c r="V98" s="85">
        <f t="shared" si="14"/>
        <v>3688.94</v>
      </c>
      <c r="W98" s="19">
        <f>IF(Y98&lt;&gt;"Liquidação Cancelada",VLOOKUP(B98,'BASE DE DADOS OPS'!$B$5:$O$9635,9,FALSE),"Liquidação Cancelada")</f>
        <v>45453</v>
      </c>
      <c r="X98" s="36">
        <f t="shared" si="15"/>
        <v>1</v>
      </c>
      <c r="Y98" s="32">
        <f>VLOOKUP(A98,'BASE DE DADOS OPS'!$A$5:$O$9635,11,FALSE)</f>
        <v>3516</v>
      </c>
      <c r="Z98" s="4">
        <f>IF(Y98&lt;&gt;"Liquidação Cancelada",VLOOKUP(B98,'BASE DE DADOS OPS'!$B$5:$O$9635,11,FALSE),"Liquidação Cancelada")</f>
        <v>3688.94</v>
      </c>
      <c r="AA98" s="4">
        <f>IF(Y98&lt;&gt;"Liquidação Cancelada",VLOOKUP(B98,'BASE DE DADOS OPS'!$B$5:$O$9635,13,FALSE),"Liquidação Cancelada")</f>
        <v>87.18</v>
      </c>
      <c r="AB98" s="4">
        <f>IF(Y98&lt;&gt;"Liquidação Cancelada",VLOOKUP(B98,'BASE DE DADOS OPS'!$B$5:$O$9635,12,FALSE),"Liquidação Cancelada")</f>
        <v>3601.76</v>
      </c>
      <c r="AC98" s="4">
        <f t="shared" si="16"/>
        <v>3601.76</v>
      </c>
      <c r="AD98" s="3">
        <f t="shared" si="17"/>
        <v>0</v>
      </c>
      <c r="AE98" s="74"/>
    </row>
    <row r="99" spans="1:31" s="75" customFormat="1" ht="24.95" customHeight="1" x14ac:dyDescent="0.2">
      <c r="A99" s="67" t="str">
        <f t="shared" si="9"/>
        <v>1441|1440011|158|2024|62297406649|3611|1780,39</v>
      </c>
      <c r="B99" s="67" t="str">
        <f t="shared" si="10"/>
        <v>1441|1440011|158|2024|3529</v>
      </c>
      <c r="C99" s="73" t="str">
        <f t="shared" si="11"/>
        <v>1440011|3529</v>
      </c>
      <c r="D99" s="32">
        <v>1441</v>
      </c>
      <c r="E99" s="32">
        <v>1440011</v>
      </c>
      <c r="F99" s="89" t="str">
        <f t="shared" si="12"/>
        <v>158/2024</v>
      </c>
      <c r="G99" s="32">
        <v>158</v>
      </c>
      <c r="H99" s="32">
        <v>2024</v>
      </c>
      <c r="I99" s="89" t="str">
        <f t="shared" si="13"/>
        <v>10.1</v>
      </c>
      <c r="J99" s="32">
        <v>10</v>
      </c>
      <c r="K99" s="32">
        <v>1</v>
      </c>
      <c r="L99" s="32">
        <v>62297406649</v>
      </c>
      <c r="M99" s="33" t="s">
        <v>186</v>
      </c>
      <c r="N99" s="32">
        <v>3611</v>
      </c>
      <c r="O99" s="33" t="s">
        <v>166</v>
      </c>
      <c r="P99" s="32">
        <v>6</v>
      </c>
      <c r="Q99" s="19">
        <v>45450</v>
      </c>
      <c r="R99" s="32">
        <v>5</v>
      </c>
      <c r="S99" s="34">
        <v>1780.39</v>
      </c>
      <c r="T99" s="34">
        <v>0</v>
      </c>
      <c r="U99" s="34">
        <v>0</v>
      </c>
      <c r="V99" s="85">
        <f t="shared" si="14"/>
        <v>1780.39</v>
      </c>
      <c r="W99" s="19">
        <f>IF(Y99&lt;&gt;"Liquidação Cancelada",VLOOKUP(B99,'BASE DE DADOS OPS'!$B$5:$O$9635,9,FALSE),"Liquidação Cancelada")</f>
        <v>45454</v>
      </c>
      <c r="X99" s="36">
        <f t="shared" si="15"/>
        <v>2</v>
      </c>
      <c r="Y99" s="32">
        <f>VLOOKUP(A99,'BASE DE DADOS OPS'!$A$5:$O$9635,11,FALSE)</f>
        <v>3529</v>
      </c>
      <c r="Z99" s="4">
        <f>IF(Y99&lt;&gt;"Liquidação Cancelada",VLOOKUP(B99,'BASE DE DADOS OPS'!$B$5:$O$9635,11,FALSE),"Liquidação Cancelada")</f>
        <v>1780.39</v>
      </c>
      <c r="AA99" s="4">
        <f>IF(Y99&lt;&gt;"Liquidação Cancelada",VLOOKUP(B99,'BASE DE DADOS OPS'!$B$5:$O$9635,13,FALSE),"Liquidação Cancelada")</f>
        <v>0</v>
      </c>
      <c r="AB99" s="4">
        <f>IF(Y99&lt;&gt;"Liquidação Cancelada",VLOOKUP(B99,'BASE DE DADOS OPS'!$B$5:$O$9635,12,FALSE),"Liquidação Cancelada")</f>
        <v>1780.39</v>
      </c>
      <c r="AC99" s="4">
        <f t="shared" si="16"/>
        <v>1780.39</v>
      </c>
      <c r="AD99" s="3">
        <f t="shared" si="17"/>
        <v>0</v>
      </c>
      <c r="AE99" s="74"/>
    </row>
    <row r="100" spans="1:31" s="75" customFormat="1" ht="24.95" customHeight="1" x14ac:dyDescent="0.2">
      <c r="A100" s="67" t="str">
        <f t="shared" si="9"/>
        <v>1441|1440011|160|2024|56653212653|3611|1975,57</v>
      </c>
      <c r="B100" s="67" t="str">
        <f t="shared" si="10"/>
        <v>1441|1440011|160|2024|3544</v>
      </c>
      <c r="C100" s="73" t="str">
        <f t="shared" si="11"/>
        <v>1440011|3544</v>
      </c>
      <c r="D100" s="32">
        <v>1441</v>
      </c>
      <c r="E100" s="32">
        <v>1440011</v>
      </c>
      <c r="F100" s="89" t="str">
        <f t="shared" si="12"/>
        <v>160/2024</v>
      </c>
      <c r="G100" s="32">
        <v>160</v>
      </c>
      <c r="H100" s="32">
        <v>2024</v>
      </c>
      <c r="I100" s="89" t="str">
        <f t="shared" si="13"/>
        <v>10.1</v>
      </c>
      <c r="J100" s="32">
        <v>10</v>
      </c>
      <c r="K100" s="32">
        <v>1</v>
      </c>
      <c r="L100" s="32">
        <v>56653212653</v>
      </c>
      <c r="M100" s="33" t="s">
        <v>183</v>
      </c>
      <c r="N100" s="32">
        <v>3611</v>
      </c>
      <c r="O100" s="33" t="s">
        <v>166</v>
      </c>
      <c r="P100" s="32">
        <v>6</v>
      </c>
      <c r="Q100" s="19">
        <v>45450</v>
      </c>
      <c r="R100" s="32">
        <v>5</v>
      </c>
      <c r="S100" s="34">
        <v>1975.57</v>
      </c>
      <c r="T100" s="34">
        <v>0</v>
      </c>
      <c r="U100" s="34">
        <v>0</v>
      </c>
      <c r="V100" s="85">
        <f t="shared" si="14"/>
        <v>1975.57</v>
      </c>
      <c r="W100" s="19">
        <f>IF(Y100&lt;&gt;"Liquidação Cancelada",VLOOKUP(B100,'BASE DE DADOS OPS'!$B$5:$O$9635,9,FALSE),"Liquidação Cancelada")</f>
        <v>45454</v>
      </c>
      <c r="X100" s="36">
        <f t="shared" si="15"/>
        <v>2</v>
      </c>
      <c r="Y100" s="32">
        <f>VLOOKUP(A100,'BASE DE DADOS OPS'!$A$5:$O$9635,11,FALSE)</f>
        <v>3544</v>
      </c>
      <c r="Z100" s="4">
        <f>IF(Y100&lt;&gt;"Liquidação Cancelada",VLOOKUP(B100,'BASE DE DADOS OPS'!$B$5:$O$9635,11,FALSE),"Liquidação Cancelada")</f>
        <v>1975.57</v>
      </c>
      <c r="AA100" s="4">
        <f>IF(Y100&lt;&gt;"Liquidação Cancelada",VLOOKUP(B100,'BASE DE DADOS OPS'!$B$5:$O$9635,13,FALSE),"Liquidação Cancelada")</f>
        <v>0</v>
      </c>
      <c r="AB100" s="4">
        <f>IF(Y100&lt;&gt;"Liquidação Cancelada",VLOOKUP(B100,'BASE DE DADOS OPS'!$B$5:$O$9635,12,FALSE),"Liquidação Cancelada")</f>
        <v>1975.57</v>
      </c>
      <c r="AC100" s="4">
        <f t="shared" si="16"/>
        <v>1975.57</v>
      </c>
      <c r="AD100" s="3">
        <f t="shared" si="17"/>
        <v>0</v>
      </c>
      <c r="AE100" s="74"/>
    </row>
    <row r="101" spans="1:31" s="75" customFormat="1" ht="24.95" customHeight="1" x14ac:dyDescent="0.2">
      <c r="A101" s="67" t="str">
        <f t="shared" si="9"/>
        <v>1441|1440011|161|2024|76809528920|3611|1122,15</v>
      </c>
      <c r="B101" s="67" t="str">
        <f t="shared" si="10"/>
        <v>1441|1440011|161|2024|3488</v>
      </c>
      <c r="C101" s="73" t="str">
        <f t="shared" si="11"/>
        <v>1440011|3488</v>
      </c>
      <c r="D101" s="32">
        <v>1441</v>
      </c>
      <c r="E101" s="32">
        <v>1440011</v>
      </c>
      <c r="F101" s="89" t="str">
        <f t="shared" si="12"/>
        <v>161/2024</v>
      </c>
      <c r="G101" s="32">
        <v>161</v>
      </c>
      <c r="H101" s="32">
        <v>2024</v>
      </c>
      <c r="I101" s="89" t="str">
        <f t="shared" si="13"/>
        <v>10.1</v>
      </c>
      <c r="J101" s="32">
        <v>10</v>
      </c>
      <c r="K101" s="32">
        <v>1</v>
      </c>
      <c r="L101" s="32">
        <v>76809528920</v>
      </c>
      <c r="M101" s="33" t="s">
        <v>181</v>
      </c>
      <c r="N101" s="32">
        <v>3611</v>
      </c>
      <c r="O101" s="33" t="s">
        <v>166</v>
      </c>
      <c r="P101" s="32">
        <v>6</v>
      </c>
      <c r="Q101" s="19">
        <v>45450</v>
      </c>
      <c r="R101" s="32">
        <v>5</v>
      </c>
      <c r="S101" s="34">
        <v>1122.1500000000001</v>
      </c>
      <c r="T101" s="34">
        <v>0</v>
      </c>
      <c r="U101" s="34">
        <v>0</v>
      </c>
      <c r="V101" s="85">
        <f t="shared" si="14"/>
        <v>1122.1500000000001</v>
      </c>
      <c r="W101" s="19">
        <f>IF(Y101&lt;&gt;"Liquidação Cancelada",VLOOKUP(B101,'BASE DE DADOS OPS'!$B$5:$O$9635,9,FALSE),"Liquidação Cancelada")</f>
        <v>45453</v>
      </c>
      <c r="X101" s="36">
        <f t="shared" si="15"/>
        <v>1</v>
      </c>
      <c r="Y101" s="32">
        <f>VLOOKUP(A101,'BASE DE DADOS OPS'!$A$5:$O$9635,11,FALSE)</f>
        <v>3488</v>
      </c>
      <c r="Z101" s="4">
        <f>IF(Y101&lt;&gt;"Liquidação Cancelada",VLOOKUP(B101,'BASE DE DADOS OPS'!$B$5:$O$9635,11,FALSE),"Liquidação Cancelada")</f>
        <v>1122.1500000000001</v>
      </c>
      <c r="AA101" s="4">
        <f>IF(Y101&lt;&gt;"Liquidação Cancelada",VLOOKUP(B101,'BASE DE DADOS OPS'!$B$5:$O$9635,13,FALSE),"Liquidação Cancelada")</f>
        <v>0</v>
      </c>
      <c r="AB101" s="4">
        <f>IF(Y101&lt;&gt;"Liquidação Cancelada",VLOOKUP(B101,'BASE DE DADOS OPS'!$B$5:$O$9635,12,FALSE),"Liquidação Cancelada")</f>
        <v>1122.1500000000001</v>
      </c>
      <c r="AC101" s="4">
        <f t="shared" si="16"/>
        <v>1122.1500000000001</v>
      </c>
      <c r="AD101" s="3">
        <f t="shared" si="17"/>
        <v>0</v>
      </c>
      <c r="AE101" s="74"/>
    </row>
    <row r="102" spans="1:31" s="75" customFormat="1" ht="24.95" customHeight="1" x14ac:dyDescent="0.2">
      <c r="A102" s="67" t="str">
        <f t="shared" si="9"/>
        <v>1441|1440011|162|2024|17709692000144|3920|28244,54</v>
      </c>
      <c r="B102" s="67" t="str">
        <f t="shared" si="10"/>
        <v>1441|1440011|162|2024|3525</v>
      </c>
      <c r="C102" s="73" t="str">
        <f t="shared" si="11"/>
        <v>1440011|3525</v>
      </c>
      <c r="D102" s="32">
        <v>1441</v>
      </c>
      <c r="E102" s="32">
        <v>1440011</v>
      </c>
      <c r="F102" s="89" t="str">
        <f t="shared" si="12"/>
        <v>162/2024</v>
      </c>
      <c r="G102" s="32">
        <v>162</v>
      </c>
      <c r="H102" s="32">
        <v>2024</v>
      </c>
      <c r="I102" s="89" t="str">
        <f t="shared" si="13"/>
        <v>10.1</v>
      </c>
      <c r="J102" s="32">
        <v>10</v>
      </c>
      <c r="K102" s="32">
        <v>1</v>
      </c>
      <c r="L102" s="32">
        <v>17709692000144</v>
      </c>
      <c r="M102" s="33" t="s">
        <v>180</v>
      </c>
      <c r="N102" s="32">
        <v>3920</v>
      </c>
      <c r="O102" s="33" t="s">
        <v>166</v>
      </c>
      <c r="P102" s="32">
        <v>6</v>
      </c>
      <c r="Q102" s="19">
        <v>45450</v>
      </c>
      <c r="R102" s="32">
        <v>5</v>
      </c>
      <c r="S102" s="34">
        <v>28244.54</v>
      </c>
      <c r="T102" s="34">
        <v>0</v>
      </c>
      <c r="U102" s="34">
        <v>0</v>
      </c>
      <c r="V102" s="85">
        <f t="shared" si="14"/>
        <v>28244.54</v>
      </c>
      <c r="W102" s="19">
        <f>IF(Y102&lt;&gt;"Liquidação Cancelada",VLOOKUP(B102,'BASE DE DADOS OPS'!$B$5:$O$9635,9,FALSE),"Liquidação Cancelada")</f>
        <v>45454</v>
      </c>
      <c r="X102" s="36">
        <f t="shared" si="15"/>
        <v>2</v>
      </c>
      <c r="Y102" s="32">
        <f>VLOOKUP(A102,'BASE DE DADOS OPS'!$A$5:$O$9635,11,FALSE)</f>
        <v>3525</v>
      </c>
      <c r="Z102" s="4">
        <f>IF(Y102&lt;&gt;"Liquidação Cancelada",VLOOKUP(B102,'BASE DE DADOS OPS'!$B$5:$O$9635,11,FALSE),"Liquidação Cancelada")</f>
        <v>28244.54</v>
      </c>
      <c r="AA102" s="4">
        <f>IF(Y102&lt;&gt;"Liquidação Cancelada",VLOOKUP(B102,'BASE DE DADOS OPS'!$B$5:$O$9635,13,FALSE),"Liquidação Cancelada")</f>
        <v>0</v>
      </c>
      <c r="AB102" s="4">
        <f>IF(Y102&lt;&gt;"Liquidação Cancelada",VLOOKUP(B102,'BASE DE DADOS OPS'!$B$5:$O$9635,12,FALSE),"Liquidação Cancelada")</f>
        <v>28244.54</v>
      </c>
      <c r="AC102" s="4">
        <f t="shared" si="16"/>
        <v>28244.54</v>
      </c>
      <c r="AD102" s="3">
        <f t="shared" si="17"/>
        <v>0</v>
      </c>
      <c r="AE102" s="74"/>
    </row>
    <row r="103" spans="1:31" s="75" customFormat="1" ht="24.95" customHeight="1" x14ac:dyDescent="0.2">
      <c r="A103" s="67" t="str">
        <f t="shared" si="9"/>
        <v>1441|1440011|163|2024|59424451687|3611|2954,41</v>
      </c>
      <c r="B103" s="67" t="str">
        <f t="shared" si="10"/>
        <v>1441|1440011|163|2024|3538</v>
      </c>
      <c r="C103" s="73" t="str">
        <f t="shared" si="11"/>
        <v>1440011|3538</v>
      </c>
      <c r="D103" s="32">
        <v>1441</v>
      </c>
      <c r="E103" s="32">
        <v>1440011</v>
      </c>
      <c r="F103" s="89" t="str">
        <f t="shared" si="12"/>
        <v>163/2024</v>
      </c>
      <c r="G103" s="32">
        <v>163</v>
      </c>
      <c r="H103" s="32">
        <v>2024</v>
      </c>
      <c r="I103" s="89" t="str">
        <f t="shared" si="13"/>
        <v>10.1</v>
      </c>
      <c r="J103" s="32">
        <v>10</v>
      </c>
      <c r="K103" s="32">
        <v>1</v>
      </c>
      <c r="L103" s="32">
        <v>59424451687</v>
      </c>
      <c r="M103" s="33" t="s">
        <v>178</v>
      </c>
      <c r="N103" s="32">
        <v>3611</v>
      </c>
      <c r="O103" s="33" t="s">
        <v>166</v>
      </c>
      <c r="P103" s="32">
        <v>6</v>
      </c>
      <c r="Q103" s="19">
        <v>45450</v>
      </c>
      <c r="R103" s="32">
        <v>5</v>
      </c>
      <c r="S103" s="34">
        <v>2954.41</v>
      </c>
      <c r="T103" s="34">
        <v>0</v>
      </c>
      <c r="U103" s="34">
        <v>0</v>
      </c>
      <c r="V103" s="85">
        <f t="shared" si="14"/>
        <v>2954.41</v>
      </c>
      <c r="W103" s="19">
        <f>IF(Y103&lt;&gt;"Liquidação Cancelada",VLOOKUP(B103,'BASE DE DADOS OPS'!$B$5:$O$9635,9,FALSE),"Liquidação Cancelada")</f>
        <v>45454</v>
      </c>
      <c r="X103" s="36">
        <f t="shared" si="15"/>
        <v>2</v>
      </c>
      <c r="Y103" s="32">
        <f>VLOOKUP(A103,'BASE DE DADOS OPS'!$A$5:$O$9635,11,FALSE)</f>
        <v>3538</v>
      </c>
      <c r="Z103" s="4">
        <f>IF(Y103&lt;&gt;"Liquidação Cancelada",VLOOKUP(B103,'BASE DE DADOS OPS'!$B$5:$O$9635,11,FALSE),"Liquidação Cancelada")</f>
        <v>2954.4100000000003</v>
      </c>
      <c r="AA103" s="4">
        <f>IF(Y103&lt;&gt;"Liquidação Cancelada",VLOOKUP(B103,'BASE DE DADOS OPS'!$B$5:$O$9635,13,FALSE),"Liquidação Cancelada")</f>
        <v>9.7799999999999994</v>
      </c>
      <c r="AB103" s="4">
        <f>IF(Y103&lt;&gt;"Liquidação Cancelada",VLOOKUP(B103,'BASE DE DADOS OPS'!$B$5:$O$9635,12,FALSE),"Liquidação Cancelada")</f>
        <v>2944.63</v>
      </c>
      <c r="AC103" s="4">
        <f t="shared" si="16"/>
        <v>2944.63</v>
      </c>
      <c r="AD103" s="3">
        <f t="shared" si="17"/>
        <v>-4.5474735088646412E-13</v>
      </c>
      <c r="AE103" s="74"/>
    </row>
    <row r="104" spans="1:31" s="75" customFormat="1" ht="24.95" customHeight="1" x14ac:dyDescent="0.2">
      <c r="A104" s="67" t="str">
        <f t="shared" si="9"/>
        <v>1441|1440011|164|2024|84137207615|3611|9099,81</v>
      </c>
      <c r="B104" s="67" t="str">
        <f t="shared" si="10"/>
        <v>1441|1440011|164|2024|3490</v>
      </c>
      <c r="C104" s="73" t="str">
        <f t="shared" si="11"/>
        <v>1440011|3490</v>
      </c>
      <c r="D104" s="32">
        <v>1441</v>
      </c>
      <c r="E104" s="32">
        <v>1440011</v>
      </c>
      <c r="F104" s="89" t="str">
        <f t="shared" si="12"/>
        <v>164/2024</v>
      </c>
      <c r="G104" s="32">
        <v>164</v>
      </c>
      <c r="H104" s="32">
        <v>2024</v>
      </c>
      <c r="I104" s="89" t="str">
        <f t="shared" si="13"/>
        <v>10.1</v>
      </c>
      <c r="J104" s="32">
        <v>10</v>
      </c>
      <c r="K104" s="32">
        <v>1</v>
      </c>
      <c r="L104" s="32">
        <v>84137207615</v>
      </c>
      <c r="M104" s="33" t="s">
        <v>175</v>
      </c>
      <c r="N104" s="32">
        <v>3611</v>
      </c>
      <c r="O104" s="33" t="s">
        <v>166</v>
      </c>
      <c r="P104" s="32">
        <v>6</v>
      </c>
      <c r="Q104" s="19">
        <v>45450</v>
      </c>
      <c r="R104" s="32">
        <v>5</v>
      </c>
      <c r="S104" s="34">
        <v>9099.81</v>
      </c>
      <c r="T104" s="34">
        <v>0</v>
      </c>
      <c r="U104" s="34">
        <v>0</v>
      </c>
      <c r="V104" s="85">
        <f t="shared" si="14"/>
        <v>9099.81</v>
      </c>
      <c r="W104" s="19">
        <f>IF(Y104&lt;&gt;"Liquidação Cancelada",VLOOKUP(B104,'BASE DE DADOS OPS'!$B$5:$O$9635,9,FALSE),"Liquidação Cancelada")</f>
        <v>45453</v>
      </c>
      <c r="X104" s="36">
        <f t="shared" si="15"/>
        <v>1</v>
      </c>
      <c r="Y104" s="32">
        <f>VLOOKUP(A104,'BASE DE DADOS OPS'!$A$5:$O$9635,11,FALSE)</f>
        <v>3490</v>
      </c>
      <c r="Z104" s="4">
        <f>IF(Y104&lt;&gt;"Liquidação Cancelada",VLOOKUP(B104,'BASE DE DADOS OPS'!$B$5:$O$9635,11,FALSE),"Liquidação Cancelada")</f>
        <v>9099.81</v>
      </c>
      <c r="AA104" s="4">
        <f>IF(Y104&lt;&gt;"Liquidação Cancelada",VLOOKUP(B104,'BASE DE DADOS OPS'!$B$5:$O$9635,13,FALSE),"Liquidação Cancelada")</f>
        <v>1451.12</v>
      </c>
      <c r="AB104" s="4">
        <f>IF(Y104&lt;&gt;"Liquidação Cancelada",VLOOKUP(B104,'BASE DE DADOS OPS'!$B$5:$O$9635,12,FALSE),"Liquidação Cancelada")</f>
        <v>7648.69</v>
      </c>
      <c r="AC104" s="4">
        <f t="shared" si="16"/>
        <v>7648.69</v>
      </c>
      <c r="AD104" s="3">
        <f t="shared" si="17"/>
        <v>0</v>
      </c>
      <c r="AE104" s="74"/>
    </row>
    <row r="105" spans="1:31" s="75" customFormat="1" ht="24.95" customHeight="1" x14ac:dyDescent="0.2">
      <c r="A105" s="67" t="str">
        <f t="shared" si="9"/>
        <v>1441|1440011|165|2024|54710693668|3611|8699,31</v>
      </c>
      <c r="B105" s="67" t="str">
        <f t="shared" si="10"/>
        <v>1441|1440011|165|2024|3486</v>
      </c>
      <c r="C105" s="73" t="str">
        <f t="shared" si="11"/>
        <v>1440011|3486</v>
      </c>
      <c r="D105" s="32">
        <v>1441</v>
      </c>
      <c r="E105" s="32">
        <v>1440011</v>
      </c>
      <c r="F105" s="89" t="str">
        <f t="shared" si="12"/>
        <v>165/2024</v>
      </c>
      <c r="G105" s="32">
        <v>165</v>
      </c>
      <c r="H105" s="32">
        <v>2024</v>
      </c>
      <c r="I105" s="89" t="str">
        <f t="shared" si="13"/>
        <v>10.1</v>
      </c>
      <c r="J105" s="32">
        <v>10</v>
      </c>
      <c r="K105" s="32">
        <v>1</v>
      </c>
      <c r="L105" s="32">
        <v>54710693668</v>
      </c>
      <c r="M105" s="33" t="s">
        <v>219</v>
      </c>
      <c r="N105" s="32">
        <v>3611</v>
      </c>
      <c r="O105" s="33" t="s">
        <v>166</v>
      </c>
      <c r="P105" s="32">
        <v>6</v>
      </c>
      <c r="Q105" s="19">
        <v>45450</v>
      </c>
      <c r="R105" s="32">
        <v>5</v>
      </c>
      <c r="S105" s="34">
        <v>8699.31</v>
      </c>
      <c r="T105" s="34">
        <v>0</v>
      </c>
      <c r="U105" s="34">
        <v>0</v>
      </c>
      <c r="V105" s="85">
        <f t="shared" si="14"/>
        <v>8699.31</v>
      </c>
      <c r="W105" s="19">
        <f>IF(Y105&lt;&gt;"Liquidação Cancelada",VLOOKUP(B105,'BASE DE DADOS OPS'!$B$5:$O$9635,9,FALSE),"Liquidação Cancelada")</f>
        <v>45453</v>
      </c>
      <c r="X105" s="36">
        <f t="shared" si="15"/>
        <v>1</v>
      </c>
      <c r="Y105" s="32">
        <f>VLOOKUP(A105,'BASE DE DADOS OPS'!$A$5:$O$9635,11,FALSE)</f>
        <v>3486</v>
      </c>
      <c r="Z105" s="4">
        <f>IF(Y105&lt;&gt;"Liquidação Cancelada",VLOOKUP(B105,'BASE DE DADOS OPS'!$B$5:$O$9635,11,FALSE),"Liquidação Cancelada")</f>
        <v>8699.31</v>
      </c>
      <c r="AA105" s="4">
        <f>IF(Y105&lt;&gt;"Liquidação Cancelada",VLOOKUP(B105,'BASE DE DADOS OPS'!$B$5:$O$9635,13,FALSE),"Liquidação Cancelada")</f>
        <v>1340.99</v>
      </c>
      <c r="AB105" s="4">
        <f>IF(Y105&lt;&gt;"Liquidação Cancelada",VLOOKUP(B105,'BASE DE DADOS OPS'!$B$5:$O$9635,12,FALSE),"Liquidação Cancelada")</f>
        <v>7358.32</v>
      </c>
      <c r="AC105" s="4">
        <f t="shared" si="16"/>
        <v>7358.32</v>
      </c>
      <c r="AD105" s="3">
        <f t="shared" si="17"/>
        <v>0</v>
      </c>
      <c r="AE105" s="74"/>
    </row>
    <row r="106" spans="1:31" s="75" customFormat="1" ht="24.95" customHeight="1" x14ac:dyDescent="0.2">
      <c r="A106" s="67" t="str">
        <f t="shared" si="9"/>
        <v>1441|1440011|167|2024|12964038000163|3920|5976,36</v>
      </c>
      <c r="B106" s="67" t="str">
        <f t="shared" si="10"/>
        <v>1441|1440011|167|2024|3453</v>
      </c>
      <c r="C106" s="73" t="str">
        <f t="shared" si="11"/>
        <v>1440011|3453</v>
      </c>
      <c r="D106" s="32">
        <v>1441</v>
      </c>
      <c r="E106" s="32">
        <v>1440011</v>
      </c>
      <c r="F106" s="89" t="str">
        <f t="shared" si="12"/>
        <v>167/2024</v>
      </c>
      <c r="G106" s="32">
        <v>167</v>
      </c>
      <c r="H106" s="32">
        <v>2024</v>
      </c>
      <c r="I106" s="89" t="str">
        <f t="shared" si="13"/>
        <v>10.1</v>
      </c>
      <c r="J106" s="32">
        <v>10</v>
      </c>
      <c r="K106" s="32">
        <v>1</v>
      </c>
      <c r="L106" s="32">
        <v>12964038000163</v>
      </c>
      <c r="M106" s="33" t="s">
        <v>220</v>
      </c>
      <c r="N106" s="32">
        <v>3920</v>
      </c>
      <c r="O106" s="33" t="s">
        <v>166</v>
      </c>
      <c r="P106" s="32">
        <v>6</v>
      </c>
      <c r="Q106" s="19">
        <v>45450</v>
      </c>
      <c r="R106" s="32">
        <v>5</v>
      </c>
      <c r="S106" s="34">
        <v>5976.36</v>
      </c>
      <c r="T106" s="34">
        <v>0</v>
      </c>
      <c r="U106" s="34">
        <v>0</v>
      </c>
      <c r="V106" s="85">
        <f t="shared" si="14"/>
        <v>5976.36</v>
      </c>
      <c r="W106" s="19">
        <f>IF(Y106&lt;&gt;"Liquidação Cancelada",VLOOKUP(B106,'BASE DE DADOS OPS'!$B$5:$O$9635,9,FALSE),"Liquidação Cancelada")</f>
        <v>45453</v>
      </c>
      <c r="X106" s="36">
        <f t="shared" si="15"/>
        <v>1</v>
      </c>
      <c r="Y106" s="32">
        <f>VLOOKUP(A106,'BASE DE DADOS OPS'!$A$5:$O$9635,11,FALSE)</f>
        <v>3453</v>
      </c>
      <c r="Z106" s="4">
        <f>IF(Y106&lt;&gt;"Liquidação Cancelada",VLOOKUP(B106,'BASE DE DADOS OPS'!$B$5:$O$9635,11,FALSE),"Liquidação Cancelada")</f>
        <v>5976.36</v>
      </c>
      <c r="AA106" s="4">
        <f>IF(Y106&lt;&gt;"Liquidação Cancelada",VLOOKUP(B106,'BASE DE DADOS OPS'!$B$5:$O$9635,13,FALSE),"Liquidação Cancelada")</f>
        <v>286.87</v>
      </c>
      <c r="AB106" s="4">
        <f>IF(Y106&lt;&gt;"Liquidação Cancelada",VLOOKUP(B106,'BASE DE DADOS OPS'!$B$5:$O$9635,12,FALSE),"Liquidação Cancelada")</f>
        <v>5689.49</v>
      </c>
      <c r="AC106" s="4">
        <f t="shared" si="16"/>
        <v>5689.49</v>
      </c>
      <c r="AD106" s="3">
        <f t="shared" si="17"/>
        <v>0</v>
      </c>
      <c r="AE106" s="74"/>
    </row>
    <row r="107" spans="1:31" s="75" customFormat="1" ht="24.95" customHeight="1" x14ac:dyDescent="0.2">
      <c r="A107" s="67" t="str">
        <f t="shared" si="9"/>
        <v>1441|1440011|168|2024|3801004600|3611|3391,29</v>
      </c>
      <c r="B107" s="67" t="str">
        <f t="shared" si="10"/>
        <v>1441|1440011|168|2024|3511</v>
      </c>
      <c r="C107" s="73" t="str">
        <f t="shared" si="11"/>
        <v>1440011|3511</v>
      </c>
      <c r="D107" s="32">
        <v>1441</v>
      </c>
      <c r="E107" s="32">
        <v>1440011</v>
      </c>
      <c r="F107" s="89" t="str">
        <f t="shared" si="12"/>
        <v>168/2024</v>
      </c>
      <c r="G107" s="32">
        <v>168</v>
      </c>
      <c r="H107" s="32">
        <v>2024</v>
      </c>
      <c r="I107" s="89" t="str">
        <f t="shared" si="13"/>
        <v>10.1</v>
      </c>
      <c r="J107" s="32">
        <v>10</v>
      </c>
      <c r="K107" s="32">
        <v>1</v>
      </c>
      <c r="L107" s="32">
        <v>3801004600</v>
      </c>
      <c r="M107" s="33" t="s">
        <v>218</v>
      </c>
      <c r="N107" s="32">
        <v>3611</v>
      </c>
      <c r="O107" s="33" t="s">
        <v>166</v>
      </c>
      <c r="P107" s="32">
        <v>6</v>
      </c>
      <c r="Q107" s="19">
        <v>45450</v>
      </c>
      <c r="R107" s="32">
        <v>5</v>
      </c>
      <c r="S107" s="34">
        <v>3391.29</v>
      </c>
      <c r="T107" s="34">
        <v>0</v>
      </c>
      <c r="U107" s="34">
        <v>0</v>
      </c>
      <c r="V107" s="85">
        <f t="shared" si="14"/>
        <v>3391.29</v>
      </c>
      <c r="W107" s="19">
        <f>IF(Y107&lt;&gt;"Liquidação Cancelada",VLOOKUP(B107,'BASE DE DADOS OPS'!$B$5:$O$9635,9,FALSE),"Liquidação Cancelada")</f>
        <v>45453</v>
      </c>
      <c r="X107" s="36">
        <f t="shared" si="15"/>
        <v>1</v>
      </c>
      <c r="Y107" s="32">
        <f>VLOOKUP(A107,'BASE DE DADOS OPS'!$A$5:$O$9635,11,FALSE)</f>
        <v>3511</v>
      </c>
      <c r="Z107" s="4">
        <f>IF(Y107&lt;&gt;"Liquidação Cancelada",VLOOKUP(B107,'BASE DE DADOS OPS'!$B$5:$O$9635,11,FALSE),"Liquidação Cancelada")</f>
        <v>3391.29</v>
      </c>
      <c r="AA107" s="4">
        <f>IF(Y107&lt;&gt;"Liquidação Cancelada",VLOOKUP(B107,'BASE DE DADOS OPS'!$B$5:$O$9635,13,FALSE),"Liquidação Cancelada")</f>
        <v>42.54</v>
      </c>
      <c r="AB107" s="4">
        <f>IF(Y107&lt;&gt;"Liquidação Cancelada",VLOOKUP(B107,'BASE DE DADOS OPS'!$B$5:$O$9635,12,FALSE),"Liquidação Cancelada")</f>
        <v>3348.75</v>
      </c>
      <c r="AC107" s="4">
        <f t="shared" si="16"/>
        <v>3348.75</v>
      </c>
      <c r="AD107" s="3">
        <f t="shared" si="17"/>
        <v>0</v>
      </c>
      <c r="AE107" s="74"/>
    </row>
    <row r="108" spans="1:31" s="75" customFormat="1" ht="24.95" customHeight="1" x14ac:dyDescent="0.2">
      <c r="A108" s="67" t="str">
        <f t="shared" si="9"/>
        <v>1441|1440011|169|2024|58352910604|3611|6360,92</v>
      </c>
      <c r="B108" s="67" t="str">
        <f t="shared" si="10"/>
        <v>1441|1440011|169|2024|3514</v>
      </c>
      <c r="C108" s="73" t="str">
        <f t="shared" si="11"/>
        <v>1440011|3514</v>
      </c>
      <c r="D108" s="32">
        <v>1441</v>
      </c>
      <c r="E108" s="32">
        <v>1440011</v>
      </c>
      <c r="F108" s="89" t="str">
        <f t="shared" si="12"/>
        <v>169/2024</v>
      </c>
      <c r="G108" s="32">
        <v>169</v>
      </c>
      <c r="H108" s="32">
        <v>2024</v>
      </c>
      <c r="I108" s="89" t="str">
        <f t="shared" si="13"/>
        <v>10.1</v>
      </c>
      <c r="J108" s="32">
        <v>10</v>
      </c>
      <c r="K108" s="32">
        <v>1</v>
      </c>
      <c r="L108" s="32">
        <v>58352910604</v>
      </c>
      <c r="M108" s="33" t="s">
        <v>222</v>
      </c>
      <c r="N108" s="32">
        <v>3611</v>
      </c>
      <c r="O108" s="33" t="s">
        <v>166</v>
      </c>
      <c r="P108" s="32">
        <v>6</v>
      </c>
      <c r="Q108" s="19">
        <v>45450</v>
      </c>
      <c r="R108" s="32">
        <v>5</v>
      </c>
      <c r="S108" s="34">
        <v>6360.92</v>
      </c>
      <c r="T108" s="34">
        <v>0</v>
      </c>
      <c r="U108" s="34">
        <v>0</v>
      </c>
      <c r="V108" s="85">
        <f t="shared" si="14"/>
        <v>6360.92</v>
      </c>
      <c r="W108" s="19">
        <f>IF(Y108&lt;&gt;"Liquidação Cancelada",VLOOKUP(B108,'BASE DE DADOS OPS'!$B$5:$O$9635,9,FALSE),"Liquidação Cancelada")</f>
        <v>45453</v>
      </c>
      <c r="X108" s="36">
        <f t="shared" si="15"/>
        <v>1</v>
      </c>
      <c r="Y108" s="32">
        <f>VLOOKUP(A108,'BASE DE DADOS OPS'!$A$5:$O$9635,11,FALSE)</f>
        <v>3514</v>
      </c>
      <c r="Z108" s="4">
        <f>IF(Y108&lt;&gt;"Liquidação Cancelada",VLOOKUP(B108,'BASE DE DADOS OPS'!$B$5:$O$9635,11,FALSE),"Liquidação Cancelada")</f>
        <v>6360.92</v>
      </c>
      <c r="AA108" s="4">
        <f>IF(Y108&lt;&gt;"Liquidação Cancelada",VLOOKUP(B108,'BASE DE DADOS OPS'!$B$5:$O$9635,13,FALSE),"Liquidação Cancelada")</f>
        <v>697.93</v>
      </c>
      <c r="AB108" s="4">
        <f>IF(Y108&lt;&gt;"Liquidação Cancelada",VLOOKUP(B108,'BASE DE DADOS OPS'!$B$5:$O$9635,12,FALSE),"Liquidação Cancelada")</f>
        <v>5662.99</v>
      </c>
      <c r="AC108" s="4">
        <f t="shared" si="16"/>
        <v>5662.99</v>
      </c>
      <c r="AD108" s="3">
        <f t="shared" si="17"/>
        <v>0</v>
      </c>
      <c r="AE108" s="74"/>
    </row>
    <row r="109" spans="1:31" s="75" customFormat="1" ht="24.95" customHeight="1" x14ac:dyDescent="0.2">
      <c r="A109" s="67" t="str">
        <f t="shared" si="9"/>
        <v>1441|1440011|171|2024|87992400763|3611|8048</v>
      </c>
      <c r="B109" s="67" t="str">
        <f t="shared" si="10"/>
        <v>1441|1440011|171|2024|3449</v>
      </c>
      <c r="C109" s="73" t="str">
        <f t="shared" si="11"/>
        <v>1440011|3449</v>
      </c>
      <c r="D109" s="32">
        <v>1441</v>
      </c>
      <c r="E109" s="32">
        <v>1440011</v>
      </c>
      <c r="F109" s="89" t="str">
        <f t="shared" si="12"/>
        <v>171/2024</v>
      </c>
      <c r="G109" s="32">
        <v>171</v>
      </c>
      <c r="H109" s="32">
        <v>2024</v>
      </c>
      <c r="I109" s="89" t="str">
        <f t="shared" si="13"/>
        <v>10.1</v>
      </c>
      <c r="J109" s="32">
        <v>10</v>
      </c>
      <c r="K109" s="32">
        <v>1</v>
      </c>
      <c r="L109" s="32">
        <v>87992400763</v>
      </c>
      <c r="M109" s="33" t="s">
        <v>225</v>
      </c>
      <c r="N109" s="32">
        <v>3611</v>
      </c>
      <c r="O109" s="33" t="s">
        <v>166</v>
      </c>
      <c r="P109" s="32">
        <v>6</v>
      </c>
      <c r="Q109" s="19">
        <v>45450</v>
      </c>
      <c r="R109" s="32">
        <v>5</v>
      </c>
      <c r="S109" s="34">
        <v>8048</v>
      </c>
      <c r="T109" s="34">
        <v>0</v>
      </c>
      <c r="U109" s="34">
        <v>0</v>
      </c>
      <c r="V109" s="85">
        <f t="shared" si="14"/>
        <v>8048</v>
      </c>
      <c r="W109" s="19">
        <f>IF(Y109&lt;&gt;"Liquidação Cancelada",VLOOKUP(B109,'BASE DE DADOS OPS'!$B$5:$O$9635,9,FALSE),"Liquidação Cancelada")</f>
        <v>45450</v>
      </c>
      <c r="X109" s="36">
        <f t="shared" si="15"/>
        <v>0</v>
      </c>
      <c r="Y109" s="32">
        <f>VLOOKUP(A109,'BASE DE DADOS OPS'!$A$5:$O$9635,11,FALSE)</f>
        <v>3449</v>
      </c>
      <c r="Z109" s="4">
        <f>IF(Y109&lt;&gt;"Liquidação Cancelada",VLOOKUP(B109,'BASE DE DADOS OPS'!$B$5:$O$9635,11,FALSE),"Liquidação Cancelada")</f>
        <v>8048</v>
      </c>
      <c r="AA109" s="4">
        <f>IF(Y109&lt;&gt;"Liquidação Cancelada",VLOOKUP(B109,'BASE DE DADOS OPS'!$B$5:$O$9635,13,FALSE),"Liquidação Cancelada")</f>
        <v>1161.8800000000001</v>
      </c>
      <c r="AB109" s="4">
        <f>IF(Y109&lt;&gt;"Liquidação Cancelada",VLOOKUP(B109,'BASE DE DADOS OPS'!$B$5:$O$9635,12,FALSE),"Liquidação Cancelada")</f>
        <v>6886.12</v>
      </c>
      <c r="AC109" s="4">
        <f t="shared" si="16"/>
        <v>6886.12</v>
      </c>
      <c r="AD109" s="3">
        <f t="shared" si="17"/>
        <v>0</v>
      </c>
      <c r="AE109" s="74"/>
    </row>
    <row r="110" spans="1:31" s="75" customFormat="1" ht="24.95" customHeight="1" x14ac:dyDescent="0.2">
      <c r="A110" s="67" t="str">
        <f t="shared" si="9"/>
        <v>1441|1440011|173|2024|51801027668|3611|5093,07</v>
      </c>
      <c r="B110" s="67" t="str">
        <f t="shared" si="10"/>
        <v>1441|1440011|173|2024|3523</v>
      </c>
      <c r="C110" s="73" t="str">
        <f t="shared" si="11"/>
        <v>1440011|3523</v>
      </c>
      <c r="D110" s="32">
        <v>1441</v>
      </c>
      <c r="E110" s="32">
        <v>1440011</v>
      </c>
      <c r="F110" s="89" t="str">
        <f t="shared" si="12"/>
        <v>173/2024</v>
      </c>
      <c r="G110" s="32">
        <v>173</v>
      </c>
      <c r="H110" s="32">
        <v>2024</v>
      </c>
      <c r="I110" s="89" t="str">
        <f t="shared" si="13"/>
        <v>10.1</v>
      </c>
      <c r="J110" s="32">
        <v>10</v>
      </c>
      <c r="K110" s="32">
        <v>1</v>
      </c>
      <c r="L110" s="32">
        <v>51801027668</v>
      </c>
      <c r="M110" s="33" t="s">
        <v>228</v>
      </c>
      <c r="N110" s="32">
        <v>3611</v>
      </c>
      <c r="O110" s="33" t="s">
        <v>166</v>
      </c>
      <c r="P110" s="32">
        <v>6</v>
      </c>
      <c r="Q110" s="19">
        <v>45450</v>
      </c>
      <c r="R110" s="32">
        <v>5</v>
      </c>
      <c r="S110" s="34">
        <v>5093.07</v>
      </c>
      <c r="T110" s="34">
        <v>0</v>
      </c>
      <c r="U110" s="34">
        <v>0</v>
      </c>
      <c r="V110" s="85">
        <f t="shared" si="14"/>
        <v>5093.07</v>
      </c>
      <c r="W110" s="19">
        <f>IF(Y110&lt;&gt;"Liquidação Cancelada",VLOOKUP(B110,'BASE DE DADOS OPS'!$B$5:$O$9635,9,FALSE),"Liquidação Cancelada")</f>
        <v>45454</v>
      </c>
      <c r="X110" s="36">
        <f t="shared" si="15"/>
        <v>2</v>
      </c>
      <c r="Y110" s="32">
        <f>VLOOKUP(A110,'BASE DE DADOS OPS'!$A$5:$O$9635,11,FALSE)</f>
        <v>3523</v>
      </c>
      <c r="Z110" s="4">
        <f>IF(Y110&lt;&gt;"Liquidação Cancelada",VLOOKUP(B110,'BASE DE DADOS OPS'!$B$5:$O$9635,11,FALSE),"Liquidação Cancelada")</f>
        <v>5093.07</v>
      </c>
      <c r="AA110" s="4">
        <f>IF(Y110&lt;&gt;"Liquidação Cancelada",VLOOKUP(B110,'BASE DE DADOS OPS'!$B$5:$O$9635,13,FALSE),"Liquidação Cancelada")</f>
        <v>356.09</v>
      </c>
      <c r="AB110" s="4">
        <f>IF(Y110&lt;&gt;"Liquidação Cancelada",VLOOKUP(B110,'BASE DE DADOS OPS'!$B$5:$O$9635,12,FALSE),"Liquidação Cancelada")</f>
        <v>4736.9799999999996</v>
      </c>
      <c r="AC110" s="4">
        <f t="shared" si="16"/>
        <v>4736.9799999999996</v>
      </c>
      <c r="AD110" s="3">
        <f t="shared" si="17"/>
        <v>0</v>
      </c>
      <c r="AE110" s="74"/>
    </row>
    <row r="111" spans="1:31" s="75" customFormat="1" ht="24.95" customHeight="1" x14ac:dyDescent="0.2">
      <c r="A111" s="67" t="str">
        <f t="shared" si="9"/>
        <v>1441|1440011|175|2024|16618025672|3611|3375,24</v>
      </c>
      <c r="B111" s="67" t="str">
        <f t="shared" si="10"/>
        <v>1441|1440011|175|2024|3429</v>
      </c>
      <c r="C111" s="73" t="str">
        <f t="shared" si="11"/>
        <v>1440011|3429</v>
      </c>
      <c r="D111" s="32">
        <v>1441</v>
      </c>
      <c r="E111" s="32">
        <v>1440011</v>
      </c>
      <c r="F111" s="89" t="str">
        <f t="shared" si="12"/>
        <v>175/2024</v>
      </c>
      <c r="G111" s="32">
        <v>175</v>
      </c>
      <c r="H111" s="32">
        <v>2024</v>
      </c>
      <c r="I111" s="89" t="str">
        <f t="shared" si="13"/>
        <v>10.1</v>
      </c>
      <c r="J111" s="32">
        <v>10</v>
      </c>
      <c r="K111" s="32">
        <v>1</v>
      </c>
      <c r="L111" s="32">
        <v>16618025672</v>
      </c>
      <c r="M111" s="33" t="s">
        <v>230</v>
      </c>
      <c r="N111" s="32">
        <v>3611</v>
      </c>
      <c r="O111" s="33" t="s">
        <v>166</v>
      </c>
      <c r="P111" s="32">
        <v>6</v>
      </c>
      <c r="Q111" s="19">
        <v>45450</v>
      </c>
      <c r="R111" s="32">
        <v>5</v>
      </c>
      <c r="S111" s="34">
        <v>3375.24</v>
      </c>
      <c r="T111" s="34">
        <v>0</v>
      </c>
      <c r="U111" s="34">
        <v>0</v>
      </c>
      <c r="V111" s="85">
        <f t="shared" si="14"/>
        <v>3375.24</v>
      </c>
      <c r="W111" s="19">
        <f>IF(Y111&lt;&gt;"Liquidação Cancelada",VLOOKUP(B111,'BASE DE DADOS OPS'!$B$5:$O$9635,9,FALSE),"Liquidação Cancelada")</f>
        <v>45450</v>
      </c>
      <c r="X111" s="36">
        <f t="shared" si="15"/>
        <v>0</v>
      </c>
      <c r="Y111" s="32">
        <f>VLOOKUP(A111,'BASE DE DADOS OPS'!$A$5:$O$9635,11,FALSE)</f>
        <v>3429</v>
      </c>
      <c r="Z111" s="4">
        <f>IF(Y111&lt;&gt;"Liquidação Cancelada",VLOOKUP(B111,'BASE DE DADOS OPS'!$B$5:$O$9635,11,FALSE),"Liquidação Cancelada")</f>
        <v>3375.2400000000002</v>
      </c>
      <c r="AA111" s="4">
        <f>IF(Y111&lt;&gt;"Liquidação Cancelada",VLOOKUP(B111,'BASE DE DADOS OPS'!$B$5:$O$9635,13,FALSE),"Liquidação Cancelada")</f>
        <v>41.34</v>
      </c>
      <c r="AB111" s="4">
        <f>IF(Y111&lt;&gt;"Liquidação Cancelada",VLOOKUP(B111,'BASE DE DADOS OPS'!$B$5:$O$9635,12,FALSE),"Liquidação Cancelada")</f>
        <v>3333.9</v>
      </c>
      <c r="AC111" s="4">
        <f t="shared" si="16"/>
        <v>3333.9</v>
      </c>
      <c r="AD111" s="3">
        <f t="shared" si="17"/>
        <v>-4.5474735088646412E-13</v>
      </c>
      <c r="AE111" s="74"/>
    </row>
    <row r="112" spans="1:31" s="75" customFormat="1" ht="24.95" customHeight="1" x14ac:dyDescent="0.2">
      <c r="A112" s="67" t="str">
        <f t="shared" si="9"/>
        <v>1441|1440011|180|2024|15210046000102|3920|4388,84</v>
      </c>
      <c r="B112" s="67" t="str">
        <f t="shared" si="10"/>
        <v>1441|1440011|180|2024|3427</v>
      </c>
      <c r="C112" s="73" t="str">
        <f t="shared" si="11"/>
        <v>1440011|3427</v>
      </c>
      <c r="D112" s="32">
        <v>1441</v>
      </c>
      <c r="E112" s="32">
        <v>1440011</v>
      </c>
      <c r="F112" s="89" t="str">
        <f t="shared" si="12"/>
        <v>180/2024</v>
      </c>
      <c r="G112" s="32">
        <v>180</v>
      </c>
      <c r="H112" s="32">
        <v>2024</v>
      </c>
      <c r="I112" s="89" t="str">
        <f t="shared" si="13"/>
        <v>10.1</v>
      </c>
      <c r="J112" s="32">
        <v>10</v>
      </c>
      <c r="K112" s="32">
        <v>1</v>
      </c>
      <c r="L112" s="32">
        <v>15210046000102</v>
      </c>
      <c r="M112" s="33" t="s">
        <v>226</v>
      </c>
      <c r="N112" s="32">
        <v>3920</v>
      </c>
      <c r="O112" s="33" t="s">
        <v>166</v>
      </c>
      <c r="P112" s="32">
        <v>6</v>
      </c>
      <c r="Q112" s="19">
        <v>45450</v>
      </c>
      <c r="R112" s="32">
        <v>6</v>
      </c>
      <c r="S112" s="34">
        <v>4388.84</v>
      </c>
      <c r="T112" s="34">
        <v>0</v>
      </c>
      <c r="U112" s="34">
        <v>0</v>
      </c>
      <c r="V112" s="85">
        <f t="shared" si="14"/>
        <v>4388.84</v>
      </c>
      <c r="W112" s="19">
        <f>IF(Y112&lt;&gt;"Liquidação Cancelada",VLOOKUP(B112,'BASE DE DADOS OPS'!$B$5:$O$9635,9,FALSE),"Liquidação Cancelada")</f>
        <v>45450</v>
      </c>
      <c r="X112" s="36">
        <f t="shared" si="15"/>
        <v>0</v>
      </c>
      <c r="Y112" s="32">
        <f>VLOOKUP(A112,'BASE DE DADOS OPS'!$A$5:$O$9635,11,FALSE)</f>
        <v>3427</v>
      </c>
      <c r="Z112" s="4">
        <f>IF(Y112&lt;&gt;"Liquidação Cancelada",VLOOKUP(B112,'BASE DE DADOS OPS'!$B$5:$O$9635,11,FALSE),"Liquidação Cancelada")</f>
        <v>4388.84</v>
      </c>
      <c r="AA112" s="4">
        <f>IF(Y112&lt;&gt;"Liquidação Cancelada",VLOOKUP(B112,'BASE DE DADOS OPS'!$B$5:$O$9635,13,FALSE),"Liquidação Cancelada")</f>
        <v>210.66</v>
      </c>
      <c r="AB112" s="4">
        <f>IF(Y112&lt;&gt;"Liquidação Cancelada",VLOOKUP(B112,'BASE DE DADOS OPS'!$B$5:$O$9635,12,FALSE),"Liquidação Cancelada")</f>
        <v>4178.18</v>
      </c>
      <c r="AC112" s="4">
        <f t="shared" si="16"/>
        <v>4178.18</v>
      </c>
      <c r="AD112" s="3">
        <f t="shared" si="17"/>
        <v>0</v>
      </c>
      <c r="AE112" s="74"/>
    </row>
    <row r="113" spans="1:31" s="75" customFormat="1" ht="24.95" customHeight="1" x14ac:dyDescent="0.2">
      <c r="A113" s="67" t="str">
        <f t="shared" si="9"/>
        <v>1441|1440011|181|2024|66606667615|3611|6581,94</v>
      </c>
      <c r="B113" s="67" t="str">
        <f t="shared" si="10"/>
        <v>1441|1440011|181|2024|3444</v>
      </c>
      <c r="C113" s="73" t="str">
        <f t="shared" si="11"/>
        <v>1440011|3444</v>
      </c>
      <c r="D113" s="32">
        <v>1441</v>
      </c>
      <c r="E113" s="32">
        <v>1440011</v>
      </c>
      <c r="F113" s="89" t="str">
        <f t="shared" si="12"/>
        <v>181/2024</v>
      </c>
      <c r="G113" s="32">
        <v>181</v>
      </c>
      <c r="H113" s="32">
        <v>2024</v>
      </c>
      <c r="I113" s="89" t="str">
        <f t="shared" si="13"/>
        <v>10.1</v>
      </c>
      <c r="J113" s="32">
        <v>10</v>
      </c>
      <c r="K113" s="32">
        <v>1</v>
      </c>
      <c r="L113" s="32">
        <v>66606667615</v>
      </c>
      <c r="M113" s="33" t="s">
        <v>223</v>
      </c>
      <c r="N113" s="32">
        <v>3611</v>
      </c>
      <c r="O113" s="33" t="s">
        <v>166</v>
      </c>
      <c r="P113" s="32">
        <v>6</v>
      </c>
      <c r="Q113" s="19">
        <v>45450</v>
      </c>
      <c r="R113" s="32">
        <v>6</v>
      </c>
      <c r="S113" s="34">
        <v>6581.94</v>
      </c>
      <c r="T113" s="34">
        <v>0</v>
      </c>
      <c r="U113" s="34">
        <v>0</v>
      </c>
      <c r="V113" s="85">
        <f t="shared" si="14"/>
        <v>6581.94</v>
      </c>
      <c r="W113" s="19">
        <f>IF(Y113&lt;&gt;"Liquidação Cancelada",VLOOKUP(B113,'BASE DE DADOS OPS'!$B$5:$O$9635,9,FALSE),"Liquidação Cancelada")</f>
        <v>45450</v>
      </c>
      <c r="X113" s="36">
        <f t="shared" si="15"/>
        <v>0</v>
      </c>
      <c r="Y113" s="32">
        <f>VLOOKUP(A113,'BASE DE DADOS OPS'!$A$5:$O$9635,11,FALSE)</f>
        <v>3444</v>
      </c>
      <c r="Z113" s="4">
        <f>IF(Y113&lt;&gt;"Liquidação Cancelada",VLOOKUP(B113,'BASE DE DADOS OPS'!$B$5:$O$9635,11,FALSE),"Liquidação Cancelada")</f>
        <v>6581.94</v>
      </c>
      <c r="AA113" s="4">
        <f>IF(Y113&lt;&gt;"Liquidação Cancelada",VLOOKUP(B113,'BASE DE DADOS OPS'!$B$5:$O$9635,13,FALSE),"Liquidação Cancelada")</f>
        <v>758.71</v>
      </c>
      <c r="AB113" s="4">
        <f>IF(Y113&lt;&gt;"Liquidação Cancelada",VLOOKUP(B113,'BASE DE DADOS OPS'!$B$5:$O$9635,12,FALSE),"Liquidação Cancelada")</f>
        <v>5823.23</v>
      </c>
      <c r="AC113" s="4">
        <f t="shared" si="16"/>
        <v>5823.23</v>
      </c>
      <c r="AD113" s="3">
        <f t="shared" si="17"/>
        <v>0</v>
      </c>
      <c r="AE113" s="74"/>
    </row>
    <row r="114" spans="1:31" s="75" customFormat="1" ht="24.95" customHeight="1" x14ac:dyDescent="0.2">
      <c r="A114" s="67" t="str">
        <f t="shared" si="9"/>
        <v>1441|1440011|193|2024|24891606649|3611|5000</v>
      </c>
      <c r="B114" s="67" t="str">
        <f t="shared" si="10"/>
        <v>1441|1440011|193|2024|3512</v>
      </c>
      <c r="C114" s="73" t="str">
        <f t="shared" si="11"/>
        <v>1440011|3512</v>
      </c>
      <c r="D114" s="32">
        <v>1441</v>
      </c>
      <c r="E114" s="32">
        <v>1440011</v>
      </c>
      <c r="F114" s="89" t="str">
        <f t="shared" si="12"/>
        <v>193/2024</v>
      </c>
      <c r="G114" s="32">
        <v>193</v>
      </c>
      <c r="H114" s="32">
        <v>2024</v>
      </c>
      <c r="I114" s="89" t="str">
        <f t="shared" si="13"/>
        <v>10.1</v>
      </c>
      <c r="J114" s="32">
        <v>10</v>
      </c>
      <c r="K114" s="32">
        <v>1</v>
      </c>
      <c r="L114" s="32">
        <v>24891606649</v>
      </c>
      <c r="M114" s="33" t="s">
        <v>240</v>
      </c>
      <c r="N114" s="32">
        <v>3611</v>
      </c>
      <c r="O114" s="33" t="s">
        <v>166</v>
      </c>
      <c r="P114" s="32">
        <v>6</v>
      </c>
      <c r="Q114" s="19">
        <v>45450</v>
      </c>
      <c r="R114" s="32">
        <v>2</v>
      </c>
      <c r="S114" s="34">
        <v>5000</v>
      </c>
      <c r="T114" s="34">
        <v>0</v>
      </c>
      <c r="U114" s="34">
        <v>0</v>
      </c>
      <c r="V114" s="85">
        <f t="shared" si="14"/>
        <v>5000</v>
      </c>
      <c r="W114" s="19">
        <f>IF(Y114&lt;&gt;"Liquidação Cancelada",VLOOKUP(B114,'BASE DE DADOS OPS'!$B$5:$O$9635,9,FALSE),"Liquidação Cancelada")</f>
        <v>45453</v>
      </c>
      <c r="X114" s="36">
        <f t="shared" si="15"/>
        <v>1</v>
      </c>
      <c r="Y114" s="32">
        <f>VLOOKUP(A114,'BASE DE DADOS OPS'!$A$5:$O$9635,11,FALSE)</f>
        <v>3512</v>
      </c>
      <c r="Z114" s="4">
        <f>IF(Y114&lt;&gt;"Liquidação Cancelada",VLOOKUP(B114,'BASE DE DADOS OPS'!$B$5:$O$9635,11,FALSE),"Liquidação Cancelada")</f>
        <v>5000</v>
      </c>
      <c r="AA114" s="4">
        <f>IF(Y114&lt;&gt;"Liquidação Cancelada",VLOOKUP(B114,'BASE DE DADOS OPS'!$B$5:$O$9635,13,FALSE),"Liquidação Cancelada")</f>
        <v>335.15</v>
      </c>
      <c r="AB114" s="4">
        <f>IF(Y114&lt;&gt;"Liquidação Cancelada",VLOOKUP(B114,'BASE DE DADOS OPS'!$B$5:$O$9635,12,FALSE),"Liquidação Cancelada")</f>
        <v>4664.8500000000004</v>
      </c>
      <c r="AC114" s="4">
        <f t="shared" si="16"/>
        <v>4664.8500000000004</v>
      </c>
      <c r="AD114" s="3">
        <f t="shared" si="17"/>
        <v>0</v>
      </c>
      <c r="AE114" s="74"/>
    </row>
    <row r="115" spans="1:31" s="75" customFormat="1" ht="24.95" customHeight="1" x14ac:dyDescent="0.2">
      <c r="A115" s="67" t="str">
        <f t="shared" si="9"/>
        <v>1441|1440011|194|2024|84939974634|3611|5000</v>
      </c>
      <c r="B115" s="67" t="str">
        <f t="shared" si="10"/>
        <v>1441|1440011|194|2024|3494</v>
      </c>
      <c r="C115" s="73" t="str">
        <f t="shared" si="11"/>
        <v>1440011|3494</v>
      </c>
      <c r="D115" s="32">
        <v>1441</v>
      </c>
      <c r="E115" s="32">
        <v>1440011</v>
      </c>
      <c r="F115" s="89" t="str">
        <f t="shared" si="12"/>
        <v>194/2024</v>
      </c>
      <c r="G115" s="32">
        <v>194</v>
      </c>
      <c r="H115" s="32">
        <v>2024</v>
      </c>
      <c r="I115" s="89" t="str">
        <f t="shared" si="13"/>
        <v>10.1</v>
      </c>
      <c r="J115" s="32">
        <v>10</v>
      </c>
      <c r="K115" s="32">
        <v>1</v>
      </c>
      <c r="L115" s="32">
        <v>84939974634</v>
      </c>
      <c r="M115" s="33" t="s">
        <v>242</v>
      </c>
      <c r="N115" s="32">
        <v>3611</v>
      </c>
      <c r="O115" s="33" t="s">
        <v>166</v>
      </c>
      <c r="P115" s="32">
        <v>6</v>
      </c>
      <c r="Q115" s="19">
        <v>45450</v>
      </c>
      <c r="R115" s="32">
        <v>2</v>
      </c>
      <c r="S115" s="34">
        <v>5000</v>
      </c>
      <c r="T115" s="34">
        <v>0</v>
      </c>
      <c r="U115" s="34">
        <v>0</v>
      </c>
      <c r="V115" s="85">
        <f t="shared" si="14"/>
        <v>5000</v>
      </c>
      <c r="W115" s="19">
        <f>IF(Y115&lt;&gt;"Liquidação Cancelada",VLOOKUP(B115,'BASE DE DADOS OPS'!$B$5:$O$9635,9,FALSE),"Liquidação Cancelada")</f>
        <v>45453</v>
      </c>
      <c r="X115" s="36">
        <f t="shared" si="15"/>
        <v>1</v>
      </c>
      <c r="Y115" s="32">
        <f>VLOOKUP(A115,'BASE DE DADOS OPS'!$A$5:$O$9635,11,FALSE)</f>
        <v>3494</v>
      </c>
      <c r="Z115" s="4">
        <f>IF(Y115&lt;&gt;"Liquidação Cancelada",VLOOKUP(B115,'BASE DE DADOS OPS'!$B$5:$O$9635,11,FALSE),"Liquidação Cancelada")</f>
        <v>5000</v>
      </c>
      <c r="AA115" s="4">
        <f>IF(Y115&lt;&gt;"Liquidação Cancelada",VLOOKUP(B115,'BASE DE DADOS OPS'!$B$5:$O$9635,13,FALSE),"Liquidação Cancelada")</f>
        <v>335.15</v>
      </c>
      <c r="AB115" s="4">
        <f>IF(Y115&lt;&gt;"Liquidação Cancelada",VLOOKUP(B115,'BASE DE DADOS OPS'!$B$5:$O$9635,12,FALSE),"Liquidação Cancelada")</f>
        <v>4664.8500000000004</v>
      </c>
      <c r="AC115" s="4">
        <f t="shared" si="16"/>
        <v>4664.8500000000004</v>
      </c>
      <c r="AD115" s="3">
        <f t="shared" si="17"/>
        <v>0</v>
      </c>
      <c r="AE115" s="74"/>
    </row>
    <row r="116" spans="1:31" s="75" customFormat="1" ht="24.95" customHeight="1" x14ac:dyDescent="0.2">
      <c r="A116" s="67" t="str">
        <f t="shared" si="9"/>
        <v>1441|1440011|200|2024|29412494000101|3920|5743,61</v>
      </c>
      <c r="B116" s="67" t="str">
        <f t="shared" si="10"/>
        <v>1441|1440011|200|2024|3545</v>
      </c>
      <c r="C116" s="73" t="str">
        <f t="shared" si="11"/>
        <v>1440011|3545</v>
      </c>
      <c r="D116" s="32">
        <v>1441</v>
      </c>
      <c r="E116" s="32">
        <v>1440011</v>
      </c>
      <c r="F116" s="89" t="str">
        <f t="shared" si="12"/>
        <v>200/2024</v>
      </c>
      <c r="G116" s="32">
        <v>200</v>
      </c>
      <c r="H116" s="32">
        <v>2024</v>
      </c>
      <c r="I116" s="89" t="str">
        <f t="shared" si="13"/>
        <v>10.1</v>
      </c>
      <c r="J116" s="32">
        <v>10</v>
      </c>
      <c r="K116" s="32">
        <v>1</v>
      </c>
      <c r="L116" s="32">
        <v>29412494000101</v>
      </c>
      <c r="M116" s="33" t="s">
        <v>238</v>
      </c>
      <c r="N116" s="32">
        <v>3920</v>
      </c>
      <c r="O116" s="33" t="s">
        <v>166</v>
      </c>
      <c r="P116" s="32">
        <v>6</v>
      </c>
      <c r="Q116" s="19">
        <v>45450</v>
      </c>
      <c r="R116" s="32">
        <v>5</v>
      </c>
      <c r="S116" s="34">
        <v>5743.61</v>
      </c>
      <c r="T116" s="34">
        <v>0</v>
      </c>
      <c r="U116" s="34">
        <v>0</v>
      </c>
      <c r="V116" s="85">
        <f t="shared" si="14"/>
        <v>5743.61</v>
      </c>
      <c r="W116" s="19">
        <f>IF(Y116&lt;&gt;"Liquidação Cancelada",VLOOKUP(B116,'BASE DE DADOS OPS'!$B$5:$O$9635,9,FALSE),"Liquidação Cancelada")</f>
        <v>45454</v>
      </c>
      <c r="X116" s="36">
        <f t="shared" si="15"/>
        <v>2</v>
      </c>
      <c r="Y116" s="32">
        <f>VLOOKUP(A116,'BASE DE DADOS OPS'!$A$5:$O$9635,11,FALSE)</f>
        <v>3545</v>
      </c>
      <c r="Z116" s="4">
        <f>IF(Y116&lt;&gt;"Liquidação Cancelada",VLOOKUP(B116,'BASE DE DADOS OPS'!$B$5:$O$9635,11,FALSE),"Liquidação Cancelada")</f>
        <v>5743.61</v>
      </c>
      <c r="AA116" s="4">
        <f>IF(Y116&lt;&gt;"Liquidação Cancelada",VLOOKUP(B116,'BASE DE DADOS OPS'!$B$5:$O$9635,13,FALSE),"Liquidação Cancelada")</f>
        <v>275.69</v>
      </c>
      <c r="AB116" s="4">
        <f>IF(Y116&lt;&gt;"Liquidação Cancelada",VLOOKUP(B116,'BASE DE DADOS OPS'!$B$5:$O$9635,12,FALSE),"Liquidação Cancelada")</f>
        <v>5467.92</v>
      </c>
      <c r="AC116" s="4">
        <f t="shared" si="16"/>
        <v>5467.92</v>
      </c>
      <c r="AD116" s="3">
        <f t="shared" si="17"/>
        <v>0</v>
      </c>
      <c r="AE116" s="74"/>
    </row>
    <row r="117" spans="1:31" s="75" customFormat="1" ht="24.95" customHeight="1" x14ac:dyDescent="0.2">
      <c r="A117" s="67" t="str">
        <f t="shared" si="9"/>
        <v>1441|1440011|203|2024|540583000143|3920|10836,88</v>
      </c>
      <c r="B117" s="67" t="str">
        <f t="shared" si="10"/>
        <v>1441|1440011|203|2024|3505</v>
      </c>
      <c r="C117" s="73" t="str">
        <f t="shared" si="11"/>
        <v>1440011|3505</v>
      </c>
      <c r="D117" s="32">
        <v>1441</v>
      </c>
      <c r="E117" s="32">
        <v>1440011</v>
      </c>
      <c r="F117" s="89" t="str">
        <f t="shared" si="12"/>
        <v>203/2024</v>
      </c>
      <c r="G117" s="32">
        <v>203</v>
      </c>
      <c r="H117" s="32">
        <v>2024</v>
      </c>
      <c r="I117" s="89" t="str">
        <f t="shared" si="13"/>
        <v>10.1</v>
      </c>
      <c r="J117" s="32">
        <v>10</v>
      </c>
      <c r="K117" s="32">
        <v>1</v>
      </c>
      <c r="L117" s="32">
        <v>540583000143</v>
      </c>
      <c r="M117" s="33" t="s">
        <v>254</v>
      </c>
      <c r="N117" s="32">
        <v>3920</v>
      </c>
      <c r="O117" s="33" t="s">
        <v>166</v>
      </c>
      <c r="P117" s="32">
        <v>6</v>
      </c>
      <c r="Q117" s="19">
        <v>45450</v>
      </c>
      <c r="R117" s="32">
        <v>6</v>
      </c>
      <c r="S117" s="34">
        <v>10836.88</v>
      </c>
      <c r="T117" s="34">
        <v>0</v>
      </c>
      <c r="U117" s="34">
        <v>0</v>
      </c>
      <c r="V117" s="85">
        <f t="shared" si="14"/>
        <v>10836.88</v>
      </c>
      <c r="W117" s="19">
        <f>IF(Y117&lt;&gt;"Liquidação Cancelada",VLOOKUP(B117,'BASE DE DADOS OPS'!$B$5:$O$9635,9,FALSE),"Liquidação Cancelada")</f>
        <v>45453</v>
      </c>
      <c r="X117" s="36">
        <f t="shared" si="15"/>
        <v>1</v>
      </c>
      <c r="Y117" s="32">
        <f>VLOOKUP(A117,'BASE DE DADOS OPS'!$A$5:$O$9635,11,FALSE)</f>
        <v>3505</v>
      </c>
      <c r="Z117" s="4">
        <f>IF(Y117&lt;&gt;"Liquidação Cancelada",VLOOKUP(B117,'BASE DE DADOS OPS'!$B$5:$O$9635,11,FALSE),"Liquidação Cancelada")</f>
        <v>10836.88</v>
      </c>
      <c r="AA117" s="4">
        <f>IF(Y117&lt;&gt;"Liquidação Cancelada",VLOOKUP(B117,'BASE DE DADOS OPS'!$B$5:$O$9635,13,FALSE),"Liquidação Cancelada")</f>
        <v>438.75</v>
      </c>
      <c r="AB117" s="4">
        <f>IF(Y117&lt;&gt;"Liquidação Cancelada",VLOOKUP(B117,'BASE DE DADOS OPS'!$B$5:$O$9635,12,FALSE),"Liquidação Cancelada")</f>
        <v>10398.129999999999</v>
      </c>
      <c r="AC117" s="4">
        <f t="shared" si="16"/>
        <v>10398.129999999999</v>
      </c>
      <c r="AD117" s="3">
        <f t="shared" si="17"/>
        <v>0</v>
      </c>
      <c r="AE117" s="74"/>
    </row>
    <row r="118" spans="1:31" s="75" customFormat="1" ht="24.95" customHeight="1" x14ac:dyDescent="0.2">
      <c r="A118" s="67" t="str">
        <f t="shared" si="9"/>
        <v>1441|1440011|204|2024|10866613000160|3920|3979,42</v>
      </c>
      <c r="B118" s="67" t="str">
        <f t="shared" si="10"/>
        <v>1441|1440011|204|2024|3501</v>
      </c>
      <c r="C118" s="73" t="str">
        <f t="shared" si="11"/>
        <v>1440011|3501</v>
      </c>
      <c r="D118" s="32">
        <v>1441</v>
      </c>
      <c r="E118" s="32">
        <v>1440011</v>
      </c>
      <c r="F118" s="89" t="str">
        <f t="shared" si="12"/>
        <v>204/2024</v>
      </c>
      <c r="G118" s="32">
        <v>204</v>
      </c>
      <c r="H118" s="32">
        <v>2024</v>
      </c>
      <c r="I118" s="89" t="str">
        <f t="shared" si="13"/>
        <v>10.1</v>
      </c>
      <c r="J118" s="32">
        <v>10</v>
      </c>
      <c r="K118" s="32">
        <v>1</v>
      </c>
      <c r="L118" s="32">
        <v>10866613000160</v>
      </c>
      <c r="M118" s="33" t="s">
        <v>246</v>
      </c>
      <c r="N118" s="32">
        <v>3920</v>
      </c>
      <c r="O118" s="33" t="s">
        <v>166</v>
      </c>
      <c r="P118" s="32">
        <v>6</v>
      </c>
      <c r="Q118" s="19">
        <v>45450</v>
      </c>
      <c r="R118" s="32">
        <v>7</v>
      </c>
      <c r="S118" s="34">
        <v>3979.42</v>
      </c>
      <c r="T118" s="34">
        <v>0</v>
      </c>
      <c r="U118" s="34">
        <v>0</v>
      </c>
      <c r="V118" s="85">
        <f t="shared" si="14"/>
        <v>3979.42</v>
      </c>
      <c r="W118" s="19">
        <f>IF(Y118&lt;&gt;"Liquidação Cancelada",VLOOKUP(B118,'BASE DE DADOS OPS'!$B$5:$O$9635,9,FALSE),"Liquidação Cancelada")</f>
        <v>45453</v>
      </c>
      <c r="X118" s="36">
        <f t="shared" si="15"/>
        <v>1</v>
      </c>
      <c r="Y118" s="32">
        <f>VLOOKUP(A118,'BASE DE DADOS OPS'!$A$5:$O$9635,11,FALSE)</f>
        <v>3501</v>
      </c>
      <c r="Z118" s="4">
        <f>IF(Y118&lt;&gt;"Liquidação Cancelada",VLOOKUP(B118,'BASE DE DADOS OPS'!$B$5:$O$9635,11,FALSE),"Liquidação Cancelada")</f>
        <v>3979.42</v>
      </c>
      <c r="AA118" s="4">
        <f>IF(Y118&lt;&gt;"Liquidação Cancelada",VLOOKUP(B118,'BASE DE DADOS OPS'!$B$5:$O$9635,13,FALSE),"Liquidação Cancelada")</f>
        <v>130.75</v>
      </c>
      <c r="AB118" s="4">
        <f>IF(Y118&lt;&gt;"Liquidação Cancelada",VLOOKUP(B118,'BASE DE DADOS OPS'!$B$5:$O$9635,12,FALSE),"Liquidação Cancelada")</f>
        <v>3848.67</v>
      </c>
      <c r="AC118" s="4">
        <f t="shared" si="16"/>
        <v>3848.67</v>
      </c>
      <c r="AD118" s="3">
        <f t="shared" si="17"/>
        <v>0</v>
      </c>
      <c r="AE118" s="74"/>
    </row>
    <row r="119" spans="1:31" s="75" customFormat="1" ht="24.95" customHeight="1" x14ac:dyDescent="0.2">
      <c r="A119" s="67" t="str">
        <f t="shared" si="9"/>
        <v>1441|1440011|205|2024|9264396000159|3920|3728,27</v>
      </c>
      <c r="B119" s="67" t="str">
        <f t="shared" si="10"/>
        <v>1441|1440011|205|2024|3493</v>
      </c>
      <c r="C119" s="73" t="str">
        <f t="shared" si="11"/>
        <v>1440011|3493</v>
      </c>
      <c r="D119" s="32">
        <v>1441</v>
      </c>
      <c r="E119" s="32">
        <v>1440011</v>
      </c>
      <c r="F119" s="89" t="str">
        <f t="shared" si="12"/>
        <v>205/2024</v>
      </c>
      <c r="G119" s="32">
        <v>205</v>
      </c>
      <c r="H119" s="32">
        <v>2024</v>
      </c>
      <c r="I119" s="89" t="str">
        <f t="shared" si="13"/>
        <v>10.1</v>
      </c>
      <c r="J119" s="32">
        <v>10</v>
      </c>
      <c r="K119" s="32">
        <v>1</v>
      </c>
      <c r="L119" s="32">
        <v>9264396000159</v>
      </c>
      <c r="M119" s="33" t="s">
        <v>247</v>
      </c>
      <c r="N119" s="32">
        <v>3920</v>
      </c>
      <c r="O119" s="33" t="s">
        <v>166</v>
      </c>
      <c r="P119" s="32">
        <v>6</v>
      </c>
      <c r="Q119" s="19">
        <v>45450</v>
      </c>
      <c r="R119" s="32">
        <v>5</v>
      </c>
      <c r="S119" s="34">
        <v>3728.27</v>
      </c>
      <c r="T119" s="34">
        <v>0</v>
      </c>
      <c r="U119" s="34">
        <v>0</v>
      </c>
      <c r="V119" s="85">
        <f t="shared" si="14"/>
        <v>3728.27</v>
      </c>
      <c r="W119" s="19">
        <f>IF(Y119&lt;&gt;"Liquidação Cancelada",VLOOKUP(B119,'BASE DE DADOS OPS'!$B$5:$O$9635,9,FALSE),"Liquidação Cancelada")</f>
        <v>45453</v>
      </c>
      <c r="X119" s="36">
        <f t="shared" si="15"/>
        <v>1</v>
      </c>
      <c r="Y119" s="32">
        <f>VLOOKUP(A119,'BASE DE DADOS OPS'!$A$5:$O$9635,11,FALSE)</f>
        <v>3493</v>
      </c>
      <c r="Z119" s="4">
        <f>IF(Y119&lt;&gt;"Liquidação Cancelada",VLOOKUP(B119,'BASE DE DADOS OPS'!$B$5:$O$9635,11,FALSE),"Liquidação Cancelada")</f>
        <v>3728.27</v>
      </c>
      <c r="AA119" s="4">
        <f>IF(Y119&lt;&gt;"Liquidação Cancelada",VLOOKUP(B119,'BASE DE DADOS OPS'!$B$5:$O$9635,13,FALSE),"Liquidação Cancelada")</f>
        <v>178.96</v>
      </c>
      <c r="AB119" s="4">
        <f>IF(Y119&lt;&gt;"Liquidação Cancelada",VLOOKUP(B119,'BASE DE DADOS OPS'!$B$5:$O$9635,12,FALSE),"Liquidação Cancelada")</f>
        <v>3549.31</v>
      </c>
      <c r="AC119" s="4">
        <f t="shared" si="16"/>
        <v>3549.31</v>
      </c>
      <c r="AD119" s="3">
        <f t="shared" si="17"/>
        <v>0</v>
      </c>
      <c r="AE119" s="74"/>
    </row>
    <row r="120" spans="1:31" s="75" customFormat="1" ht="24.95" customHeight="1" x14ac:dyDescent="0.2">
      <c r="A120" s="67" t="str">
        <f t="shared" si="9"/>
        <v>1441|1440011|206|2024|8229035000109|3920|169453,66</v>
      </c>
      <c r="B120" s="67" t="str">
        <f t="shared" si="10"/>
        <v>1441|1440011|206|2024|3425</v>
      </c>
      <c r="C120" s="73" t="str">
        <f t="shared" si="11"/>
        <v>1440011|3425</v>
      </c>
      <c r="D120" s="32">
        <v>1441</v>
      </c>
      <c r="E120" s="32">
        <v>1440011</v>
      </c>
      <c r="F120" s="89" t="str">
        <f t="shared" si="12"/>
        <v>206/2024</v>
      </c>
      <c r="G120" s="32">
        <v>206</v>
      </c>
      <c r="H120" s="32">
        <v>2024</v>
      </c>
      <c r="I120" s="89" t="str">
        <f t="shared" si="13"/>
        <v>10.1</v>
      </c>
      <c r="J120" s="32">
        <v>10</v>
      </c>
      <c r="K120" s="32">
        <v>1</v>
      </c>
      <c r="L120" s="32">
        <v>8229035000109</v>
      </c>
      <c r="M120" s="33" t="s">
        <v>243</v>
      </c>
      <c r="N120" s="32">
        <v>3920</v>
      </c>
      <c r="O120" s="33" t="s">
        <v>166</v>
      </c>
      <c r="P120" s="32">
        <v>6</v>
      </c>
      <c r="Q120" s="19">
        <v>45450</v>
      </c>
      <c r="R120" s="32">
        <v>5</v>
      </c>
      <c r="S120" s="34">
        <v>169453.66</v>
      </c>
      <c r="T120" s="34">
        <v>0</v>
      </c>
      <c r="U120" s="34">
        <v>0</v>
      </c>
      <c r="V120" s="85">
        <f t="shared" si="14"/>
        <v>169453.66</v>
      </c>
      <c r="W120" s="19">
        <f>IF(Y120&lt;&gt;"Liquidação Cancelada",VLOOKUP(B120,'BASE DE DADOS OPS'!$B$5:$O$9635,9,FALSE),"Liquidação Cancelada")</f>
        <v>45450</v>
      </c>
      <c r="X120" s="36">
        <f t="shared" si="15"/>
        <v>0</v>
      </c>
      <c r="Y120" s="32">
        <f>VLOOKUP(A120,'BASE DE DADOS OPS'!$A$5:$O$9635,11,FALSE)</f>
        <v>3425</v>
      </c>
      <c r="Z120" s="4">
        <f>IF(Y120&lt;&gt;"Liquidação Cancelada",VLOOKUP(B120,'BASE DE DADOS OPS'!$B$5:$O$9635,11,FALSE),"Liquidação Cancelada")</f>
        <v>169453.66</v>
      </c>
      <c r="AA120" s="4">
        <f>IF(Y120&lt;&gt;"Liquidação Cancelada",VLOOKUP(B120,'BASE DE DADOS OPS'!$B$5:$O$9635,13,FALSE),"Liquidação Cancelada")</f>
        <v>8133.78</v>
      </c>
      <c r="AB120" s="4">
        <f>IF(Y120&lt;&gt;"Liquidação Cancelada",VLOOKUP(B120,'BASE DE DADOS OPS'!$B$5:$O$9635,12,FALSE),"Liquidação Cancelada")</f>
        <v>161319.88</v>
      </c>
      <c r="AC120" s="4">
        <f t="shared" si="16"/>
        <v>161319.88</v>
      </c>
      <c r="AD120" s="3">
        <f t="shared" si="17"/>
        <v>0</v>
      </c>
      <c r="AE120" s="74"/>
    </row>
    <row r="121" spans="1:31" s="75" customFormat="1" ht="24.95" customHeight="1" x14ac:dyDescent="0.2">
      <c r="A121" s="67" t="str">
        <f t="shared" si="9"/>
        <v>1441|1440011|208|2024|28771161000106|3920|5084,9</v>
      </c>
      <c r="B121" s="67" t="str">
        <f t="shared" si="10"/>
        <v>1441|1440011|208|2024|3510</v>
      </c>
      <c r="C121" s="73" t="str">
        <f t="shared" si="11"/>
        <v>1440011|3510</v>
      </c>
      <c r="D121" s="32">
        <v>1441</v>
      </c>
      <c r="E121" s="32">
        <v>1440011</v>
      </c>
      <c r="F121" s="89" t="str">
        <f t="shared" si="12"/>
        <v>208/2024</v>
      </c>
      <c r="G121" s="32">
        <v>208</v>
      </c>
      <c r="H121" s="32">
        <v>2024</v>
      </c>
      <c r="I121" s="89" t="str">
        <f t="shared" si="13"/>
        <v>10.1</v>
      </c>
      <c r="J121" s="32">
        <v>10</v>
      </c>
      <c r="K121" s="32">
        <v>1</v>
      </c>
      <c r="L121" s="32">
        <v>28771161000106</v>
      </c>
      <c r="M121" s="33" t="s">
        <v>249</v>
      </c>
      <c r="N121" s="32">
        <v>3920</v>
      </c>
      <c r="O121" s="33" t="s">
        <v>166</v>
      </c>
      <c r="P121" s="32">
        <v>6</v>
      </c>
      <c r="Q121" s="19">
        <v>45450</v>
      </c>
      <c r="R121" s="32">
        <v>7</v>
      </c>
      <c r="S121" s="34">
        <v>5084.8999999999996</v>
      </c>
      <c r="T121" s="34">
        <v>0</v>
      </c>
      <c r="U121" s="34">
        <v>0</v>
      </c>
      <c r="V121" s="85">
        <f t="shared" si="14"/>
        <v>5084.8999999999996</v>
      </c>
      <c r="W121" s="19">
        <f>IF(Y121&lt;&gt;"Liquidação Cancelada",VLOOKUP(B121,'BASE DE DADOS OPS'!$B$5:$O$9635,9,FALSE),"Liquidação Cancelada")</f>
        <v>45453</v>
      </c>
      <c r="X121" s="36">
        <f t="shared" si="15"/>
        <v>1</v>
      </c>
      <c r="Y121" s="32">
        <f>VLOOKUP(A121,'BASE DE DADOS OPS'!$A$5:$O$9635,11,FALSE)</f>
        <v>3510</v>
      </c>
      <c r="Z121" s="4">
        <f>IF(Y121&lt;&gt;"Liquidação Cancelada",VLOOKUP(B121,'BASE DE DADOS OPS'!$B$5:$O$9635,11,FALSE),"Liquidação Cancelada")</f>
        <v>5084.8999999999996</v>
      </c>
      <c r="AA121" s="4">
        <f>IF(Y121&lt;&gt;"Liquidação Cancelada",VLOOKUP(B121,'BASE DE DADOS OPS'!$B$5:$O$9635,13,FALSE),"Liquidação Cancelada")</f>
        <v>244.08</v>
      </c>
      <c r="AB121" s="4">
        <f>IF(Y121&lt;&gt;"Liquidação Cancelada",VLOOKUP(B121,'BASE DE DADOS OPS'!$B$5:$O$9635,12,FALSE),"Liquidação Cancelada")</f>
        <v>4840.82</v>
      </c>
      <c r="AC121" s="4">
        <f t="shared" si="16"/>
        <v>4840.82</v>
      </c>
      <c r="AD121" s="3">
        <f t="shared" si="17"/>
        <v>0</v>
      </c>
      <c r="AE121" s="74"/>
    </row>
    <row r="122" spans="1:31" s="75" customFormat="1" ht="24.95" customHeight="1" x14ac:dyDescent="0.2">
      <c r="A122" s="67" t="str">
        <f t="shared" si="9"/>
        <v>1441|1440011|209|2024|7887283000184|3920|5790,62</v>
      </c>
      <c r="B122" s="67" t="str">
        <f t="shared" si="10"/>
        <v>1441|1440011|209|2024|3528</v>
      </c>
      <c r="C122" s="73" t="str">
        <f t="shared" si="11"/>
        <v>1440011|3528</v>
      </c>
      <c r="D122" s="32">
        <v>1441</v>
      </c>
      <c r="E122" s="32">
        <v>1440011</v>
      </c>
      <c r="F122" s="89" t="str">
        <f t="shared" si="12"/>
        <v>209/2024</v>
      </c>
      <c r="G122" s="32">
        <v>209</v>
      </c>
      <c r="H122" s="32">
        <v>2024</v>
      </c>
      <c r="I122" s="89" t="str">
        <f t="shared" si="13"/>
        <v>10.1</v>
      </c>
      <c r="J122" s="32">
        <v>10</v>
      </c>
      <c r="K122" s="32">
        <v>1</v>
      </c>
      <c r="L122" s="32">
        <v>7887283000184</v>
      </c>
      <c r="M122" s="33" t="s">
        <v>250</v>
      </c>
      <c r="N122" s="32">
        <v>3920</v>
      </c>
      <c r="O122" s="33" t="s">
        <v>166</v>
      </c>
      <c r="P122" s="32">
        <v>6</v>
      </c>
      <c r="Q122" s="19">
        <v>45450</v>
      </c>
      <c r="R122" s="32">
        <v>5</v>
      </c>
      <c r="S122" s="34">
        <v>5790.62</v>
      </c>
      <c r="T122" s="34">
        <v>0</v>
      </c>
      <c r="U122" s="34">
        <v>0</v>
      </c>
      <c r="V122" s="85">
        <f t="shared" si="14"/>
        <v>5790.62</v>
      </c>
      <c r="W122" s="19">
        <f>IF(Y122&lt;&gt;"Liquidação Cancelada",VLOOKUP(B122,'BASE DE DADOS OPS'!$B$5:$O$9635,9,FALSE),"Liquidação Cancelada")</f>
        <v>45454</v>
      </c>
      <c r="X122" s="36">
        <f t="shared" si="15"/>
        <v>2</v>
      </c>
      <c r="Y122" s="32">
        <f>VLOOKUP(A122,'BASE DE DADOS OPS'!$A$5:$O$9635,11,FALSE)</f>
        <v>3528</v>
      </c>
      <c r="Z122" s="4">
        <f>IF(Y122&lt;&gt;"Liquidação Cancelada",VLOOKUP(B122,'BASE DE DADOS OPS'!$B$5:$O$9635,11,FALSE),"Liquidação Cancelada")</f>
        <v>5790.62</v>
      </c>
      <c r="AA122" s="4">
        <f>IF(Y122&lt;&gt;"Liquidação Cancelada",VLOOKUP(B122,'BASE DE DADOS OPS'!$B$5:$O$9635,13,FALSE),"Liquidação Cancelada")</f>
        <v>277.95</v>
      </c>
      <c r="AB122" s="4">
        <f>IF(Y122&lt;&gt;"Liquidação Cancelada",VLOOKUP(B122,'BASE DE DADOS OPS'!$B$5:$O$9635,12,FALSE),"Liquidação Cancelada")</f>
        <v>5512.67</v>
      </c>
      <c r="AC122" s="4">
        <f t="shared" si="16"/>
        <v>5512.67</v>
      </c>
      <c r="AD122" s="3">
        <f t="shared" si="17"/>
        <v>0</v>
      </c>
      <c r="AE122" s="74"/>
    </row>
    <row r="123" spans="1:31" s="75" customFormat="1" ht="24.95" customHeight="1" x14ac:dyDescent="0.2">
      <c r="A123" s="67" t="str">
        <f t="shared" si="9"/>
        <v>1441|1440011|210|2024|26136325000190|3920|878,48</v>
      </c>
      <c r="B123" s="67" t="str">
        <f t="shared" si="10"/>
        <v>1441|1440011|210|2024|3540</v>
      </c>
      <c r="C123" s="73" t="str">
        <f t="shared" si="11"/>
        <v>1440011|3540</v>
      </c>
      <c r="D123" s="32">
        <v>1441</v>
      </c>
      <c r="E123" s="32">
        <v>1440011</v>
      </c>
      <c r="F123" s="89" t="str">
        <f t="shared" si="12"/>
        <v>210/2024</v>
      </c>
      <c r="G123" s="32">
        <v>210</v>
      </c>
      <c r="H123" s="32">
        <v>2024</v>
      </c>
      <c r="I123" s="89" t="str">
        <f t="shared" si="13"/>
        <v>10.1</v>
      </c>
      <c r="J123" s="32">
        <v>10</v>
      </c>
      <c r="K123" s="32">
        <v>1</v>
      </c>
      <c r="L123" s="32">
        <v>26136325000190</v>
      </c>
      <c r="M123" s="33" t="s">
        <v>253</v>
      </c>
      <c r="N123" s="32">
        <v>3920</v>
      </c>
      <c r="O123" s="33" t="s">
        <v>166</v>
      </c>
      <c r="P123" s="32">
        <v>6</v>
      </c>
      <c r="Q123" s="19">
        <v>45450</v>
      </c>
      <c r="R123" s="32">
        <v>5</v>
      </c>
      <c r="S123" s="34">
        <v>924.72</v>
      </c>
      <c r="T123" s="34">
        <v>46.24</v>
      </c>
      <c r="U123" s="34">
        <v>0</v>
      </c>
      <c r="V123" s="85">
        <f t="shared" si="14"/>
        <v>878.48</v>
      </c>
      <c r="W123" s="19">
        <f>IF(Y123&lt;&gt;"Liquidação Cancelada",VLOOKUP(B123,'BASE DE DADOS OPS'!$B$5:$O$9635,9,FALSE),"Liquidação Cancelada")</f>
        <v>45454</v>
      </c>
      <c r="X123" s="36">
        <f t="shared" si="15"/>
        <v>2</v>
      </c>
      <c r="Y123" s="32">
        <f>VLOOKUP(A123,'BASE DE DADOS OPS'!$A$5:$O$9635,11,FALSE)</f>
        <v>3540</v>
      </c>
      <c r="Z123" s="4">
        <f>IF(Y123&lt;&gt;"Liquidação Cancelada",VLOOKUP(B123,'BASE DE DADOS OPS'!$B$5:$O$9635,11,FALSE),"Liquidação Cancelada")</f>
        <v>878.48</v>
      </c>
      <c r="AA123" s="4">
        <f>IF(Y123&lt;&gt;"Liquidação Cancelada",VLOOKUP(B123,'BASE DE DADOS OPS'!$B$5:$O$9635,13,FALSE),"Liquidação Cancelada")</f>
        <v>0</v>
      </c>
      <c r="AB123" s="4">
        <f>IF(Y123&lt;&gt;"Liquidação Cancelada",VLOOKUP(B123,'BASE DE DADOS OPS'!$B$5:$O$9635,12,FALSE),"Liquidação Cancelada")</f>
        <v>878.48</v>
      </c>
      <c r="AC123" s="4">
        <f t="shared" si="16"/>
        <v>878.48</v>
      </c>
      <c r="AD123" s="3">
        <f t="shared" si="17"/>
        <v>0</v>
      </c>
      <c r="AE123" s="74"/>
    </row>
    <row r="124" spans="1:31" s="75" customFormat="1" ht="24.95" customHeight="1" x14ac:dyDescent="0.2">
      <c r="A124" s="67" t="str">
        <f t="shared" si="9"/>
        <v>1441|1440011|211|2024|37454422000147|3920|6632,47</v>
      </c>
      <c r="B124" s="67" t="str">
        <f t="shared" si="10"/>
        <v>1441|1440011|211|2024|3515</v>
      </c>
      <c r="C124" s="73" t="str">
        <f t="shared" si="11"/>
        <v>1440011|3515</v>
      </c>
      <c r="D124" s="32">
        <v>1441</v>
      </c>
      <c r="E124" s="32">
        <v>1440011</v>
      </c>
      <c r="F124" s="89" t="str">
        <f t="shared" si="12"/>
        <v>211/2024</v>
      </c>
      <c r="G124" s="32">
        <v>211</v>
      </c>
      <c r="H124" s="32">
        <v>2024</v>
      </c>
      <c r="I124" s="89" t="str">
        <f t="shared" si="13"/>
        <v>10.1</v>
      </c>
      <c r="J124" s="32">
        <v>10</v>
      </c>
      <c r="K124" s="32">
        <v>1</v>
      </c>
      <c r="L124" s="32">
        <v>37454422000147</v>
      </c>
      <c r="M124" s="33" t="s">
        <v>255</v>
      </c>
      <c r="N124" s="32">
        <v>3920</v>
      </c>
      <c r="O124" s="33" t="s">
        <v>166</v>
      </c>
      <c r="P124" s="32">
        <v>6</v>
      </c>
      <c r="Q124" s="19">
        <v>45450</v>
      </c>
      <c r="R124" s="32">
        <v>6</v>
      </c>
      <c r="S124" s="34">
        <v>6632.47</v>
      </c>
      <c r="T124" s="34">
        <v>0</v>
      </c>
      <c r="U124" s="34">
        <v>0</v>
      </c>
      <c r="V124" s="85">
        <f t="shared" si="14"/>
        <v>6632.47</v>
      </c>
      <c r="W124" s="19">
        <f>IF(Y124&lt;&gt;"Liquidação Cancelada",VLOOKUP(B124,'BASE DE DADOS OPS'!$B$5:$O$9635,9,FALSE),"Liquidação Cancelada")</f>
        <v>45453</v>
      </c>
      <c r="X124" s="36">
        <f t="shared" si="15"/>
        <v>1</v>
      </c>
      <c r="Y124" s="32">
        <f>VLOOKUP(A124,'BASE DE DADOS OPS'!$A$5:$O$9635,11,FALSE)</f>
        <v>3515</v>
      </c>
      <c r="Z124" s="4">
        <f>IF(Y124&lt;&gt;"Liquidação Cancelada",VLOOKUP(B124,'BASE DE DADOS OPS'!$B$5:$O$9635,11,FALSE),"Liquidação Cancelada")</f>
        <v>6632.47</v>
      </c>
      <c r="AA124" s="4">
        <f>IF(Y124&lt;&gt;"Liquidação Cancelada",VLOOKUP(B124,'BASE DE DADOS OPS'!$B$5:$O$9635,13,FALSE),"Liquidação Cancelada")</f>
        <v>772.6</v>
      </c>
      <c r="AB124" s="4">
        <f>IF(Y124&lt;&gt;"Liquidação Cancelada",VLOOKUP(B124,'BASE DE DADOS OPS'!$B$5:$O$9635,12,FALSE),"Liquidação Cancelada")</f>
        <v>5859.87</v>
      </c>
      <c r="AC124" s="4">
        <f t="shared" si="16"/>
        <v>5859.87</v>
      </c>
      <c r="AD124" s="3">
        <f t="shared" si="17"/>
        <v>0</v>
      </c>
      <c r="AE124" s="74"/>
    </row>
    <row r="125" spans="1:31" s="75" customFormat="1" ht="24.95" customHeight="1" x14ac:dyDescent="0.2">
      <c r="A125" s="67" t="str">
        <f t="shared" si="9"/>
        <v>1441|1440011|212|2024|9256973000160|3920|9626,35</v>
      </c>
      <c r="B125" s="67" t="str">
        <f t="shared" si="10"/>
        <v>1441|1440011|212|2024|3527</v>
      </c>
      <c r="C125" s="73" t="str">
        <f t="shared" si="11"/>
        <v>1440011|3527</v>
      </c>
      <c r="D125" s="32">
        <v>1441</v>
      </c>
      <c r="E125" s="32">
        <v>1440011</v>
      </c>
      <c r="F125" s="89" t="str">
        <f t="shared" si="12"/>
        <v>212/2024</v>
      </c>
      <c r="G125" s="32">
        <v>212</v>
      </c>
      <c r="H125" s="32">
        <v>2024</v>
      </c>
      <c r="I125" s="89" t="str">
        <f t="shared" si="13"/>
        <v>10.1</v>
      </c>
      <c r="J125" s="32">
        <v>10</v>
      </c>
      <c r="K125" s="32">
        <v>1</v>
      </c>
      <c r="L125" s="32">
        <v>9256973000160</v>
      </c>
      <c r="M125" s="33" t="s">
        <v>256</v>
      </c>
      <c r="N125" s="32">
        <v>3920</v>
      </c>
      <c r="O125" s="33" t="s">
        <v>166</v>
      </c>
      <c r="P125" s="32">
        <v>6</v>
      </c>
      <c r="Q125" s="19">
        <v>45450</v>
      </c>
      <c r="R125" s="32">
        <v>5</v>
      </c>
      <c r="S125" s="34">
        <v>9626.35</v>
      </c>
      <c r="T125" s="34">
        <v>0</v>
      </c>
      <c r="U125" s="34">
        <v>0</v>
      </c>
      <c r="V125" s="85">
        <f t="shared" si="14"/>
        <v>9626.35</v>
      </c>
      <c r="W125" s="19">
        <f>IF(Y125&lt;&gt;"Liquidação Cancelada",VLOOKUP(B125,'BASE DE DADOS OPS'!$B$5:$O$9635,9,FALSE),"Liquidação Cancelada")</f>
        <v>45454</v>
      </c>
      <c r="X125" s="36">
        <f t="shared" si="15"/>
        <v>2</v>
      </c>
      <c r="Y125" s="32">
        <f>VLOOKUP(A125,'BASE DE DADOS OPS'!$A$5:$O$9635,11,FALSE)</f>
        <v>3527</v>
      </c>
      <c r="Z125" s="4">
        <f>IF(Y125&lt;&gt;"Liquidação Cancelada",VLOOKUP(B125,'BASE DE DADOS OPS'!$B$5:$O$9635,11,FALSE),"Liquidação Cancelada")</f>
        <v>9626.35</v>
      </c>
      <c r="AA125" s="4">
        <f>IF(Y125&lt;&gt;"Liquidação Cancelada",VLOOKUP(B125,'BASE DE DADOS OPS'!$B$5:$O$9635,13,FALSE),"Liquidação Cancelada")</f>
        <v>462.06</v>
      </c>
      <c r="AB125" s="4">
        <f>IF(Y125&lt;&gt;"Liquidação Cancelada",VLOOKUP(B125,'BASE DE DADOS OPS'!$B$5:$O$9635,12,FALSE),"Liquidação Cancelada")</f>
        <v>9164.2900000000009</v>
      </c>
      <c r="AC125" s="4">
        <f t="shared" si="16"/>
        <v>9164.2900000000009</v>
      </c>
      <c r="AD125" s="3">
        <f t="shared" si="17"/>
        <v>0</v>
      </c>
      <c r="AE125" s="74"/>
    </row>
    <row r="126" spans="1:31" s="75" customFormat="1" ht="24.95" customHeight="1" x14ac:dyDescent="0.2">
      <c r="A126" s="67" t="str">
        <f t="shared" si="9"/>
        <v>1441|1440011|213|2024|32100739000161|3920|10916,44</v>
      </c>
      <c r="B126" s="67" t="str">
        <f t="shared" si="10"/>
        <v>1441|1440011|213|2024|3455</v>
      </c>
      <c r="C126" s="73" t="str">
        <f t="shared" si="11"/>
        <v>1440011|3455</v>
      </c>
      <c r="D126" s="32">
        <v>1441</v>
      </c>
      <c r="E126" s="32">
        <v>1440011</v>
      </c>
      <c r="F126" s="89" t="str">
        <f t="shared" si="12"/>
        <v>213/2024</v>
      </c>
      <c r="G126" s="32">
        <v>213</v>
      </c>
      <c r="H126" s="32">
        <v>2024</v>
      </c>
      <c r="I126" s="89" t="str">
        <f t="shared" si="13"/>
        <v>10.1</v>
      </c>
      <c r="J126" s="32">
        <v>10</v>
      </c>
      <c r="K126" s="32">
        <v>1</v>
      </c>
      <c r="L126" s="32">
        <v>32100739000161</v>
      </c>
      <c r="M126" s="33" t="s">
        <v>261</v>
      </c>
      <c r="N126" s="32">
        <v>3920</v>
      </c>
      <c r="O126" s="33" t="s">
        <v>166</v>
      </c>
      <c r="P126" s="32">
        <v>6</v>
      </c>
      <c r="Q126" s="19">
        <v>45450</v>
      </c>
      <c r="R126" s="32">
        <v>5</v>
      </c>
      <c r="S126" s="34">
        <v>10916.44</v>
      </c>
      <c r="T126" s="34">
        <v>0</v>
      </c>
      <c r="U126" s="34">
        <v>0</v>
      </c>
      <c r="V126" s="85">
        <f t="shared" si="14"/>
        <v>10916.44</v>
      </c>
      <c r="W126" s="19">
        <f>IF(Y126&lt;&gt;"Liquidação Cancelada",VLOOKUP(B126,'BASE DE DADOS OPS'!$B$5:$O$9635,9,FALSE),"Liquidação Cancelada")</f>
        <v>45453</v>
      </c>
      <c r="X126" s="36">
        <f t="shared" si="15"/>
        <v>1</v>
      </c>
      <c r="Y126" s="32">
        <f>VLOOKUP(A126,'BASE DE DADOS OPS'!$A$5:$O$9635,11,FALSE)</f>
        <v>3455</v>
      </c>
      <c r="Z126" s="4">
        <f>IF(Y126&lt;&gt;"Liquidação Cancelada",VLOOKUP(B126,'BASE DE DADOS OPS'!$B$5:$O$9635,11,FALSE),"Liquidação Cancelada")</f>
        <v>10916.44</v>
      </c>
      <c r="AA126" s="4">
        <f>IF(Y126&lt;&gt;"Liquidação Cancelada",VLOOKUP(B126,'BASE DE DADOS OPS'!$B$5:$O$9635,13,FALSE),"Liquidação Cancelada")</f>
        <v>523.99</v>
      </c>
      <c r="AB126" s="4">
        <f>IF(Y126&lt;&gt;"Liquidação Cancelada",VLOOKUP(B126,'BASE DE DADOS OPS'!$B$5:$O$9635,12,FALSE),"Liquidação Cancelada")</f>
        <v>10392.450000000001</v>
      </c>
      <c r="AC126" s="4">
        <f t="shared" si="16"/>
        <v>10392.450000000001</v>
      </c>
      <c r="AD126" s="3">
        <f t="shared" si="17"/>
        <v>0</v>
      </c>
      <c r="AE126" s="74"/>
    </row>
    <row r="127" spans="1:31" s="75" customFormat="1" ht="24.95" customHeight="1" x14ac:dyDescent="0.2">
      <c r="A127" s="67" t="str">
        <f t="shared" si="9"/>
        <v>1441|1440011|214|2024|29315416000180|3920|2423,18</v>
      </c>
      <c r="B127" s="67" t="str">
        <f t="shared" si="10"/>
        <v>1441|1440011|214|2024|3454</v>
      </c>
      <c r="C127" s="73" t="str">
        <f t="shared" si="11"/>
        <v>1440011|3454</v>
      </c>
      <c r="D127" s="32">
        <v>1441</v>
      </c>
      <c r="E127" s="32">
        <v>1440011</v>
      </c>
      <c r="F127" s="89" t="str">
        <f t="shared" si="12"/>
        <v>214/2024</v>
      </c>
      <c r="G127" s="32">
        <v>214</v>
      </c>
      <c r="H127" s="32">
        <v>2024</v>
      </c>
      <c r="I127" s="89" t="str">
        <f t="shared" si="13"/>
        <v>10.1</v>
      </c>
      <c r="J127" s="32">
        <v>10</v>
      </c>
      <c r="K127" s="32">
        <v>1</v>
      </c>
      <c r="L127" s="32">
        <v>29315416000180</v>
      </c>
      <c r="M127" s="33" t="s">
        <v>258</v>
      </c>
      <c r="N127" s="32">
        <v>3920</v>
      </c>
      <c r="O127" s="33" t="s">
        <v>166</v>
      </c>
      <c r="P127" s="32">
        <v>6</v>
      </c>
      <c r="Q127" s="19">
        <v>45450</v>
      </c>
      <c r="R127" s="32">
        <v>5</v>
      </c>
      <c r="S127" s="34">
        <v>2423.1799999999998</v>
      </c>
      <c r="T127" s="34">
        <v>0</v>
      </c>
      <c r="U127" s="34">
        <v>0</v>
      </c>
      <c r="V127" s="85">
        <f t="shared" si="14"/>
        <v>2423.1799999999998</v>
      </c>
      <c r="W127" s="19">
        <f>IF(Y127&lt;&gt;"Liquidação Cancelada",VLOOKUP(B127,'BASE DE DADOS OPS'!$B$5:$O$9635,9,FALSE),"Liquidação Cancelada")</f>
        <v>45453</v>
      </c>
      <c r="X127" s="36">
        <f t="shared" si="15"/>
        <v>1</v>
      </c>
      <c r="Y127" s="32">
        <f>VLOOKUP(A127,'BASE DE DADOS OPS'!$A$5:$O$9635,11,FALSE)</f>
        <v>3454</v>
      </c>
      <c r="Z127" s="4">
        <f>IF(Y127&lt;&gt;"Liquidação Cancelada",VLOOKUP(B127,'BASE DE DADOS OPS'!$B$5:$O$9635,11,FALSE),"Liquidação Cancelada")</f>
        <v>2423.1799999999998</v>
      </c>
      <c r="AA127" s="4">
        <f>IF(Y127&lt;&gt;"Liquidação Cancelada",VLOOKUP(B127,'BASE DE DADOS OPS'!$B$5:$O$9635,13,FALSE),"Liquidação Cancelada")</f>
        <v>116.31</v>
      </c>
      <c r="AB127" s="4">
        <f>IF(Y127&lt;&gt;"Liquidação Cancelada",VLOOKUP(B127,'BASE DE DADOS OPS'!$B$5:$O$9635,12,FALSE),"Liquidação Cancelada")</f>
        <v>2306.87</v>
      </c>
      <c r="AC127" s="4">
        <f t="shared" si="16"/>
        <v>2306.87</v>
      </c>
      <c r="AD127" s="3">
        <f t="shared" si="17"/>
        <v>0</v>
      </c>
      <c r="AE127" s="74"/>
    </row>
    <row r="128" spans="1:31" s="75" customFormat="1" ht="24.95" customHeight="1" x14ac:dyDescent="0.2">
      <c r="A128" s="67" t="str">
        <f t="shared" si="9"/>
        <v>1441|1440011|215|2024|69209960653|3611|2021,16</v>
      </c>
      <c r="B128" s="67" t="str">
        <f t="shared" si="10"/>
        <v>1441|1440011|215|2024|3489</v>
      </c>
      <c r="C128" s="73" t="str">
        <f t="shared" si="11"/>
        <v>1440011|3489</v>
      </c>
      <c r="D128" s="32">
        <v>1441</v>
      </c>
      <c r="E128" s="32">
        <v>1440011</v>
      </c>
      <c r="F128" s="89" t="str">
        <f t="shared" si="12"/>
        <v>215/2024</v>
      </c>
      <c r="G128" s="32">
        <v>215</v>
      </c>
      <c r="H128" s="32">
        <v>2024</v>
      </c>
      <c r="I128" s="89" t="str">
        <f t="shared" si="13"/>
        <v>10.1</v>
      </c>
      <c r="J128" s="32">
        <v>10</v>
      </c>
      <c r="K128" s="32">
        <v>1</v>
      </c>
      <c r="L128" s="32">
        <v>69209960653</v>
      </c>
      <c r="M128" s="33" t="s">
        <v>217</v>
      </c>
      <c r="N128" s="32">
        <v>3611</v>
      </c>
      <c r="O128" s="33" t="s">
        <v>166</v>
      </c>
      <c r="P128" s="32">
        <v>6</v>
      </c>
      <c r="Q128" s="19">
        <v>45450</v>
      </c>
      <c r="R128" s="32">
        <v>5</v>
      </c>
      <c r="S128" s="34">
        <v>2021.16</v>
      </c>
      <c r="T128" s="34">
        <v>0</v>
      </c>
      <c r="U128" s="34">
        <v>0</v>
      </c>
      <c r="V128" s="85">
        <f t="shared" si="14"/>
        <v>2021.16</v>
      </c>
      <c r="W128" s="19">
        <f>IF(Y128&lt;&gt;"Liquidação Cancelada",VLOOKUP(B128,'BASE DE DADOS OPS'!$B$5:$O$9635,9,FALSE),"Liquidação Cancelada")</f>
        <v>45453</v>
      </c>
      <c r="X128" s="36">
        <f t="shared" si="15"/>
        <v>1</v>
      </c>
      <c r="Y128" s="32">
        <f>VLOOKUP(A128,'BASE DE DADOS OPS'!$A$5:$O$9635,11,FALSE)</f>
        <v>3489</v>
      </c>
      <c r="Z128" s="4">
        <f>IF(Y128&lt;&gt;"Liquidação Cancelada",VLOOKUP(B128,'BASE DE DADOS OPS'!$B$5:$O$9635,11,FALSE),"Liquidação Cancelada")</f>
        <v>2021.16</v>
      </c>
      <c r="AA128" s="4">
        <f>IF(Y128&lt;&gt;"Liquidação Cancelada",VLOOKUP(B128,'BASE DE DADOS OPS'!$B$5:$O$9635,13,FALSE),"Liquidação Cancelada")</f>
        <v>0</v>
      </c>
      <c r="AB128" s="4">
        <f>IF(Y128&lt;&gt;"Liquidação Cancelada",VLOOKUP(B128,'BASE DE DADOS OPS'!$B$5:$O$9635,12,FALSE),"Liquidação Cancelada")</f>
        <v>2021.16</v>
      </c>
      <c r="AC128" s="4">
        <f t="shared" si="16"/>
        <v>2021.16</v>
      </c>
      <c r="AD128" s="3">
        <f t="shared" si="17"/>
        <v>0</v>
      </c>
      <c r="AE128" s="74"/>
    </row>
    <row r="129" spans="1:31" s="75" customFormat="1" ht="24.95" customHeight="1" x14ac:dyDescent="0.2">
      <c r="A129" s="67" t="str">
        <f t="shared" si="9"/>
        <v>1441|1440011|216|2024|12104191653|3611|12066,82</v>
      </c>
      <c r="B129" s="67" t="str">
        <f t="shared" si="10"/>
        <v>1441|1440011|216|2024|3451</v>
      </c>
      <c r="C129" s="73" t="str">
        <f t="shared" si="11"/>
        <v>1440011|3451</v>
      </c>
      <c r="D129" s="32">
        <v>1441</v>
      </c>
      <c r="E129" s="32">
        <v>1440011</v>
      </c>
      <c r="F129" s="89" t="str">
        <f t="shared" si="12"/>
        <v>216/2024</v>
      </c>
      <c r="G129" s="32">
        <v>216</v>
      </c>
      <c r="H129" s="32">
        <v>2024</v>
      </c>
      <c r="I129" s="89" t="str">
        <f t="shared" si="13"/>
        <v>10.1</v>
      </c>
      <c r="J129" s="32">
        <v>10</v>
      </c>
      <c r="K129" s="32">
        <v>1</v>
      </c>
      <c r="L129" s="32">
        <v>12104191653</v>
      </c>
      <c r="M129" s="33" t="s">
        <v>216</v>
      </c>
      <c r="N129" s="32">
        <v>3611</v>
      </c>
      <c r="O129" s="33" t="s">
        <v>166</v>
      </c>
      <c r="P129" s="32">
        <v>6</v>
      </c>
      <c r="Q129" s="19">
        <v>45450</v>
      </c>
      <c r="R129" s="32">
        <v>5</v>
      </c>
      <c r="S129" s="34">
        <v>12066.82</v>
      </c>
      <c r="T129" s="34">
        <v>0</v>
      </c>
      <c r="U129" s="34">
        <v>0</v>
      </c>
      <c r="V129" s="85">
        <f t="shared" si="14"/>
        <v>12066.82</v>
      </c>
      <c r="W129" s="19">
        <f>IF(Y129&lt;&gt;"Liquidação Cancelada",VLOOKUP(B129,'BASE DE DADOS OPS'!$B$5:$O$9635,9,FALSE),"Liquidação Cancelada")</f>
        <v>45450</v>
      </c>
      <c r="X129" s="36">
        <f t="shared" si="15"/>
        <v>0</v>
      </c>
      <c r="Y129" s="32">
        <f>VLOOKUP(A129,'BASE DE DADOS OPS'!$A$5:$O$9635,11,FALSE)</f>
        <v>3451</v>
      </c>
      <c r="Z129" s="4">
        <f>IF(Y129&lt;&gt;"Liquidação Cancelada",VLOOKUP(B129,'BASE DE DADOS OPS'!$B$5:$O$9635,11,FALSE),"Liquidação Cancelada")</f>
        <v>12066.82</v>
      </c>
      <c r="AA129" s="4">
        <f>IF(Y129&lt;&gt;"Liquidação Cancelada",VLOOKUP(B129,'BASE DE DADOS OPS'!$B$5:$O$9635,13,FALSE),"Liquidação Cancelada")</f>
        <v>2267.0500000000002</v>
      </c>
      <c r="AB129" s="4">
        <f>IF(Y129&lt;&gt;"Liquidação Cancelada",VLOOKUP(B129,'BASE DE DADOS OPS'!$B$5:$O$9635,12,FALSE),"Liquidação Cancelada")</f>
        <v>9799.77</v>
      </c>
      <c r="AC129" s="4">
        <f t="shared" si="16"/>
        <v>9799.77</v>
      </c>
      <c r="AD129" s="3">
        <f t="shared" si="17"/>
        <v>0</v>
      </c>
      <c r="AE129" s="74"/>
    </row>
    <row r="130" spans="1:31" s="75" customFormat="1" ht="24.95" customHeight="1" x14ac:dyDescent="0.2">
      <c r="A130" s="67" t="str">
        <f t="shared" si="9"/>
        <v>1441|1440011|219|2024|9069772000154|3920|15781,57</v>
      </c>
      <c r="B130" s="67" t="str">
        <f t="shared" si="10"/>
        <v>1441|1440011|219|2024|3526</v>
      </c>
      <c r="C130" s="73" t="str">
        <f t="shared" si="11"/>
        <v>1440011|3526</v>
      </c>
      <c r="D130" s="32">
        <v>1441</v>
      </c>
      <c r="E130" s="32">
        <v>1440011</v>
      </c>
      <c r="F130" s="89" t="str">
        <f t="shared" si="12"/>
        <v>219/2024</v>
      </c>
      <c r="G130" s="32">
        <v>219</v>
      </c>
      <c r="H130" s="32">
        <v>2024</v>
      </c>
      <c r="I130" s="89" t="str">
        <f t="shared" si="13"/>
        <v>10.1</v>
      </c>
      <c r="J130" s="32">
        <v>10</v>
      </c>
      <c r="K130" s="32">
        <v>1</v>
      </c>
      <c r="L130" s="32">
        <v>9069772000154</v>
      </c>
      <c r="M130" s="33" t="s">
        <v>251</v>
      </c>
      <c r="N130" s="32">
        <v>3920</v>
      </c>
      <c r="O130" s="33" t="s">
        <v>166</v>
      </c>
      <c r="P130" s="32">
        <v>6</v>
      </c>
      <c r="Q130" s="19">
        <v>45450</v>
      </c>
      <c r="R130" s="32">
        <v>5</v>
      </c>
      <c r="S130" s="34">
        <v>15781.57</v>
      </c>
      <c r="T130" s="34">
        <v>0</v>
      </c>
      <c r="U130" s="34">
        <v>0</v>
      </c>
      <c r="V130" s="85">
        <f t="shared" si="14"/>
        <v>15781.57</v>
      </c>
      <c r="W130" s="19">
        <f>IF(Y130&lt;&gt;"Liquidação Cancelada",VLOOKUP(B130,'BASE DE DADOS OPS'!$B$5:$O$9635,9,FALSE),"Liquidação Cancelada")</f>
        <v>45454</v>
      </c>
      <c r="X130" s="36">
        <f t="shared" si="15"/>
        <v>2</v>
      </c>
      <c r="Y130" s="32">
        <f>VLOOKUP(A130,'BASE DE DADOS OPS'!$A$5:$O$9635,11,FALSE)</f>
        <v>3526</v>
      </c>
      <c r="Z130" s="4">
        <f>IF(Y130&lt;&gt;"Liquidação Cancelada",VLOOKUP(B130,'BASE DE DADOS OPS'!$B$5:$O$9635,11,FALSE),"Liquidação Cancelada")</f>
        <v>15781.57</v>
      </c>
      <c r="AA130" s="4">
        <f>IF(Y130&lt;&gt;"Liquidação Cancelada",VLOOKUP(B130,'BASE DE DADOS OPS'!$B$5:$O$9635,13,FALSE),"Liquidação Cancelada")</f>
        <v>757.52</v>
      </c>
      <c r="AB130" s="4">
        <f>IF(Y130&lt;&gt;"Liquidação Cancelada",VLOOKUP(B130,'BASE DE DADOS OPS'!$B$5:$O$9635,12,FALSE),"Liquidação Cancelada")</f>
        <v>15024.05</v>
      </c>
      <c r="AC130" s="4">
        <f t="shared" si="16"/>
        <v>15024.05</v>
      </c>
      <c r="AD130" s="3">
        <f t="shared" si="17"/>
        <v>0</v>
      </c>
      <c r="AE130" s="74"/>
    </row>
    <row r="131" spans="1:31" s="75" customFormat="1" ht="24.95" customHeight="1" x14ac:dyDescent="0.2">
      <c r="A131" s="67" t="str">
        <f t="shared" si="9"/>
        <v>1441|1440011|220|2024|27151410000190|3920|4455,37</v>
      </c>
      <c r="B131" s="67" t="str">
        <f t="shared" si="10"/>
        <v>1441|1440011|220|2024|3506</v>
      </c>
      <c r="C131" s="73" t="str">
        <f t="shared" si="11"/>
        <v>1440011|3506</v>
      </c>
      <c r="D131" s="32">
        <v>1441</v>
      </c>
      <c r="E131" s="32">
        <v>1440011</v>
      </c>
      <c r="F131" s="89" t="str">
        <f t="shared" si="12"/>
        <v>220/2024</v>
      </c>
      <c r="G131" s="32">
        <v>220</v>
      </c>
      <c r="H131" s="32">
        <v>2024</v>
      </c>
      <c r="I131" s="89" t="str">
        <f t="shared" si="13"/>
        <v>10.1</v>
      </c>
      <c r="J131" s="32">
        <v>10</v>
      </c>
      <c r="K131" s="32">
        <v>1</v>
      </c>
      <c r="L131" s="32">
        <v>27151410000190</v>
      </c>
      <c r="M131" s="33" t="s">
        <v>213</v>
      </c>
      <c r="N131" s="32">
        <v>3920</v>
      </c>
      <c r="O131" s="33" t="s">
        <v>166</v>
      </c>
      <c r="P131" s="32">
        <v>6</v>
      </c>
      <c r="Q131" s="19">
        <v>45450</v>
      </c>
      <c r="R131" s="32">
        <v>5</v>
      </c>
      <c r="S131" s="34">
        <v>4455.37</v>
      </c>
      <c r="T131" s="34">
        <v>0</v>
      </c>
      <c r="U131" s="34">
        <v>0</v>
      </c>
      <c r="V131" s="85">
        <f t="shared" si="14"/>
        <v>4455.37</v>
      </c>
      <c r="W131" s="19">
        <f>IF(Y131&lt;&gt;"Liquidação Cancelada",VLOOKUP(B131,'BASE DE DADOS OPS'!$B$5:$O$9635,9,FALSE),"Liquidação Cancelada")</f>
        <v>45453</v>
      </c>
      <c r="X131" s="36">
        <f t="shared" si="15"/>
        <v>1</v>
      </c>
      <c r="Y131" s="32">
        <f>VLOOKUP(A131,'BASE DE DADOS OPS'!$A$5:$O$9635,11,FALSE)</f>
        <v>3506</v>
      </c>
      <c r="Z131" s="4">
        <f>IF(Y131&lt;&gt;"Liquidação Cancelada",VLOOKUP(B131,'BASE DE DADOS OPS'!$B$5:$O$9635,11,FALSE),"Liquidação Cancelada")</f>
        <v>4455.37</v>
      </c>
      <c r="AA131" s="4">
        <f>IF(Y131&lt;&gt;"Liquidação Cancelada",VLOOKUP(B131,'BASE DE DADOS OPS'!$B$5:$O$9635,13,FALSE),"Liquidação Cancelada")</f>
        <v>213.86</v>
      </c>
      <c r="AB131" s="4">
        <f>IF(Y131&lt;&gt;"Liquidação Cancelada",VLOOKUP(B131,'BASE DE DADOS OPS'!$B$5:$O$9635,12,FALSE),"Liquidação Cancelada")</f>
        <v>4241.51</v>
      </c>
      <c r="AC131" s="4">
        <f t="shared" si="16"/>
        <v>4241.51</v>
      </c>
      <c r="AD131" s="3">
        <f t="shared" si="17"/>
        <v>0</v>
      </c>
      <c r="AE131" s="74"/>
    </row>
    <row r="132" spans="1:31" s="75" customFormat="1" ht="24.95" customHeight="1" x14ac:dyDescent="0.2">
      <c r="A132" s="67" t="str">
        <f t="shared" si="9"/>
        <v>1441|1440011|222|2024|14165537000116|3920|8048</v>
      </c>
      <c r="B132" s="67" t="str">
        <f t="shared" si="10"/>
        <v>1441|1440011|222|2024|3447</v>
      </c>
      <c r="C132" s="73" t="str">
        <f t="shared" si="11"/>
        <v>1440011|3447</v>
      </c>
      <c r="D132" s="32">
        <v>1441</v>
      </c>
      <c r="E132" s="32">
        <v>1440011</v>
      </c>
      <c r="F132" s="89" t="str">
        <f t="shared" si="12"/>
        <v>222/2024</v>
      </c>
      <c r="G132" s="32">
        <v>222</v>
      </c>
      <c r="H132" s="32">
        <v>2024</v>
      </c>
      <c r="I132" s="89" t="str">
        <f t="shared" si="13"/>
        <v>10.1</v>
      </c>
      <c r="J132" s="32">
        <v>10</v>
      </c>
      <c r="K132" s="32">
        <v>1</v>
      </c>
      <c r="L132" s="32">
        <v>14165537000116</v>
      </c>
      <c r="M132" s="33" t="s">
        <v>267</v>
      </c>
      <c r="N132" s="32">
        <v>3920</v>
      </c>
      <c r="O132" s="33" t="s">
        <v>166</v>
      </c>
      <c r="P132" s="32">
        <v>6</v>
      </c>
      <c r="Q132" s="19">
        <v>45450</v>
      </c>
      <c r="R132" s="32">
        <v>5</v>
      </c>
      <c r="S132" s="34">
        <v>8048</v>
      </c>
      <c r="T132" s="34">
        <v>0</v>
      </c>
      <c r="U132" s="34">
        <v>0</v>
      </c>
      <c r="V132" s="85">
        <f t="shared" si="14"/>
        <v>8048</v>
      </c>
      <c r="W132" s="19">
        <f>IF(Y132&lt;&gt;"Liquidação Cancelada",VLOOKUP(B132,'BASE DE DADOS OPS'!$B$5:$O$9635,9,FALSE),"Liquidação Cancelada")</f>
        <v>45450</v>
      </c>
      <c r="X132" s="36">
        <f t="shared" si="15"/>
        <v>0</v>
      </c>
      <c r="Y132" s="32">
        <f>VLOOKUP(A132,'BASE DE DADOS OPS'!$A$5:$O$9635,11,FALSE)</f>
        <v>3447</v>
      </c>
      <c r="Z132" s="4">
        <f>IF(Y132&lt;&gt;"Liquidação Cancelada",VLOOKUP(B132,'BASE DE DADOS OPS'!$B$5:$O$9635,11,FALSE),"Liquidação Cancelada")</f>
        <v>8048</v>
      </c>
      <c r="AA132" s="4">
        <f>IF(Y132&lt;&gt;"Liquidação Cancelada",VLOOKUP(B132,'BASE DE DADOS OPS'!$B$5:$O$9635,13,FALSE),"Liquidação Cancelada")</f>
        <v>386.3</v>
      </c>
      <c r="AB132" s="4">
        <f>IF(Y132&lt;&gt;"Liquidação Cancelada",VLOOKUP(B132,'BASE DE DADOS OPS'!$B$5:$O$9635,12,FALSE),"Liquidação Cancelada")</f>
        <v>7661.7</v>
      </c>
      <c r="AC132" s="4">
        <f t="shared" si="16"/>
        <v>7661.7</v>
      </c>
      <c r="AD132" s="3">
        <f t="shared" si="17"/>
        <v>0</v>
      </c>
      <c r="AE132" s="74"/>
    </row>
    <row r="133" spans="1:31" s="75" customFormat="1" ht="24.95" customHeight="1" x14ac:dyDescent="0.2">
      <c r="A133" s="67" t="str">
        <f t="shared" ref="A133:A196" si="18">D133&amp;"|"&amp;E133&amp;"|"&amp;G133&amp;"|"&amp;H133&amp;"|"&amp;L133&amp;"|"&amp;N133&amp;"|"&amp;V133</f>
        <v>1441|1440011|223|2024|18124040000100|3920|9522,13</v>
      </c>
      <c r="B133" s="67" t="str">
        <f t="shared" ref="B133:B196" si="19">D133&amp;"|"&amp;E133&amp;"|"&amp;G133&amp;"|"&amp;H133&amp;"|"&amp;Y133</f>
        <v>1441|1440011|223|2024|3445</v>
      </c>
      <c r="C133" s="73" t="str">
        <f t="shared" ref="C133:C196" si="20">E133&amp;"|"&amp;Y133</f>
        <v>1440011|3445</v>
      </c>
      <c r="D133" s="32">
        <v>1441</v>
      </c>
      <c r="E133" s="32">
        <v>1440011</v>
      </c>
      <c r="F133" s="89" t="str">
        <f t="shared" ref="F133:F196" si="21">G133&amp;"/"&amp;H133</f>
        <v>223/2024</v>
      </c>
      <c r="G133" s="32">
        <v>223</v>
      </c>
      <c r="H133" s="32">
        <v>2024</v>
      </c>
      <c r="I133" s="89" t="str">
        <f t="shared" ref="I133:I196" si="22">J133&amp;"."&amp;K133</f>
        <v>10.1</v>
      </c>
      <c r="J133" s="32">
        <v>10</v>
      </c>
      <c r="K133" s="32">
        <v>1</v>
      </c>
      <c r="L133" s="32">
        <v>18124040000100</v>
      </c>
      <c r="M133" s="33" t="s">
        <v>260</v>
      </c>
      <c r="N133" s="32">
        <v>3920</v>
      </c>
      <c r="O133" s="33" t="s">
        <v>166</v>
      </c>
      <c r="P133" s="32">
        <v>6</v>
      </c>
      <c r="Q133" s="19">
        <v>45450</v>
      </c>
      <c r="R133" s="32">
        <v>5</v>
      </c>
      <c r="S133" s="34">
        <v>9522.1299999999992</v>
      </c>
      <c r="T133" s="34">
        <v>0</v>
      </c>
      <c r="U133" s="34">
        <v>0</v>
      </c>
      <c r="V133" s="85">
        <f t="shared" ref="V133:V196" si="23">S133-T133-U133</f>
        <v>9522.1299999999992</v>
      </c>
      <c r="W133" s="19">
        <f>IF(Y133&lt;&gt;"Liquidação Cancelada",VLOOKUP(B133,'BASE DE DADOS OPS'!$B$5:$O$9635,9,FALSE),"Liquidação Cancelada")</f>
        <v>45450</v>
      </c>
      <c r="X133" s="36">
        <f t="shared" ref="X133:X196" si="24">IF(Y133&lt;&gt;"Liquidação Cancelada",IF(ISBLANK(W133),"AGUARDANDO PAGAMENTO",NETWORKDAYS(Q133,W133)-1),"Liquidação Cancelada")</f>
        <v>0</v>
      </c>
      <c r="Y133" s="32">
        <f>VLOOKUP(A133,'BASE DE DADOS OPS'!$A$5:$O$9635,11,FALSE)</f>
        <v>3445</v>
      </c>
      <c r="Z133" s="4">
        <f>IF(Y133&lt;&gt;"Liquidação Cancelada",VLOOKUP(B133,'BASE DE DADOS OPS'!$B$5:$O$9635,11,FALSE),"Liquidação Cancelada")</f>
        <v>9522.1299999999992</v>
      </c>
      <c r="AA133" s="4">
        <f>IF(Y133&lt;&gt;"Liquidação Cancelada",VLOOKUP(B133,'BASE DE DADOS OPS'!$B$5:$O$9635,13,FALSE),"Liquidação Cancelada")</f>
        <v>457.06</v>
      </c>
      <c r="AB133" s="4">
        <f>IF(Y133&lt;&gt;"Liquidação Cancelada",VLOOKUP(B133,'BASE DE DADOS OPS'!$B$5:$O$9635,12,FALSE),"Liquidação Cancelada")</f>
        <v>9065.07</v>
      </c>
      <c r="AC133" s="4">
        <f t="shared" ref="AC133:AC196" si="25">IF(Y133&lt;&gt;"Liquidação Cancelada",Z133-AA133,"Liquidação Cancelada")</f>
        <v>9065.07</v>
      </c>
      <c r="AD133" s="3">
        <f t="shared" ref="AD133:AD196" si="26">IF(Y133&lt;&gt;"Liquidação Cancelada",(AB133-AC133)+(V133-AA133-AC133),"Liquidação Cancelada")</f>
        <v>0</v>
      </c>
      <c r="AE133" s="74"/>
    </row>
    <row r="134" spans="1:31" s="75" customFormat="1" ht="24.95" customHeight="1" x14ac:dyDescent="0.2">
      <c r="A134" s="67" t="str">
        <f t="shared" si="18"/>
        <v>1441|1440011|224|2024|22510183000128|3920|13000</v>
      </c>
      <c r="B134" s="67" t="str">
        <f t="shared" si="19"/>
        <v>1441|1440011|224|2024|3428</v>
      </c>
      <c r="C134" s="73" t="str">
        <f t="shared" si="20"/>
        <v>1440011|3428</v>
      </c>
      <c r="D134" s="32">
        <v>1441</v>
      </c>
      <c r="E134" s="32">
        <v>1440011</v>
      </c>
      <c r="F134" s="89" t="str">
        <f t="shared" si="21"/>
        <v>224/2024</v>
      </c>
      <c r="G134" s="32">
        <v>224</v>
      </c>
      <c r="H134" s="32">
        <v>2024</v>
      </c>
      <c r="I134" s="89" t="str">
        <f t="shared" si="22"/>
        <v>10.1</v>
      </c>
      <c r="J134" s="32">
        <v>10</v>
      </c>
      <c r="K134" s="32">
        <v>1</v>
      </c>
      <c r="L134" s="32">
        <v>22510183000128</v>
      </c>
      <c r="M134" s="33" t="s">
        <v>268</v>
      </c>
      <c r="N134" s="32">
        <v>3920</v>
      </c>
      <c r="O134" s="33" t="s">
        <v>166</v>
      </c>
      <c r="P134" s="32">
        <v>6</v>
      </c>
      <c r="Q134" s="19">
        <v>45450</v>
      </c>
      <c r="R134" s="32">
        <v>5</v>
      </c>
      <c r="S134" s="34">
        <v>13000</v>
      </c>
      <c r="T134" s="34">
        <v>0</v>
      </c>
      <c r="U134" s="34">
        <v>0</v>
      </c>
      <c r="V134" s="85">
        <f t="shared" si="23"/>
        <v>13000</v>
      </c>
      <c r="W134" s="19">
        <f>IF(Y134&lt;&gt;"Liquidação Cancelada",VLOOKUP(B134,'BASE DE DADOS OPS'!$B$5:$O$9635,9,FALSE),"Liquidação Cancelada")</f>
        <v>45450</v>
      </c>
      <c r="X134" s="36">
        <f t="shared" si="24"/>
        <v>0</v>
      </c>
      <c r="Y134" s="32">
        <f>VLOOKUP(A134,'BASE DE DADOS OPS'!$A$5:$O$9635,11,FALSE)</f>
        <v>3428</v>
      </c>
      <c r="Z134" s="4">
        <f>IF(Y134&lt;&gt;"Liquidação Cancelada",VLOOKUP(B134,'BASE DE DADOS OPS'!$B$5:$O$9635,11,FALSE),"Liquidação Cancelada")</f>
        <v>13000</v>
      </c>
      <c r="AA134" s="4">
        <f>IF(Y134&lt;&gt;"Liquidação Cancelada",VLOOKUP(B134,'BASE DE DADOS OPS'!$B$5:$O$9635,13,FALSE),"Liquidação Cancelada")</f>
        <v>624</v>
      </c>
      <c r="AB134" s="4">
        <f>IF(Y134&lt;&gt;"Liquidação Cancelada",VLOOKUP(B134,'BASE DE DADOS OPS'!$B$5:$O$9635,12,FALSE),"Liquidação Cancelada")</f>
        <v>12376</v>
      </c>
      <c r="AC134" s="4">
        <f t="shared" si="25"/>
        <v>12376</v>
      </c>
      <c r="AD134" s="3">
        <f t="shared" si="26"/>
        <v>0</v>
      </c>
      <c r="AE134" s="74"/>
    </row>
    <row r="135" spans="1:31" s="75" customFormat="1" ht="24.95" customHeight="1" x14ac:dyDescent="0.2">
      <c r="A135" s="67" t="str">
        <f t="shared" si="18"/>
        <v>1441|1440011|227|2024|11027551000165|3920|7442,17</v>
      </c>
      <c r="B135" s="67" t="str">
        <f t="shared" si="19"/>
        <v>1441|1440011|227|2024|3426</v>
      </c>
      <c r="C135" s="73" t="str">
        <f t="shared" si="20"/>
        <v>1440011|3426</v>
      </c>
      <c r="D135" s="32">
        <v>1441</v>
      </c>
      <c r="E135" s="32">
        <v>1440011</v>
      </c>
      <c r="F135" s="89" t="str">
        <f t="shared" si="21"/>
        <v>227/2024</v>
      </c>
      <c r="G135" s="32">
        <v>227</v>
      </c>
      <c r="H135" s="32">
        <v>2024</v>
      </c>
      <c r="I135" s="89" t="str">
        <f t="shared" si="22"/>
        <v>10.1</v>
      </c>
      <c r="J135" s="32">
        <v>10</v>
      </c>
      <c r="K135" s="32">
        <v>1</v>
      </c>
      <c r="L135" s="32">
        <v>11027551000165</v>
      </c>
      <c r="M135" s="33" t="s">
        <v>262</v>
      </c>
      <c r="N135" s="32">
        <v>3920</v>
      </c>
      <c r="O135" s="33" t="s">
        <v>166</v>
      </c>
      <c r="P135" s="32">
        <v>6</v>
      </c>
      <c r="Q135" s="19">
        <v>45450</v>
      </c>
      <c r="R135" s="32">
        <v>5</v>
      </c>
      <c r="S135" s="34">
        <v>7442.17</v>
      </c>
      <c r="T135" s="34">
        <v>0</v>
      </c>
      <c r="U135" s="34">
        <v>0</v>
      </c>
      <c r="V135" s="85">
        <f t="shared" si="23"/>
        <v>7442.17</v>
      </c>
      <c r="W135" s="19">
        <f>IF(Y135&lt;&gt;"Liquidação Cancelada",VLOOKUP(B135,'BASE DE DADOS OPS'!$B$5:$O$9635,9,FALSE),"Liquidação Cancelada")</f>
        <v>45450</v>
      </c>
      <c r="X135" s="36">
        <f t="shared" si="24"/>
        <v>0</v>
      </c>
      <c r="Y135" s="32">
        <f>VLOOKUP(A135,'BASE DE DADOS OPS'!$A$5:$O$9635,11,FALSE)</f>
        <v>3426</v>
      </c>
      <c r="Z135" s="4">
        <f>IF(Y135&lt;&gt;"Liquidação Cancelada",VLOOKUP(B135,'BASE DE DADOS OPS'!$B$5:$O$9635,11,FALSE),"Liquidação Cancelada")</f>
        <v>7442.17</v>
      </c>
      <c r="AA135" s="4">
        <f>IF(Y135&lt;&gt;"Liquidação Cancelada",VLOOKUP(B135,'BASE DE DADOS OPS'!$B$5:$O$9635,13,FALSE),"Liquidação Cancelada")</f>
        <v>357.22</v>
      </c>
      <c r="AB135" s="4">
        <f>IF(Y135&lt;&gt;"Liquidação Cancelada",VLOOKUP(B135,'BASE DE DADOS OPS'!$B$5:$O$9635,12,FALSE),"Liquidação Cancelada")</f>
        <v>7084.95</v>
      </c>
      <c r="AC135" s="4">
        <f t="shared" si="25"/>
        <v>7084.95</v>
      </c>
      <c r="AD135" s="3">
        <f t="shared" si="26"/>
        <v>0</v>
      </c>
      <c r="AE135" s="74"/>
    </row>
    <row r="136" spans="1:31" s="75" customFormat="1" ht="24.95" customHeight="1" x14ac:dyDescent="0.2">
      <c r="A136" s="67" t="str">
        <f t="shared" si="18"/>
        <v>1441|1440011|287|2024|41733882000181|3920|8256,12</v>
      </c>
      <c r="B136" s="67" t="str">
        <f t="shared" si="19"/>
        <v>1441|1440011|287|2024|3446</v>
      </c>
      <c r="C136" s="73" t="str">
        <f t="shared" si="20"/>
        <v>1440011|3446</v>
      </c>
      <c r="D136" s="32">
        <v>1441</v>
      </c>
      <c r="E136" s="32">
        <v>1440011</v>
      </c>
      <c r="F136" s="89" t="str">
        <f t="shared" si="21"/>
        <v>287/2024</v>
      </c>
      <c r="G136" s="32">
        <v>287</v>
      </c>
      <c r="H136" s="32">
        <v>2024</v>
      </c>
      <c r="I136" s="89" t="str">
        <f t="shared" si="22"/>
        <v>10.1</v>
      </c>
      <c r="J136" s="32">
        <v>10</v>
      </c>
      <c r="K136" s="32">
        <v>1</v>
      </c>
      <c r="L136" s="32">
        <v>41733882000181</v>
      </c>
      <c r="M136" s="33" t="s">
        <v>273</v>
      </c>
      <c r="N136" s="32">
        <v>3920</v>
      </c>
      <c r="O136" s="33" t="s">
        <v>166</v>
      </c>
      <c r="P136" s="32">
        <v>6</v>
      </c>
      <c r="Q136" s="19">
        <v>45450</v>
      </c>
      <c r="R136" s="32">
        <v>3</v>
      </c>
      <c r="S136" s="34">
        <v>8256.1200000000008</v>
      </c>
      <c r="T136" s="34">
        <v>0</v>
      </c>
      <c r="U136" s="34">
        <v>0</v>
      </c>
      <c r="V136" s="85">
        <f t="shared" si="23"/>
        <v>8256.1200000000008</v>
      </c>
      <c r="W136" s="19">
        <f>IF(Y136&lt;&gt;"Liquidação Cancelada",VLOOKUP(B136,'BASE DE DADOS OPS'!$B$5:$O$9635,9,FALSE),"Liquidação Cancelada")</f>
        <v>45450</v>
      </c>
      <c r="X136" s="36">
        <f t="shared" si="24"/>
        <v>0</v>
      </c>
      <c r="Y136" s="32">
        <f>VLOOKUP(A136,'BASE DE DADOS OPS'!$A$5:$O$9635,11,FALSE)</f>
        <v>3446</v>
      </c>
      <c r="Z136" s="4">
        <f>IF(Y136&lt;&gt;"Liquidação Cancelada",VLOOKUP(B136,'BASE DE DADOS OPS'!$B$5:$O$9635,11,FALSE),"Liquidação Cancelada")</f>
        <v>8256.1200000000008</v>
      </c>
      <c r="AA136" s="4">
        <f>IF(Y136&lt;&gt;"Liquidação Cancelada",VLOOKUP(B136,'BASE DE DADOS OPS'!$B$5:$O$9635,13,FALSE),"Liquidação Cancelada")</f>
        <v>396.29</v>
      </c>
      <c r="AB136" s="4">
        <f>IF(Y136&lt;&gt;"Liquidação Cancelada",VLOOKUP(B136,'BASE DE DADOS OPS'!$B$5:$O$9635,12,FALSE),"Liquidação Cancelada")</f>
        <v>7859.83</v>
      </c>
      <c r="AC136" s="4">
        <f t="shared" si="25"/>
        <v>7859.8300000000008</v>
      </c>
      <c r="AD136" s="3">
        <f t="shared" si="26"/>
        <v>-9.0949470177292824E-13</v>
      </c>
      <c r="AE136" s="74"/>
    </row>
    <row r="137" spans="1:31" s="75" customFormat="1" ht="24.95" customHeight="1" x14ac:dyDescent="0.2">
      <c r="A137" s="67" t="str">
        <f t="shared" si="18"/>
        <v>1441|1440011|305|2024|5845088000166|3920|966,67</v>
      </c>
      <c r="B137" s="67" t="str">
        <f t="shared" si="19"/>
        <v>1441|1440011|305|2024|3695</v>
      </c>
      <c r="C137" s="73" t="str">
        <f t="shared" si="20"/>
        <v>1440011|3695</v>
      </c>
      <c r="D137" s="32">
        <v>1441</v>
      </c>
      <c r="E137" s="32">
        <v>1440011</v>
      </c>
      <c r="F137" s="89" t="str">
        <f t="shared" si="21"/>
        <v>305/2024</v>
      </c>
      <c r="G137" s="32">
        <v>305</v>
      </c>
      <c r="H137" s="32">
        <v>2024</v>
      </c>
      <c r="I137" s="89" t="str">
        <f t="shared" si="22"/>
        <v>10.1</v>
      </c>
      <c r="J137" s="32">
        <v>10</v>
      </c>
      <c r="K137" s="32">
        <v>1</v>
      </c>
      <c r="L137" s="32">
        <v>5845088000166</v>
      </c>
      <c r="M137" s="33" t="s">
        <v>620</v>
      </c>
      <c r="N137" s="32">
        <v>3920</v>
      </c>
      <c r="O137" s="33" t="s">
        <v>166</v>
      </c>
      <c r="P137" s="32">
        <v>6</v>
      </c>
      <c r="Q137" s="19">
        <v>45450</v>
      </c>
      <c r="R137" s="32">
        <v>1</v>
      </c>
      <c r="S137" s="34">
        <v>966.67</v>
      </c>
      <c r="T137" s="34">
        <v>0</v>
      </c>
      <c r="U137" s="34">
        <v>0</v>
      </c>
      <c r="V137" s="85">
        <f t="shared" si="23"/>
        <v>966.67</v>
      </c>
      <c r="W137" s="19">
        <f>IF(Y137&lt;&gt;"Liquidação Cancelada",VLOOKUP(B137,'BASE DE DADOS OPS'!$B$5:$O$9635,9,FALSE),"Liquidação Cancelada")</f>
        <v>45457</v>
      </c>
      <c r="X137" s="36">
        <f t="shared" si="24"/>
        <v>5</v>
      </c>
      <c r="Y137" s="32">
        <f>VLOOKUP(A137,'BASE DE DADOS OPS'!$A$5:$O$9635,11,FALSE)</f>
        <v>3695</v>
      </c>
      <c r="Z137" s="4">
        <f>IF(Y137&lt;&gt;"Liquidação Cancelada",VLOOKUP(B137,'BASE DE DADOS OPS'!$B$5:$O$9635,11,FALSE),"Liquidação Cancelada")</f>
        <v>966.67000000000007</v>
      </c>
      <c r="AA137" s="4">
        <f>IF(Y137&lt;&gt;"Liquidação Cancelada",VLOOKUP(B137,'BASE DE DADOS OPS'!$B$5:$O$9635,13,FALSE),"Liquidação Cancelada")</f>
        <v>23.2</v>
      </c>
      <c r="AB137" s="4">
        <f>IF(Y137&lt;&gt;"Liquidação Cancelada",VLOOKUP(B137,'BASE DE DADOS OPS'!$B$5:$O$9635,12,FALSE),"Liquidação Cancelada")</f>
        <v>943.47</v>
      </c>
      <c r="AC137" s="4">
        <f t="shared" si="25"/>
        <v>943.47</v>
      </c>
      <c r="AD137" s="3">
        <f t="shared" si="26"/>
        <v>-1.1368683772161603E-13</v>
      </c>
      <c r="AE137" s="74"/>
    </row>
    <row r="138" spans="1:31" s="75" customFormat="1" ht="24.95" customHeight="1" x14ac:dyDescent="0.2">
      <c r="A138" s="67" t="str">
        <f t="shared" si="18"/>
        <v>1441|1440011|308|2024|45347438000189|3920|3500</v>
      </c>
      <c r="B138" s="67" t="str">
        <f t="shared" si="19"/>
        <v>1441|1440011|308|2024|3543</v>
      </c>
      <c r="C138" s="73" t="str">
        <f t="shared" si="20"/>
        <v>1440011|3543</v>
      </c>
      <c r="D138" s="32">
        <v>1441</v>
      </c>
      <c r="E138" s="32">
        <v>1440011</v>
      </c>
      <c r="F138" s="89" t="str">
        <f t="shared" si="21"/>
        <v>308/2024</v>
      </c>
      <c r="G138" s="32">
        <v>308</v>
      </c>
      <c r="H138" s="32">
        <v>2024</v>
      </c>
      <c r="I138" s="89" t="str">
        <f t="shared" si="22"/>
        <v>10.1</v>
      </c>
      <c r="J138" s="32">
        <v>10</v>
      </c>
      <c r="K138" s="32">
        <v>1</v>
      </c>
      <c r="L138" s="32">
        <v>45347438000189</v>
      </c>
      <c r="M138" s="33" t="s">
        <v>275</v>
      </c>
      <c r="N138" s="32">
        <v>3920</v>
      </c>
      <c r="O138" s="33" t="s">
        <v>166</v>
      </c>
      <c r="P138" s="32">
        <v>6</v>
      </c>
      <c r="Q138" s="19">
        <v>45450</v>
      </c>
      <c r="R138" s="32">
        <v>1</v>
      </c>
      <c r="S138" s="34">
        <v>3500</v>
      </c>
      <c r="T138" s="34">
        <v>0</v>
      </c>
      <c r="U138" s="34">
        <v>0</v>
      </c>
      <c r="V138" s="85">
        <f t="shared" si="23"/>
        <v>3500</v>
      </c>
      <c r="W138" s="19">
        <f>IF(Y138&lt;&gt;"Liquidação Cancelada",VLOOKUP(B138,'BASE DE DADOS OPS'!$B$5:$O$9635,9,FALSE),"Liquidação Cancelada")</f>
        <v>45454</v>
      </c>
      <c r="X138" s="36">
        <f t="shared" si="24"/>
        <v>2</v>
      </c>
      <c r="Y138" s="32">
        <f>VLOOKUP(A138,'BASE DE DADOS OPS'!$A$5:$O$9635,11,FALSE)</f>
        <v>3543</v>
      </c>
      <c r="Z138" s="4">
        <f>IF(Y138&lt;&gt;"Liquidação Cancelada",VLOOKUP(B138,'BASE DE DADOS OPS'!$B$5:$O$9635,11,FALSE),"Liquidação Cancelada")</f>
        <v>3500</v>
      </c>
      <c r="AA138" s="4">
        <f>IF(Y138&lt;&gt;"Liquidação Cancelada",VLOOKUP(B138,'BASE DE DADOS OPS'!$B$5:$O$9635,13,FALSE),"Liquidação Cancelada")</f>
        <v>168</v>
      </c>
      <c r="AB138" s="4">
        <f>IF(Y138&lt;&gt;"Liquidação Cancelada",VLOOKUP(B138,'BASE DE DADOS OPS'!$B$5:$O$9635,12,FALSE),"Liquidação Cancelada")</f>
        <v>3332</v>
      </c>
      <c r="AC138" s="4">
        <f t="shared" si="25"/>
        <v>3332</v>
      </c>
      <c r="AD138" s="3">
        <f t="shared" si="26"/>
        <v>0</v>
      </c>
      <c r="AE138" s="74"/>
    </row>
    <row r="139" spans="1:31" s="75" customFormat="1" ht="24.95" customHeight="1" x14ac:dyDescent="0.2">
      <c r="A139" s="67" t="str">
        <f t="shared" si="18"/>
        <v>1441|1440011|310|2024|31355960606|3611|2136</v>
      </c>
      <c r="B139" s="67" t="str">
        <f t="shared" si="19"/>
        <v>1441|1440011|310|2024|3542</v>
      </c>
      <c r="C139" s="73" t="str">
        <f t="shared" si="20"/>
        <v>1440011|3542</v>
      </c>
      <c r="D139" s="32">
        <v>1441</v>
      </c>
      <c r="E139" s="32">
        <v>1440011</v>
      </c>
      <c r="F139" s="89" t="str">
        <f t="shared" si="21"/>
        <v>310/2024</v>
      </c>
      <c r="G139" s="32">
        <v>310</v>
      </c>
      <c r="H139" s="32">
        <v>2024</v>
      </c>
      <c r="I139" s="89" t="str">
        <f t="shared" si="22"/>
        <v>10.1</v>
      </c>
      <c r="J139" s="32">
        <v>10</v>
      </c>
      <c r="K139" s="32">
        <v>1</v>
      </c>
      <c r="L139" s="32">
        <v>31355960606</v>
      </c>
      <c r="M139" s="33" t="s">
        <v>276</v>
      </c>
      <c r="N139" s="32">
        <v>3611</v>
      </c>
      <c r="O139" s="33" t="s">
        <v>166</v>
      </c>
      <c r="P139" s="32">
        <v>6</v>
      </c>
      <c r="Q139" s="19">
        <v>45450</v>
      </c>
      <c r="R139" s="32">
        <v>1</v>
      </c>
      <c r="S139" s="34">
        <v>2136</v>
      </c>
      <c r="T139" s="34">
        <v>0</v>
      </c>
      <c r="U139" s="34">
        <v>0</v>
      </c>
      <c r="V139" s="85">
        <f t="shared" si="23"/>
        <v>2136</v>
      </c>
      <c r="W139" s="19">
        <f>IF(Y139&lt;&gt;"Liquidação Cancelada",VLOOKUP(B139,'BASE DE DADOS OPS'!$B$5:$O$9635,9,FALSE),"Liquidação Cancelada")</f>
        <v>45454</v>
      </c>
      <c r="X139" s="36">
        <f t="shared" si="24"/>
        <v>2</v>
      </c>
      <c r="Y139" s="32">
        <f>VLOOKUP(A139,'BASE DE DADOS OPS'!$A$5:$O$9635,11,FALSE)</f>
        <v>3542</v>
      </c>
      <c r="Z139" s="4">
        <f>IF(Y139&lt;&gt;"Liquidação Cancelada",VLOOKUP(B139,'BASE DE DADOS OPS'!$B$5:$O$9635,11,FALSE),"Liquidação Cancelada")</f>
        <v>2136</v>
      </c>
      <c r="AA139" s="4">
        <f>IF(Y139&lt;&gt;"Liquidação Cancelada",VLOOKUP(B139,'BASE DE DADOS OPS'!$B$5:$O$9635,13,FALSE),"Liquidação Cancelada")</f>
        <v>0</v>
      </c>
      <c r="AB139" s="4">
        <f>IF(Y139&lt;&gt;"Liquidação Cancelada",VLOOKUP(B139,'BASE DE DADOS OPS'!$B$5:$O$9635,12,FALSE),"Liquidação Cancelada")</f>
        <v>2136</v>
      </c>
      <c r="AC139" s="4">
        <f t="shared" si="25"/>
        <v>2136</v>
      </c>
      <c r="AD139" s="3">
        <f t="shared" si="26"/>
        <v>0</v>
      </c>
      <c r="AE139" s="74"/>
    </row>
    <row r="140" spans="1:31" s="75" customFormat="1" ht="24.95" customHeight="1" x14ac:dyDescent="0.2">
      <c r="A140" s="67" t="str">
        <f t="shared" si="18"/>
        <v>1441|1440005|56|2024|26218155000192|3022|2425,9</v>
      </c>
      <c r="B140" s="67" t="str">
        <f t="shared" si="19"/>
        <v>1441|1440005|56|2024|151</v>
      </c>
      <c r="C140" s="73" t="str">
        <f t="shared" si="20"/>
        <v>1440005|151</v>
      </c>
      <c r="D140" s="32">
        <v>1441</v>
      </c>
      <c r="E140" s="32">
        <v>1440005</v>
      </c>
      <c r="F140" s="89" t="str">
        <f t="shared" si="21"/>
        <v>56/2024</v>
      </c>
      <c r="G140" s="32">
        <v>56</v>
      </c>
      <c r="H140" s="32">
        <v>2024</v>
      </c>
      <c r="I140" s="89" t="str">
        <f t="shared" si="22"/>
        <v>10.1</v>
      </c>
      <c r="J140" s="32">
        <v>10</v>
      </c>
      <c r="K140" s="32">
        <v>1</v>
      </c>
      <c r="L140" s="32">
        <v>26218155000192</v>
      </c>
      <c r="M140" s="33" t="s">
        <v>103</v>
      </c>
      <c r="N140" s="32">
        <v>3022</v>
      </c>
      <c r="O140" s="33" t="s">
        <v>604</v>
      </c>
      <c r="P140" s="32">
        <v>6</v>
      </c>
      <c r="Q140" s="19">
        <v>45453</v>
      </c>
      <c r="R140" s="32">
        <v>1</v>
      </c>
      <c r="S140" s="34">
        <v>2425.9</v>
      </c>
      <c r="T140" s="34">
        <v>0</v>
      </c>
      <c r="U140" s="34">
        <v>0</v>
      </c>
      <c r="V140" s="85">
        <f t="shared" si="23"/>
        <v>2425.9</v>
      </c>
      <c r="W140" s="19">
        <f>IF(Y140&lt;&gt;"Liquidação Cancelada",VLOOKUP(B140,'BASE DE DADOS OPS'!$B$5:$O$9635,9,FALSE),"Liquidação Cancelada")</f>
        <v>45455</v>
      </c>
      <c r="X140" s="36">
        <f t="shared" si="24"/>
        <v>2</v>
      </c>
      <c r="Y140" s="32">
        <f>VLOOKUP(A140,'BASE DE DADOS OPS'!$A$5:$O$9635,11,FALSE)</f>
        <v>151</v>
      </c>
      <c r="Z140" s="4">
        <f>IF(Y140&lt;&gt;"Liquidação Cancelada",VLOOKUP(B140,'BASE DE DADOS OPS'!$B$5:$O$9635,11,FALSE),"Liquidação Cancelada")</f>
        <v>2425.9</v>
      </c>
      <c r="AA140" s="4">
        <f>IF(Y140&lt;&gt;"Liquidação Cancelada",VLOOKUP(B140,'BASE DE DADOS OPS'!$B$5:$O$9635,13,FALSE),"Liquidação Cancelada")</f>
        <v>0</v>
      </c>
      <c r="AB140" s="4">
        <f>IF(Y140&lt;&gt;"Liquidação Cancelada",VLOOKUP(B140,'BASE DE DADOS OPS'!$B$5:$O$9635,12,FALSE),"Liquidação Cancelada")</f>
        <v>2425.9</v>
      </c>
      <c r="AC140" s="4">
        <f t="shared" si="25"/>
        <v>2425.9</v>
      </c>
      <c r="AD140" s="3">
        <f t="shared" si="26"/>
        <v>0</v>
      </c>
      <c r="AE140" s="74"/>
    </row>
    <row r="141" spans="1:31" s="75" customFormat="1" ht="24.95" customHeight="1" x14ac:dyDescent="0.2">
      <c r="A141" s="67" t="str">
        <f t="shared" si="18"/>
        <v>1441|1440005|65|2024|48282307000159|3005|8536</v>
      </c>
      <c r="B141" s="67" t="str">
        <f t="shared" si="19"/>
        <v>1441|1440005|65|2024|150</v>
      </c>
      <c r="C141" s="73" t="str">
        <f t="shared" si="20"/>
        <v>1440005|150</v>
      </c>
      <c r="D141" s="32">
        <v>1441</v>
      </c>
      <c r="E141" s="32">
        <v>1440005</v>
      </c>
      <c r="F141" s="89" t="str">
        <f t="shared" si="21"/>
        <v>65/2024</v>
      </c>
      <c r="G141" s="32">
        <v>65</v>
      </c>
      <c r="H141" s="32">
        <v>2024</v>
      </c>
      <c r="I141" s="89" t="str">
        <f t="shared" si="22"/>
        <v>10.1</v>
      </c>
      <c r="J141" s="32">
        <v>10</v>
      </c>
      <c r="K141" s="32">
        <v>1</v>
      </c>
      <c r="L141" s="32">
        <v>48282307000159</v>
      </c>
      <c r="M141" s="33" t="s">
        <v>99</v>
      </c>
      <c r="N141" s="32">
        <v>3005</v>
      </c>
      <c r="O141" s="33" t="s">
        <v>609</v>
      </c>
      <c r="P141" s="32">
        <v>6</v>
      </c>
      <c r="Q141" s="19">
        <v>45453</v>
      </c>
      <c r="R141" s="32">
        <v>1</v>
      </c>
      <c r="S141" s="34">
        <v>8536</v>
      </c>
      <c r="T141" s="34">
        <v>0</v>
      </c>
      <c r="U141" s="34">
        <v>0</v>
      </c>
      <c r="V141" s="85">
        <f t="shared" si="23"/>
        <v>8536</v>
      </c>
      <c r="W141" s="19">
        <f>IF(Y141&lt;&gt;"Liquidação Cancelada",VLOOKUP(B141,'BASE DE DADOS OPS'!$B$5:$O$9635,9,FALSE),"Liquidação Cancelada")</f>
        <v>45455</v>
      </c>
      <c r="X141" s="36">
        <f t="shared" si="24"/>
        <v>2</v>
      </c>
      <c r="Y141" s="32">
        <f>VLOOKUP(A141,'BASE DE DADOS OPS'!$A$5:$O$9635,11,FALSE)</f>
        <v>150</v>
      </c>
      <c r="Z141" s="4">
        <f>IF(Y141&lt;&gt;"Liquidação Cancelada",VLOOKUP(B141,'BASE DE DADOS OPS'!$B$5:$O$9635,11,FALSE),"Liquidação Cancelada")</f>
        <v>8536</v>
      </c>
      <c r="AA141" s="4">
        <f>IF(Y141&lt;&gt;"Liquidação Cancelada",VLOOKUP(B141,'BASE DE DADOS OPS'!$B$5:$O$9635,13,FALSE),"Liquidação Cancelada")</f>
        <v>0</v>
      </c>
      <c r="AB141" s="4">
        <f>IF(Y141&lt;&gt;"Liquidação Cancelada",VLOOKUP(B141,'BASE DE DADOS OPS'!$B$5:$O$9635,12,FALSE),"Liquidação Cancelada")</f>
        <v>8536</v>
      </c>
      <c r="AC141" s="4">
        <f t="shared" si="25"/>
        <v>8536</v>
      </c>
      <c r="AD141" s="3">
        <f t="shared" si="26"/>
        <v>0</v>
      </c>
      <c r="AE141" s="74"/>
    </row>
    <row r="142" spans="1:31" s="75" customFormat="1" ht="24.95" customHeight="1" x14ac:dyDescent="0.2">
      <c r="A142" s="67" t="str">
        <f t="shared" si="18"/>
        <v>1441|1440006|2|2024|1017250000105|3304|5876,77</v>
      </c>
      <c r="B142" s="67" t="str">
        <f t="shared" si="19"/>
        <v>1441|1440006|2|2024|50</v>
      </c>
      <c r="C142" s="73" t="str">
        <f t="shared" si="20"/>
        <v>1440006|50</v>
      </c>
      <c r="D142" s="32">
        <v>1441</v>
      </c>
      <c r="E142" s="32">
        <v>1440006</v>
      </c>
      <c r="F142" s="89" t="str">
        <f t="shared" si="21"/>
        <v>2/2024</v>
      </c>
      <c r="G142" s="32">
        <v>2</v>
      </c>
      <c r="H142" s="32">
        <v>2024</v>
      </c>
      <c r="I142" s="89" t="str">
        <f t="shared" si="22"/>
        <v>10.1</v>
      </c>
      <c r="J142" s="32">
        <v>10</v>
      </c>
      <c r="K142" s="32">
        <v>1</v>
      </c>
      <c r="L142" s="32">
        <v>1017250000105</v>
      </c>
      <c r="M142" s="33" t="s">
        <v>105</v>
      </c>
      <c r="N142" s="32">
        <v>3304</v>
      </c>
      <c r="O142" s="33" t="s">
        <v>106</v>
      </c>
      <c r="P142" s="32">
        <v>6</v>
      </c>
      <c r="Q142" s="19">
        <v>45453</v>
      </c>
      <c r="R142" s="32">
        <v>5</v>
      </c>
      <c r="S142" s="34">
        <v>5876.77</v>
      </c>
      <c r="T142" s="34">
        <v>0</v>
      </c>
      <c r="U142" s="34">
        <v>0</v>
      </c>
      <c r="V142" s="85">
        <f t="shared" si="23"/>
        <v>5876.77</v>
      </c>
      <c r="W142" s="19">
        <f>IF(Y142&lt;&gt;"Liquidação Cancelada",VLOOKUP(B142,'BASE DE DADOS OPS'!$B$5:$O$9635,9,FALSE),"Liquidação Cancelada")</f>
        <v>45457</v>
      </c>
      <c r="X142" s="36">
        <f t="shared" si="24"/>
        <v>4</v>
      </c>
      <c r="Y142" s="32">
        <f>VLOOKUP(A142,'BASE DE DADOS OPS'!$A$5:$O$9635,11,FALSE)</f>
        <v>50</v>
      </c>
      <c r="Z142" s="4">
        <f>IF(Y142&lt;&gt;"Liquidação Cancelada",VLOOKUP(B142,'BASE DE DADOS OPS'!$B$5:$O$9635,11,FALSE),"Liquidação Cancelada")</f>
        <v>5876.77</v>
      </c>
      <c r="AA142" s="4">
        <f>IF(Y142&lt;&gt;"Liquidação Cancelada",VLOOKUP(B142,'BASE DE DADOS OPS'!$B$5:$O$9635,13,FALSE),"Liquidação Cancelada")</f>
        <v>138.1</v>
      </c>
      <c r="AB142" s="4">
        <f>IF(Y142&lt;&gt;"Liquidação Cancelada",VLOOKUP(B142,'BASE DE DADOS OPS'!$B$5:$O$9635,12,FALSE),"Liquidação Cancelada")</f>
        <v>5738.67</v>
      </c>
      <c r="AC142" s="4">
        <f t="shared" si="25"/>
        <v>5738.67</v>
      </c>
      <c r="AD142" s="3">
        <f t="shared" si="26"/>
        <v>0</v>
      </c>
      <c r="AE142" s="74"/>
    </row>
    <row r="143" spans="1:31" s="75" customFormat="1" ht="24.95" customHeight="1" x14ac:dyDescent="0.2">
      <c r="A143" s="67" t="str">
        <f t="shared" si="18"/>
        <v>1441|1440011|95|2024|1017250000105|3304|30845,53</v>
      </c>
      <c r="B143" s="67" t="str">
        <f t="shared" si="19"/>
        <v>1441|1440011|95|2024|3710</v>
      </c>
      <c r="C143" s="73" t="str">
        <f t="shared" si="20"/>
        <v>1440011|3710</v>
      </c>
      <c r="D143" s="32">
        <v>1441</v>
      </c>
      <c r="E143" s="32">
        <v>1440011</v>
      </c>
      <c r="F143" s="89" t="str">
        <f t="shared" si="21"/>
        <v>95/2024</v>
      </c>
      <c r="G143" s="32">
        <v>95</v>
      </c>
      <c r="H143" s="32">
        <v>2024</v>
      </c>
      <c r="I143" s="89" t="str">
        <f t="shared" si="22"/>
        <v>10.1</v>
      </c>
      <c r="J143" s="32">
        <v>10</v>
      </c>
      <c r="K143" s="32">
        <v>1</v>
      </c>
      <c r="L143" s="32">
        <v>1017250000105</v>
      </c>
      <c r="M143" s="33" t="s">
        <v>105</v>
      </c>
      <c r="N143" s="32">
        <v>3304</v>
      </c>
      <c r="O143" s="33" t="s">
        <v>106</v>
      </c>
      <c r="P143" s="32">
        <v>6</v>
      </c>
      <c r="Q143" s="19">
        <v>45453</v>
      </c>
      <c r="R143" s="32">
        <v>5</v>
      </c>
      <c r="S143" s="34">
        <v>30845.53</v>
      </c>
      <c r="T143" s="34">
        <v>0</v>
      </c>
      <c r="U143" s="34">
        <v>0</v>
      </c>
      <c r="V143" s="85">
        <f t="shared" si="23"/>
        <v>30845.53</v>
      </c>
      <c r="W143" s="19">
        <f>IF(Y143&lt;&gt;"Liquidação Cancelada",VLOOKUP(B143,'BASE DE DADOS OPS'!$B$5:$O$9635,9,FALSE),"Liquidação Cancelada")</f>
        <v>45457</v>
      </c>
      <c r="X143" s="36">
        <f t="shared" si="24"/>
        <v>4</v>
      </c>
      <c r="Y143" s="32">
        <f>VLOOKUP(A143,'BASE DE DADOS OPS'!$A$5:$O$9635,11,FALSE)</f>
        <v>3710</v>
      </c>
      <c r="Z143" s="4">
        <f>IF(Y143&lt;&gt;"Liquidação Cancelada",VLOOKUP(B143,'BASE DE DADOS OPS'!$B$5:$O$9635,11,FALSE),"Liquidação Cancelada")</f>
        <v>30845.53</v>
      </c>
      <c r="AA143" s="4">
        <f>IF(Y143&lt;&gt;"Liquidação Cancelada",VLOOKUP(B143,'BASE DE DADOS OPS'!$B$5:$O$9635,13,FALSE),"Liquidação Cancelada")</f>
        <v>730.89</v>
      </c>
      <c r="AB143" s="4">
        <f>IF(Y143&lt;&gt;"Liquidação Cancelada",VLOOKUP(B143,'BASE DE DADOS OPS'!$B$5:$O$9635,12,FALSE),"Liquidação Cancelada")</f>
        <v>30114.639999999999</v>
      </c>
      <c r="AC143" s="4">
        <f t="shared" si="25"/>
        <v>30114.639999999999</v>
      </c>
      <c r="AD143" s="3">
        <f t="shared" si="26"/>
        <v>0</v>
      </c>
      <c r="AE143" s="74"/>
    </row>
    <row r="144" spans="1:31" s="75" customFormat="1" ht="24.95" customHeight="1" x14ac:dyDescent="0.2">
      <c r="A144" s="67" t="str">
        <f t="shared" si="18"/>
        <v>1441|1440011|256|2024|16636540000104|4003|2409,95</v>
      </c>
      <c r="B144" s="67" t="str">
        <f t="shared" si="19"/>
        <v>1441|1440011|256|2024|3711</v>
      </c>
      <c r="C144" s="73" t="str">
        <f t="shared" si="20"/>
        <v>1440011|3711</v>
      </c>
      <c r="D144" s="32">
        <v>1441</v>
      </c>
      <c r="E144" s="32">
        <v>1440011</v>
      </c>
      <c r="F144" s="89" t="str">
        <f t="shared" si="21"/>
        <v>256/2024</v>
      </c>
      <c r="G144" s="32">
        <v>256</v>
      </c>
      <c r="H144" s="32">
        <v>2024</v>
      </c>
      <c r="I144" s="89" t="str">
        <f t="shared" si="22"/>
        <v>10.1</v>
      </c>
      <c r="J144" s="32">
        <v>10</v>
      </c>
      <c r="K144" s="32">
        <v>1</v>
      </c>
      <c r="L144" s="32">
        <v>16636540000104</v>
      </c>
      <c r="M144" s="33" t="s">
        <v>145</v>
      </c>
      <c r="N144" s="32">
        <v>4003</v>
      </c>
      <c r="O144" s="33" t="s">
        <v>146</v>
      </c>
      <c r="P144" s="32">
        <v>6</v>
      </c>
      <c r="Q144" s="19">
        <v>45453</v>
      </c>
      <c r="R144" s="32">
        <v>5</v>
      </c>
      <c r="S144" s="34">
        <v>2471.7399999999998</v>
      </c>
      <c r="T144" s="34">
        <v>61.79</v>
      </c>
      <c r="U144" s="34">
        <v>0</v>
      </c>
      <c r="V144" s="85">
        <f t="shared" si="23"/>
        <v>2409.9499999999998</v>
      </c>
      <c r="W144" s="19">
        <f>IF(Y144&lt;&gt;"Liquidação Cancelada",VLOOKUP(B144,'BASE DE DADOS OPS'!$B$5:$O$9635,9,FALSE),"Liquidação Cancelada")</f>
        <v>45457</v>
      </c>
      <c r="X144" s="36">
        <f t="shared" si="24"/>
        <v>4</v>
      </c>
      <c r="Y144" s="32">
        <f>VLOOKUP(A144,'BASE DE DADOS OPS'!$A$5:$O$9635,11,FALSE)</f>
        <v>3711</v>
      </c>
      <c r="Z144" s="4">
        <f>IF(Y144&lt;&gt;"Liquidação Cancelada",VLOOKUP(B144,'BASE DE DADOS OPS'!$B$5:$O$9635,11,FALSE),"Liquidação Cancelada")</f>
        <v>2409.9500000000003</v>
      </c>
      <c r="AA144" s="4">
        <f>IF(Y144&lt;&gt;"Liquidação Cancelada",VLOOKUP(B144,'BASE DE DADOS OPS'!$B$5:$O$9635,13,FALSE),"Liquidação Cancelada")</f>
        <v>118.65</v>
      </c>
      <c r="AB144" s="4">
        <f>IF(Y144&lt;&gt;"Liquidação Cancelada",VLOOKUP(B144,'BASE DE DADOS OPS'!$B$5:$O$9635,12,FALSE),"Liquidação Cancelada")</f>
        <v>2291.3000000000002</v>
      </c>
      <c r="AC144" s="4">
        <f t="shared" si="25"/>
        <v>2291.3000000000002</v>
      </c>
      <c r="AD144" s="3">
        <f t="shared" si="26"/>
        <v>-4.5474735088646412E-13</v>
      </c>
      <c r="AE144" s="74"/>
    </row>
    <row r="145" spans="1:31" s="75" customFormat="1" ht="24.95" customHeight="1" x14ac:dyDescent="0.2">
      <c r="A145" s="67" t="str">
        <f t="shared" si="18"/>
        <v>1441|1440006|31|2024|10395973600|3631|8160,39</v>
      </c>
      <c r="B145" s="67" t="str">
        <f t="shared" si="19"/>
        <v>1441|1440006|31|2024|48</v>
      </c>
      <c r="C145" s="73" t="str">
        <f t="shared" si="20"/>
        <v>1440006|48</v>
      </c>
      <c r="D145" s="32">
        <v>1441</v>
      </c>
      <c r="E145" s="32">
        <v>1440006</v>
      </c>
      <c r="F145" s="89" t="str">
        <f t="shared" si="21"/>
        <v>31/2024</v>
      </c>
      <c r="G145" s="32">
        <v>31</v>
      </c>
      <c r="H145" s="32">
        <v>2024</v>
      </c>
      <c r="I145" s="89" t="str">
        <f t="shared" si="22"/>
        <v>10.1</v>
      </c>
      <c r="J145" s="32">
        <v>10</v>
      </c>
      <c r="K145" s="32">
        <v>1</v>
      </c>
      <c r="L145" s="32">
        <v>10395973600</v>
      </c>
      <c r="M145" s="33" t="s">
        <v>615</v>
      </c>
      <c r="N145" s="32">
        <v>3631</v>
      </c>
      <c r="O145" s="33" t="s">
        <v>616</v>
      </c>
      <c r="P145" s="32">
        <v>6</v>
      </c>
      <c r="Q145" s="19">
        <v>45454</v>
      </c>
      <c r="R145" s="32">
        <v>1</v>
      </c>
      <c r="S145" s="34">
        <v>8400</v>
      </c>
      <c r="T145" s="34">
        <v>239.61</v>
      </c>
      <c r="U145" s="34">
        <v>0</v>
      </c>
      <c r="V145" s="85">
        <f t="shared" si="23"/>
        <v>8160.39</v>
      </c>
      <c r="W145" s="19">
        <f>IF(Y145&lt;&gt;"Liquidação Cancelada",VLOOKUP(B145,'BASE DE DADOS OPS'!$B$5:$O$9635,9,FALSE),"Liquidação Cancelada")</f>
        <v>45456</v>
      </c>
      <c r="X145" s="36">
        <f t="shared" si="24"/>
        <v>2</v>
      </c>
      <c r="Y145" s="32">
        <f>VLOOKUP(A145,'BASE DE DADOS OPS'!$A$5:$O$9635,11,FALSE)</f>
        <v>48</v>
      </c>
      <c r="Z145" s="4">
        <f>IF(Y145&lt;&gt;"Liquidação Cancelada",VLOOKUP(B145,'BASE DE DADOS OPS'!$B$5:$O$9635,11,FALSE),"Liquidação Cancelada")</f>
        <v>8160.39</v>
      </c>
      <c r="AA145" s="4">
        <f>IF(Y145&lt;&gt;"Liquidação Cancelada",VLOOKUP(B145,'BASE DE DADOS OPS'!$B$5:$O$9635,13,FALSE),"Liquidação Cancelada")</f>
        <v>1258.67</v>
      </c>
      <c r="AB145" s="4">
        <f>IF(Y145&lt;&gt;"Liquidação Cancelada",VLOOKUP(B145,'BASE DE DADOS OPS'!$B$5:$O$9635,12,FALSE),"Liquidação Cancelada")</f>
        <v>6901.72</v>
      </c>
      <c r="AC145" s="4">
        <f t="shared" si="25"/>
        <v>6901.72</v>
      </c>
      <c r="AD145" s="3">
        <f t="shared" si="26"/>
        <v>0</v>
      </c>
      <c r="AE145" s="74"/>
    </row>
    <row r="146" spans="1:31" s="75" customFormat="1" ht="24.95" customHeight="1" x14ac:dyDescent="0.2">
      <c r="A146" s="67" t="str">
        <f t="shared" si="18"/>
        <v>1441|1440011|62|2024|22884260000100|3921|20727,23</v>
      </c>
      <c r="B146" s="67" t="str">
        <f t="shared" si="19"/>
        <v>1441|1440011|62|2024|3682</v>
      </c>
      <c r="C146" s="73" t="str">
        <f t="shared" si="20"/>
        <v>1440011|3682</v>
      </c>
      <c r="D146" s="32">
        <v>1441</v>
      </c>
      <c r="E146" s="32">
        <v>1440011</v>
      </c>
      <c r="F146" s="89" t="str">
        <f t="shared" si="21"/>
        <v>62/2024</v>
      </c>
      <c r="G146" s="32">
        <v>62</v>
      </c>
      <c r="H146" s="32">
        <v>2024</v>
      </c>
      <c r="I146" s="89" t="str">
        <f t="shared" si="22"/>
        <v>10.1</v>
      </c>
      <c r="J146" s="32">
        <v>10</v>
      </c>
      <c r="K146" s="32">
        <v>1</v>
      </c>
      <c r="L146" s="32">
        <v>22884260000100</v>
      </c>
      <c r="M146" s="33" t="s">
        <v>131</v>
      </c>
      <c r="N146" s="32">
        <v>3921</v>
      </c>
      <c r="O146" s="33" t="s">
        <v>121</v>
      </c>
      <c r="P146" s="32">
        <v>6</v>
      </c>
      <c r="Q146" s="19">
        <v>45454</v>
      </c>
      <c r="R146" s="32">
        <v>6</v>
      </c>
      <c r="S146" s="34">
        <v>21713</v>
      </c>
      <c r="T146" s="34">
        <v>985.77</v>
      </c>
      <c r="U146" s="34">
        <v>0</v>
      </c>
      <c r="V146" s="85">
        <f t="shared" si="23"/>
        <v>20727.23</v>
      </c>
      <c r="W146" s="19">
        <f>IF(Y146&lt;&gt;"Liquidação Cancelada",VLOOKUP(B146,'BASE DE DADOS OPS'!$B$5:$O$9635,9,FALSE),"Liquidação Cancelada")</f>
        <v>45457</v>
      </c>
      <c r="X146" s="36">
        <f t="shared" si="24"/>
        <v>3</v>
      </c>
      <c r="Y146" s="32">
        <f>VLOOKUP(A146,'BASE DE DADOS OPS'!$A$5:$O$9635,11,FALSE)</f>
        <v>3682</v>
      </c>
      <c r="Z146" s="4">
        <f>IF(Y146&lt;&gt;"Liquidação Cancelada",VLOOKUP(B146,'BASE DE DADOS OPS'!$B$5:$O$9635,11,FALSE),"Liquidação Cancelada")</f>
        <v>20727.23</v>
      </c>
      <c r="AA146" s="4">
        <f>IF(Y146&lt;&gt;"Liquidação Cancelada",VLOOKUP(B146,'BASE DE DADOS OPS'!$B$5:$O$9635,13,FALSE),"Liquidação Cancelada")</f>
        <v>0</v>
      </c>
      <c r="AB146" s="4">
        <f>IF(Y146&lt;&gt;"Liquidação Cancelada",VLOOKUP(B146,'BASE DE DADOS OPS'!$B$5:$O$9635,12,FALSE),"Liquidação Cancelada")</f>
        <v>20727.23</v>
      </c>
      <c r="AC146" s="4">
        <f t="shared" si="25"/>
        <v>20727.23</v>
      </c>
      <c r="AD146" s="3">
        <f t="shared" si="26"/>
        <v>0</v>
      </c>
      <c r="AE146" s="74"/>
    </row>
    <row r="147" spans="1:31" s="75" customFormat="1" ht="24.95" customHeight="1" x14ac:dyDescent="0.2">
      <c r="A147" s="67" t="str">
        <f t="shared" si="18"/>
        <v>1441|1440011|63|2024|22884260000100|3921|10591,29</v>
      </c>
      <c r="B147" s="67" t="str">
        <f t="shared" si="19"/>
        <v>1441|1440011|63|2024|3687</v>
      </c>
      <c r="C147" s="73" t="str">
        <f t="shared" si="20"/>
        <v>1440011|3687</v>
      </c>
      <c r="D147" s="32">
        <v>1441</v>
      </c>
      <c r="E147" s="32">
        <v>1440011</v>
      </c>
      <c r="F147" s="89" t="str">
        <f t="shared" si="21"/>
        <v>63/2024</v>
      </c>
      <c r="G147" s="32">
        <v>63</v>
      </c>
      <c r="H147" s="32">
        <v>2024</v>
      </c>
      <c r="I147" s="89" t="str">
        <f t="shared" si="22"/>
        <v>10.1</v>
      </c>
      <c r="J147" s="32">
        <v>10</v>
      </c>
      <c r="K147" s="32">
        <v>1</v>
      </c>
      <c r="L147" s="32">
        <v>22884260000100</v>
      </c>
      <c r="M147" s="33" t="s">
        <v>131</v>
      </c>
      <c r="N147" s="32">
        <v>3921</v>
      </c>
      <c r="O147" s="33" t="s">
        <v>121</v>
      </c>
      <c r="P147" s="32">
        <v>6</v>
      </c>
      <c r="Q147" s="19">
        <v>45454</v>
      </c>
      <c r="R147" s="32">
        <v>5</v>
      </c>
      <c r="S147" s="34">
        <v>11095</v>
      </c>
      <c r="T147" s="34">
        <v>503.71</v>
      </c>
      <c r="U147" s="34">
        <v>0</v>
      </c>
      <c r="V147" s="85">
        <f t="shared" si="23"/>
        <v>10591.29</v>
      </c>
      <c r="W147" s="19">
        <f>IF(Y147&lt;&gt;"Liquidação Cancelada",VLOOKUP(B147,'BASE DE DADOS OPS'!$B$5:$O$9635,9,FALSE),"Liquidação Cancelada")</f>
        <v>45457</v>
      </c>
      <c r="X147" s="36">
        <f t="shared" si="24"/>
        <v>3</v>
      </c>
      <c r="Y147" s="32">
        <f>VLOOKUP(A147,'BASE DE DADOS OPS'!$A$5:$O$9635,11,FALSE)</f>
        <v>3687</v>
      </c>
      <c r="Z147" s="4">
        <f>IF(Y147&lt;&gt;"Liquidação Cancelada",VLOOKUP(B147,'BASE DE DADOS OPS'!$B$5:$O$9635,11,FALSE),"Liquidação Cancelada")</f>
        <v>10591.29</v>
      </c>
      <c r="AA147" s="4">
        <f>IF(Y147&lt;&gt;"Liquidação Cancelada",VLOOKUP(B147,'BASE DE DADOS OPS'!$B$5:$O$9635,13,FALSE),"Liquidação Cancelada")</f>
        <v>0</v>
      </c>
      <c r="AB147" s="4">
        <f>IF(Y147&lt;&gt;"Liquidação Cancelada",VLOOKUP(B147,'BASE DE DADOS OPS'!$B$5:$O$9635,12,FALSE),"Liquidação Cancelada")</f>
        <v>10591.29</v>
      </c>
      <c r="AC147" s="4">
        <f t="shared" si="25"/>
        <v>10591.29</v>
      </c>
      <c r="AD147" s="3">
        <f t="shared" si="26"/>
        <v>0</v>
      </c>
      <c r="AE147" s="74"/>
    </row>
    <row r="148" spans="1:31" s="75" customFormat="1" ht="24.95" customHeight="1" x14ac:dyDescent="0.2">
      <c r="A148" s="67" t="str">
        <f t="shared" si="18"/>
        <v>1441|1440011|64|2024|22884260000100|3921|9410,45</v>
      </c>
      <c r="B148" s="67" t="str">
        <f t="shared" si="19"/>
        <v>1441|1440011|64|2024|3684</v>
      </c>
      <c r="C148" s="73" t="str">
        <f t="shared" si="20"/>
        <v>1440011|3684</v>
      </c>
      <c r="D148" s="32">
        <v>1441</v>
      </c>
      <c r="E148" s="32">
        <v>1440011</v>
      </c>
      <c r="F148" s="89" t="str">
        <f t="shared" si="21"/>
        <v>64/2024</v>
      </c>
      <c r="G148" s="32">
        <v>64</v>
      </c>
      <c r="H148" s="32">
        <v>2024</v>
      </c>
      <c r="I148" s="89" t="str">
        <f t="shared" si="22"/>
        <v>10.1</v>
      </c>
      <c r="J148" s="32">
        <v>10</v>
      </c>
      <c r="K148" s="32">
        <v>1</v>
      </c>
      <c r="L148" s="32">
        <v>22884260000100</v>
      </c>
      <c r="M148" s="33" t="s">
        <v>131</v>
      </c>
      <c r="N148" s="32">
        <v>3921</v>
      </c>
      <c r="O148" s="33" t="s">
        <v>121</v>
      </c>
      <c r="P148" s="32">
        <v>6</v>
      </c>
      <c r="Q148" s="19">
        <v>45454</v>
      </c>
      <c r="R148" s="32">
        <v>5</v>
      </c>
      <c r="S148" s="34">
        <v>9858</v>
      </c>
      <c r="T148" s="34">
        <v>447.55</v>
      </c>
      <c r="U148" s="34">
        <v>0</v>
      </c>
      <c r="V148" s="85">
        <f t="shared" si="23"/>
        <v>9410.4500000000007</v>
      </c>
      <c r="W148" s="19">
        <f>IF(Y148&lt;&gt;"Liquidação Cancelada",VLOOKUP(B148,'BASE DE DADOS OPS'!$B$5:$O$9635,9,FALSE),"Liquidação Cancelada")</f>
        <v>45457</v>
      </c>
      <c r="X148" s="36">
        <f t="shared" si="24"/>
        <v>3</v>
      </c>
      <c r="Y148" s="32">
        <f>VLOOKUP(A148,'BASE DE DADOS OPS'!$A$5:$O$9635,11,FALSE)</f>
        <v>3684</v>
      </c>
      <c r="Z148" s="4">
        <f>IF(Y148&lt;&gt;"Liquidação Cancelada",VLOOKUP(B148,'BASE DE DADOS OPS'!$B$5:$O$9635,11,FALSE),"Liquidação Cancelada")</f>
        <v>9410.4500000000007</v>
      </c>
      <c r="AA148" s="4">
        <f>IF(Y148&lt;&gt;"Liquidação Cancelada",VLOOKUP(B148,'BASE DE DADOS OPS'!$B$5:$O$9635,13,FALSE),"Liquidação Cancelada")</f>
        <v>0</v>
      </c>
      <c r="AB148" s="4">
        <f>IF(Y148&lt;&gt;"Liquidação Cancelada",VLOOKUP(B148,'BASE DE DADOS OPS'!$B$5:$O$9635,12,FALSE),"Liquidação Cancelada")</f>
        <v>9410.4500000000007</v>
      </c>
      <c r="AC148" s="4">
        <f t="shared" si="25"/>
        <v>9410.4500000000007</v>
      </c>
      <c r="AD148" s="3">
        <f t="shared" si="26"/>
        <v>0</v>
      </c>
      <c r="AE148" s="74"/>
    </row>
    <row r="149" spans="1:31" s="75" customFormat="1" ht="24.95" customHeight="1" x14ac:dyDescent="0.2">
      <c r="A149" s="67" t="str">
        <f t="shared" si="18"/>
        <v>1441|1440011|71|2024|34028316001509|3915|30389,33</v>
      </c>
      <c r="B149" s="67" t="str">
        <f t="shared" si="19"/>
        <v>1441|1440011|71|2024|3680</v>
      </c>
      <c r="C149" s="73" t="str">
        <f t="shared" si="20"/>
        <v>1440011|3680</v>
      </c>
      <c r="D149" s="32">
        <v>1441</v>
      </c>
      <c r="E149" s="32">
        <v>1440011</v>
      </c>
      <c r="F149" s="89" t="str">
        <f t="shared" si="21"/>
        <v>71/2024</v>
      </c>
      <c r="G149" s="32">
        <v>71</v>
      </c>
      <c r="H149" s="32">
        <v>2024</v>
      </c>
      <c r="I149" s="89" t="str">
        <f t="shared" si="22"/>
        <v>10.1</v>
      </c>
      <c r="J149" s="32">
        <v>10</v>
      </c>
      <c r="K149" s="32">
        <v>1</v>
      </c>
      <c r="L149" s="32">
        <v>34028316001509</v>
      </c>
      <c r="M149" s="33" t="s">
        <v>141</v>
      </c>
      <c r="N149" s="32">
        <v>3915</v>
      </c>
      <c r="O149" s="33" t="s">
        <v>142</v>
      </c>
      <c r="P149" s="32">
        <v>6</v>
      </c>
      <c r="Q149" s="19">
        <v>45454</v>
      </c>
      <c r="R149" s="32">
        <v>5</v>
      </c>
      <c r="S149" s="34">
        <v>30389.33</v>
      </c>
      <c r="T149" s="34">
        <v>0</v>
      </c>
      <c r="U149" s="34">
        <v>0</v>
      </c>
      <c r="V149" s="85">
        <f t="shared" si="23"/>
        <v>30389.33</v>
      </c>
      <c r="W149" s="19">
        <f>IF(Y149&lt;&gt;"Liquidação Cancelada",VLOOKUP(B149,'BASE DE DADOS OPS'!$B$5:$O$9635,9,FALSE),"Liquidação Cancelada")</f>
        <v>45457</v>
      </c>
      <c r="X149" s="36">
        <f t="shared" si="24"/>
        <v>3</v>
      </c>
      <c r="Y149" s="32">
        <f>VLOOKUP(A149,'BASE DE DADOS OPS'!$A$5:$O$9635,11,FALSE)</f>
        <v>3680</v>
      </c>
      <c r="Z149" s="4">
        <f>IF(Y149&lt;&gt;"Liquidação Cancelada",VLOOKUP(B149,'BASE DE DADOS OPS'!$B$5:$O$9635,11,FALSE),"Liquidação Cancelada")</f>
        <v>30389.33</v>
      </c>
      <c r="AA149" s="4">
        <f>IF(Y149&lt;&gt;"Liquidação Cancelada",VLOOKUP(B149,'BASE DE DADOS OPS'!$B$5:$O$9635,13,FALSE),"Liquidação Cancelada")</f>
        <v>0</v>
      </c>
      <c r="AB149" s="4">
        <f>IF(Y149&lt;&gt;"Liquidação Cancelada",VLOOKUP(B149,'BASE DE DADOS OPS'!$B$5:$O$9635,12,FALSE),"Liquidação Cancelada")</f>
        <v>30389.33</v>
      </c>
      <c r="AC149" s="4">
        <f t="shared" si="25"/>
        <v>30389.33</v>
      </c>
      <c r="AD149" s="3">
        <f t="shared" si="26"/>
        <v>0</v>
      </c>
      <c r="AE149" s="74"/>
    </row>
    <row r="150" spans="1:31" s="75" customFormat="1" ht="24.95" customHeight="1" x14ac:dyDescent="0.2">
      <c r="A150" s="67" t="str">
        <f t="shared" si="18"/>
        <v>1441|1440011|91|2024|9037150000144|3921|15759,16</v>
      </c>
      <c r="B150" s="67" t="str">
        <f t="shared" si="19"/>
        <v>1441|1440011|91|2024|3614</v>
      </c>
      <c r="C150" s="73" t="str">
        <f t="shared" si="20"/>
        <v>1440011|3614</v>
      </c>
      <c r="D150" s="32">
        <v>1441</v>
      </c>
      <c r="E150" s="32">
        <v>1440011</v>
      </c>
      <c r="F150" s="89" t="str">
        <f t="shared" si="21"/>
        <v>91/2024</v>
      </c>
      <c r="G150" s="32">
        <v>91</v>
      </c>
      <c r="H150" s="32">
        <v>2024</v>
      </c>
      <c r="I150" s="89" t="str">
        <f t="shared" si="22"/>
        <v>10.1</v>
      </c>
      <c r="J150" s="32">
        <v>10</v>
      </c>
      <c r="K150" s="32">
        <v>1</v>
      </c>
      <c r="L150" s="32">
        <v>9037150000144</v>
      </c>
      <c r="M150" s="33" t="s">
        <v>95</v>
      </c>
      <c r="N150" s="32">
        <v>3921</v>
      </c>
      <c r="O150" s="33" t="s">
        <v>121</v>
      </c>
      <c r="P150" s="32">
        <v>6</v>
      </c>
      <c r="Q150" s="19">
        <v>45454</v>
      </c>
      <c r="R150" s="32">
        <v>5</v>
      </c>
      <c r="S150" s="34">
        <v>16082.42</v>
      </c>
      <c r="T150" s="34">
        <v>323.26</v>
      </c>
      <c r="U150" s="34">
        <v>0</v>
      </c>
      <c r="V150" s="85">
        <f t="shared" si="23"/>
        <v>15759.16</v>
      </c>
      <c r="W150" s="19">
        <f>IF(Y150&lt;&gt;"Liquidação Cancelada",VLOOKUP(B150,'BASE DE DADOS OPS'!$B$5:$O$9635,9,FALSE),"Liquidação Cancelada")</f>
        <v>45455</v>
      </c>
      <c r="X150" s="36">
        <f t="shared" si="24"/>
        <v>1</v>
      </c>
      <c r="Y150" s="32">
        <f>VLOOKUP(A150,'BASE DE DADOS OPS'!$A$5:$O$9635,11,FALSE)</f>
        <v>3614</v>
      </c>
      <c r="Z150" s="4">
        <f>IF(Y150&lt;&gt;"Liquidação Cancelada",VLOOKUP(B150,'BASE DE DADOS OPS'!$B$5:$O$9635,11,FALSE),"Liquidação Cancelada")</f>
        <v>15759.16</v>
      </c>
      <c r="AA150" s="4">
        <f>IF(Y150&lt;&gt;"Liquidação Cancelada",VLOOKUP(B150,'BASE DE DADOS OPS'!$B$5:$O$9635,13,FALSE),"Liquidação Cancelada")</f>
        <v>0</v>
      </c>
      <c r="AB150" s="4">
        <f>IF(Y150&lt;&gt;"Liquidação Cancelada",VLOOKUP(B150,'BASE DE DADOS OPS'!$B$5:$O$9635,12,FALSE),"Liquidação Cancelada")</f>
        <v>15759.16</v>
      </c>
      <c r="AC150" s="4">
        <f t="shared" si="25"/>
        <v>15759.16</v>
      </c>
      <c r="AD150" s="3">
        <f t="shared" si="26"/>
        <v>0</v>
      </c>
      <c r="AE150" s="74"/>
    </row>
    <row r="151" spans="1:31" s="75" customFormat="1" ht="24.95" customHeight="1" x14ac:dyDescent="0.2">
      <c r="A151" s="67" t="str">
        <f t="shared" si="18"/>
        <v>1441|1440011|101|2024|40432544000147|4004|2084,95</v>
      </c>
      <c r="B151" s="67" t="str">
        <f t="shared" si="19"/>
        <v>1441|1440011|101|2024|3699</v>
      </c>
      <c r="C151" s="73" t="str">
        <f t="shared" si="20"/>
        <v>1440011|3699</v>
      </c>
      <c r="D151" s="32">
        <v>1441</v>
      </c>
      <c r="E151" s="32">
        <v>1440011</v>
      </c>
      <c r="F151" s="89" t="str">
        <f t="shared" si="21"/>
        <v>101/2024</v>
      </c>
      <c r="G151" s="32">
        <v>101</v>
      </c>
      <c r="H151" s="32">
        <v>2024</v>
      </c>
      <c r="I151" s="89" t="str">
        <f t="shared" si="22"/>
        <v>10.1</v>
      </c>
      <c r="J151" s="32">
        <v>10</v>
      </c>
      <c r="K151" s="32">
        <v>1</v>
      </c>
      <c r="L151" s="32">
        <v>40432544000147</v>
      </c>
      <c r="M151" s="33" t="s">
        <v>159</v>
      </c>
      <c r="N151" s="32">
        <v>4004</v>
      </c>
      <c r="O151" s="33" t="s">
        <v>157</v>
      </c>
      <c r="P151" s="32">
        <v>6</v>
      </c>
      <c r="Q151" s="19">
        <v>45454</v>
      </c>
      <c r="R151" s="32">
        <v>5</v>
      </c>
      <c r="S151" s="34">
        <v>2084.9499999999998</v>
      </c>
      <c r="T151" s="34">
        <v>0</v>
      </c>
      <c r="U151" s="34">
        <v>0</v>
      </c>
      <c r="V151" s="85">
        <f t="shared" si="23"/>
        <v>2084.9499999999998</v>
      </c>
      <c r="W151" s="19">
        <f>IF(Y151&lt;&gt;"Liquidação Cancelada",VLOOKUP(B151,'BASE DE DADOS OPS'!$B$5:$O$9635,9,FALSE),"Liquidação Cancelada")</f>
        <v>45457</v>
      </c>
      <c r="X151" s="36">
        <f t="shared" si="24"/>
        <v>3</v>
      </c>
      <c r="Y151" s="32">
        <f>VLOOKUP(A151,'BASE DE DADOS OPS'!$A$5:$O$9635,11,FALSE)</f>
        <v>3699</v>
      </c>
      <c r="Z151" s="4">
        <f>IF(Y151&lt;&gt;"Liquidação Cancelada",VLOOKUP(B151,'BASE DE DADOS OPS'!$B$5:$O$9635,11,FALSE),"Liquidação Cancelada")</f>
        <v>2084.9499999999998</v>
      </c>
      <c r="AA151" s="4">
        <f>IF(Y151&lt;&gt;"Liquidação Cancelada",VLOOKUP(B151,'BASE DE DADOS OPS'!$B$5:$O$9635,13,FALSE),"Liquidação Cancelada")</f>
        <v>100.08</v>
      </c>
      <c r="AB151" s="4">
        <f>IF(Y151&lt;&gt;"Liquidação Cancelada",VLOOKUP(B151,'BASE DE DADOS OPS'!$B$5:$O$9635,12,FALSE),"Liquidação Cancelada")</f>
        <v>1984.87</v>
      </c>
      <c r="AC151" s="4">
        <f t="shared" si="25"/>
        <v>1984.87</v>
      </c>
      <c r="AD151" s="3">
        <f t="shared" si="26"/>
        <v>0</v>
      </c>
      <c r="AE151" s="74"/>
    </row>
    <row r="152" spans="1:31" s="75" customFormat="1" ht="24.95" customHeight="1" x14ac:dyDescent="0.2">
      <c r="A152" s="67" t="str">
        <f t="shared" si="18"/>
        <v>1441|1440011|108|2024|76535764000143|4005|979,48</v>
      </c>
      <c r="B152" s="67" t="str">
        <f t="shared" si="19"/>
        <v>1441|1440011|108|2024|3697</v>
      </c>
      <c r="C152" s="73" t="str">
        <f t="shared" si="20"/>
        <v>1440011|3697</v>
      </c>
      <c r="D152" s="32">
        <v>1441</v>
      </c>
      <c r="E152" s="32">
        <v>1440011</v>
      </c>
      <c r="F152" s="89" t="str">
        <f t="shared" si="21"/>
        <v>108/2024</v>
      </c>
      <c r="G152" s="32">
        <v>108</v>
      </c>
      <c r="H152" s="32">
        <v>2024</v>
      </c>
      <c r="I152" s="89" t="str">
        <f t="shared" si="22"/>
        <v>10.1</v>
      </c>
      <c r="J152" s="32">
        <v>10</v>
      </c>
      <c r="K152" s="32">
        <v>1</v>
      </c>
      <c r="L152" s="32">
        <v>76535764000143</v>
      </c>
      <c r="M152" s="33" t="s">
        <v>165</v>
      </c>
      <c r="N152" s="32">
        <v>4005</v>
      </c>
      <c r="O152" s="33" t="s">
        <v>619</v>
      </c>
      <c r="P152" s="32">
        <v>6</v>
      </c>
      <c r="Q152" s="19">
        <v>45454</v>
      </c>
      <c r="R152" s="32">
        <v>4</v>
      </c>
      <c r="S152" s="34">
        <v>979.48</v>
      </c>
      <c r="T152" s="34">
        <v>0</v>
      </c>
      <c r="U152" s="34">
        <v>0</v>
      </c>
      <c r="V152" s="85">
        <f t="shared" si="23"/>
        <v>979.48</v>
      </c>
      <c r="W152" s="19">
        <f>IF(Y152&lt;&gt;"Liquidação Cancelada",VLOOKUP(B152,'BASE DE DADOS OPS'!$B$5:$O$9635,9,FALSE),"Liquidação Cancelada")</f>
        <v>45457</v>
      </c>
      <c r="X152" s="36">
        <f t="shared" si="24"/>
        <v>3</v>
      </c>
      <c r="Y152" s="32">
        <f>VLOOKUP(A152,'BASE DE DADOS OPS'!$A$5:$O$9635,11,FALSE)</f>
        <v>3697</v>
      </c>
      <c r="Z152" s="4">
        <f>IF(Y152&lt;&gt;"Liquidação Cancelada",VLOOKUP(B152,'BASE DE DADOS OPS'!$B$5:$O$9635,11,FALSE),"Liquidação Cancelada")</f>
        <v>979.48</v>
      </c>
      <c r="AA152" s="4">
        <f>IF(Y152&lt;&gt;"Liquidação Cancelada",VLOOKUP(B152,'BASE DE DADOS OPS'!$B$5:$O$9635,13,FALSE),"Liquidação Cancelada")</f>
        <v>47.02</v>
      </c>
      <c r="AB152" s="4">
        <f>IF(Y152&lt;&gt;"Liquidação Cancelada",VLOOKUP(B152,'BASE DE DADOS OPS'!$B$5:$O$9635,12,FALSE),"Liquidação Cancelada")</f>
        <v>932.46</v>
      </c>
      <c r="AC152" s="4">
        <f t="shared" si="25"/>
        <v>932.46</v>
      </c>
      <c r="AD152" s="3">
        <f t="shared" si="26"/>
        <v>0</v>
      </c>
      <c r="AE152" s="74"/>
    </row>
    <row r="153" spans="1:31" s="75" customFormat="1" ht="24.95" customHeight="1" x14ac:dyDescent="0.2">
      <c r="A153" s="67" t="str">
        <f t="shared" si="18"/>
        <v>1441|1440011|144|2024|21374872687|3611|119,05</v>
      </c>
      <c r="B153" s="67" t="str">
        <f t="shared" si="19"/>
        <v>1441|1440011|144|2024|3591</v>
      </c>
      <c r="C153" s="73" t="str">
        <f t="shared" si="20"/>
        <v>1440011|3591</v>
      </c>
      <c r="D153" s="32">
        <v>1441</v>
      </c>
      <c r="E153" s="32">
        <v>1440011</v>
      </c>
      <c r="F153" s="89" t="str">
        <f t="shared" si="21"/>
        <v>144/2024</v>
      </c>
      <c r="G153" s="32">
        <v>144</v>
      </c>
      <c r="H153" s="32">
        <v>2024</v>
      </c>
      <c r="I153" s="89" t="str">
        <f t="shared" si="22"/>
        <v>10.1</v>
      </c>
      <c r="J153" s="32">
        <v>10</v>
      </c>
      <c r="K153" s="32">
        <v>1</v>
      </c>
      <c r="L153" s="32">
        <v>21374872687</v>
      </c>
      <c r="M153" s="33" t="s">
        <v>205</v>
      </c>
      <c r="N153" s="32">
        <v>3611</v>
      </c>
      <c r="O153" s="33" t="s">
        <v>166</v>
      </c>
      <c r="P153" s="32">
        <v>6</v>
      </c>
      <c r="Q153" s="19">
        <v>45454</v>
      </c>
      <c r="R153" s="32">
        <v>6</v>
      </c>
      <c r="S153" s="34">
        <v>119.05</v>
      </c>
      <c r="T153" s="34">
        <v>0</v>
      </c>
      <c r="U153" s="34">
        <v>0</v>
      </c>
      <c r="V153" s="85">
        <f t="shared" si="23"/>
        <v>119.05</v>
      </c>
      <c r="W153" s="19">
        <f>IF(Y153&lt;&gt;"Liquidação Cancelada",VLOOKUP(B153,'BASE DE DADOS OPS'!$B$5:$O$9635,9,FALSE),"Liquidação Cancelada")</f>
        <v>45455</v>
      </c>
      <c r="X153" s="36">
        <f t="shared" si="24"/>
        <v>1</v>
      </c>
      <c r="Y153" s="32">
        <f>VLOOKUP(A153,'BASE DE DADOS OPS'!$A$5:$O$9635,11,FALSE)</f>
        <v>3591</v>
      </c>
      <c r="Z153" s="4">
        <f>IF(Y153&lt;&gt;"Liquidação Cancelada",VLOOKUP(B153,'BASE DE DADOS OPS'!$B$5:$O$9635,11,FALSE),"Liquidação Cancelada")</f>
        <v>119.05000000000001</v>
      </c>
      <c r="AA153" s="4">
        <f>IF(Y153&lt;&gt;"Liquidação Cancelada",VLOOKUP(B153,'BASE DE DADOS OPS'!$B$5:$O$9635,13,FALSE),"Liquidação Cancelada")</f>
        <v>32.74</v>
      </c>
      <c r="AB153" s="4">
        <f>IF(Y153&lt;&gt;"Liquidação Cancelada",VLOOKUP(B153,'BASE DE DADOS OPS'!$B$5:$O$9635,12,FALSE),"Liquidação Cancelada")</f>
        <v>86.31</v>
      </c>
      <c r="AC153" s="4">
        <f t="shared" si="25"/>
        <v>86.31</v>
      </c>
      <c r="AD153" s="3">
        <f t="shared" si="26"/>
        <v>0</v>
      </c>
      <c r="AE153" s="74"/>
    </row>
    <row r="154" spans="1:31" s="75" customFormat="1" ht="24.95" customHeight="1" x14ac:dyDescent="0.2">
      <c r="A154" s="67" t="str">
        <f t="shared" si="18"/>
        <v>1441|1440011|195|2024|16630743000185|3921|155,65</v>
      </c>
      <c r="B154" s="67" t="str">
        <f t="shared" si="19"/>
        <v>1441|1440011|195|2024|3690</v>
      </c>
      <c r="C154" s="73" t="str">
        <f t="shared" si="20"/>
        <v>1440011|3690</v>
      </c>
      <c r="D154" s="32">
        <v>1441</v>
      </c>
      <c r="E154" s="32">
        <v>1440011</v>
      </c>
      <c r="F154" s="89" t="str">
        <f t="shared" si="21"/>
        <v>195/2024</v>
      </c>
      <c r="G154" s="32">
        <v>195</v>
      </c>
      <c r="H154" s="32">
        <v>2024</v>
      </c>
      <c r="I154" s="89" t="str">
        <f t="shared" si="22"/>
        <v>10.1</v>
      </c>
      <c r="J154" s="32">
        <v>10</v>
      </c>
      <c r="K154" s="32">
        <v>1</v>
      </c>
      <c r="L154" s="32">
        <v>16630743000185</v>
      </c>
      <c r="M154" s="33" t="s">
        <v>132</v>
      </c>
      <c r="N154" s="32">
        <v>3921</v>
      </c>
      <c r="O154" s="33" t="s">
        <v>121</v>
      </c>
      <c r="P154" s="32">
        <v>6</v>
      </c>
      <c r="Q154" s="19">
        <v>45454</v>
      </c>
      <c r="R154" s="32">
        <v>6</v>
      </c>
      <c r="S154" s="34">
        <v>155.65</v>
      </c>
      <c r="T154" s="34">
        <v>0</v>
      </c>
      <c r="U154" s="34">
        <v>0</v>
      </c>
      <c r="V154" s="85">
        <f t="shared" si="23"/>
        <v>155.65</v>
      </c>
      <c r="W154" s="19">
        <f>IF(Y154&lt;&gt;"Liquidação Cancelada",VLOOKUP(B154,'BASE DE DADOS OPS'!$B$5:$O$9635,9,FALSE),"Liquidação Cancelada")</f>
        <v>45457</v>
      </c>
      <c r="X154" s="36">
        <f t="shared" si="24"/>
        <v>3</v>
      </c>
      <c r="Y154" s="32">
        <f>VLOOKUP(A154,'BASE DE DADOS OPS'!$A$5:$O$9635,11,FALSE)</f>
        <v>3690</v>
      </c>
      <c r="Z154" s="4">
        <f>IF(Y154&lt;&gt;"Liquidação Cancelada",VLOOKUP(B154,'BASE DE DADOS OPS'!$B$5:$O$9635,11,FALSE),"Liquidação Cancelada")</f>
        <v>155.65</v>
      </c>
      <c r="AA154" s="4">
        <f>IF(Y154&lt;&gt;"Liquidação Cancelada",VLOOKUP(B154,'BASE DE DADOS OPS'!$B$5:$O$9635,13,FALSE),"Liquidação Cancelada")</f>
        <v>0</v>
      </c>
      <c r="AB154" s="4">
        <f>IF(Y154&lt;&gt;"Liquidação Cancelada",VLOOKUP(B154,'BASE DE DADOS OPS'!$B$5:$O$9635,12,FALSE),"Liquidação Cancelada")</f>
        <v>155.65</v>
      </c>
      <c r="AC154" s="4">
        <f t="shared" si="25"/>
        <v>155.65</v>
      </c>
      <c r="AD154" s="3">
        <f t="shared" si="26"/>
        <v>0</v>
      </c>
      <c r="AE154" s="74"/>
    </row>
    <row r="155" spans="1:31" s="75" customFormat="1" ht="24.95" customHeight="1" x14ac:dyDescent="0.2">
      <c r="A155" s="67" t="str">
        <f t="shared" si="18"/>
        <v>1441|1440011|255|2024|9475334000196|3999|17228</v>
      </c>
      <c r="B155" s="67" t="str">
        <f t="shared" si="19"/>
        <v>1441|1440011|255|2024|3552</v>
      </c>
      <c r="C155" s="73" t="str">
        <f t="shared" si="20"/>
        <v>1440011|3552</v>
      </c>
      <c r="D155" s="32">
        <v>1441</v>
      </c>
      <c r="E155" s="32">
        <v>1440011</v>
      </c>
      <c r="F155" s="89" t="str">
        <f t="shared" si="21"/>
        <v>255/2024</v>
      </c>
      <c r="G155" s="32">
        <v>255</v>
      </c>
      <c r="H155" s="32">
        <v>2024</v>
      </c>
      <c r="I155" s="89" t="str">
        <f t="shared" si="22"/>
        <v>10.1</v>
      </c>
      <c r="J155" s="32">
        <v>10</v>
      </c>
      <c r="K155" s="32">
        <v>1</v>
      </c>
      <c r="L155" s="32">
        <v>9475334000196</v>
      </c>
      <c r="M155" s="33" t="s">
        <v>161</v>
      </c>
      <c r="N155" s="32">
        <v>3999</v>
      </c>
      <c r="O155" s="33" t="s">
        <v>112</v>
      </c>
      <c r="P155" s="32">
        <v>6</v>
      </c>
      <c r="Q155" s="19">
        <v>45454</v>
      </c>
      <c r="R155" s="32">
        <v>5</v>
      </c>
      <c r="S155" s="34">
        <v>17228</v>
      </c>
      <c r="T155" s="34">
        <v>0</v>
      </c>
      <c r="U155" s="34">
        <v>0</v>
      </c>
      <c r="V155" s="85">
        <f t="shared" si="23"/>
        <v>17228</v>
      </c>
      <c r="W155" s="19">
        <f>IF(Y155&lt;&gt;"Liquidação Cancelada",VLOOKUP(B155,'BASE DE DADOS OPS'!$B$5:$O$9635,9,FALSE),"Liquidação Cancelada")</f>
        <v>45454</v>
      </c>
      <c r="X155" s="36">
        <f t="shared" si="24"/>
        <v>0</v>
      </c>
      <c r="Y155" s="32">
        <f>VLOOKUP(A155,'BASE DE DADOS OPS'!$A$5:$O$9635,11,FALSE)</f>
        <v>3552</v>
      </c>
      <c r="Z155" s="4">
        <f>IF(Y155&lt;&gt;"Liquidação Cancelada",VLOOKUP(B155,'BASE DE DADOS OPS'!$B$5:$O$9635,11,FALSE),"Liquidação Cancelada")</f>
        <v>17228</v>
      </c>
      <c r="AA155" s="4">
        <f>IF(Y155&lt;&gt;"Liquidação Cancelada",VLOOKUP(B155,'BASE DE DADOS OPS'!$B$5:$O$9635,13,FALSE),"Liquidação Cancelada")</f>
        <v>826.94</v>
      </c>
      <c r="AB155" s="4">
        <f>IF(Y155&lt;&gt;"Liquidação Cancelada",VLOOKUP(B155,'BASE DE DADOS OPS'!$B$5:$O$9635,12,FALSE),"Liquidação Cancelada")</f>
        <v>16401.060000000001</v>
      </c>
      <c r="AC155" s="4">
        <f t="shared" si="25"/>
        <v>16401.060000000001</v>
      </c>
      <c r="AD155" s="3">
        <f t="shared" si="26"/>
        <v>0</v>
      </c>
      <c r="AE155" s="74"/>
    </row>
    <row r="156" spans="1:31" s="75" customFormat="1" ht="24.95" customHeight="1" x14ac:dyDescent="0.2">
      <c r="A156" s="67" t="str">
        <f t="shared" si="18"/>
        <v>1441|1440011|266|2024|76535764000143|4005|202,15</v>
      </c>
      <c r="B156" s="67" t="str">
        <f t="shared" si="19"/>
        <v>1441|1440011|266|2024|3698</v>
      </c>
      <c r="C156" s="73" t="str">
        <f t="shared" si="20"/>
        <v>1440011|3698</v>
      </c>
      <c r="D156" s="32">
        <v>1441</v>
      </c>
      <c r="E156" s="32">
        <v>1440011</v>
      </c>
      <c r="F156" s="89" t="str">
        <f t="shared" si="21"/>
        <v>266/2024</v>
      </c>
      <c r="G156" s="32">
        <v>266</v>
      </c>
      <c r="H156" s="32">
        <v>2024</v>
      </c>
      <c r="I156" s="89" t="str">
        <f t="shared" si="22"/>
        <v>10.1</v>
      </c>
      <c r="J156" s="32">
        <v>10</v>
      </c>
      <c r="K156" s="32">
        <v>1</v>
      </c>
      <c r="L156" s="32">
        <v>76535764000143</v>
      </c>
      <c r="M156" s="33" t="s">
        <v>165</v>
      </c>
      <c r="N156" s="32">
        <v>4005</v>
      </c>
      <c r="O156" s="33" t="s">
        <v>619</v>
      </c>
      <c r="P156" s="32">
        <v>6</v>
      </c>
      <c r="Q156" s="19">
        <v>45454</v>
      </c>
      <c r="R156" s="32">
        <v>4</v>
      </c>
      <c r="S156" s="34">
        <v>202.15</v>
      </c>
      <c r="T156" s="34">
        <v>0</v>
      </c>
      <c r="U156" s="34">
        <v>0</v>
      </c>
      <c r="V156" s="85">
        <f t="shared" si="23"/>
        <v>202.15</v>
      </c>
      <c r="W156" s="19">
        <f>IF(Y156&lt;&gt;"Liquidação Cancelada",VLOOKUP(B156,'BASE DE DADOS OPS'!$B$5:$O$9635,9,FALSE),"Liquidação Cancelada")</f>
        <v>45457</v>
      </c>
      <c r="X156" s="36">
        <f t="shared" si="24"/>
        <v>3</v>
      </c>
      <c r="Y156" s="32">
        <f>VLOOKUP(A156,'BASE DE DADOS OPS'!$A$5:$O$9635,11,FALSE)</f>
        <v>3698</v>
      </c>
      <c r="Z156" s="4">
        <f>IF(Y156&lt;&gt;"Liquidação Cancelada",VLOOKUP(B156,'BASE DE DADOS OPS'!$B$5:$O$9635,11,FALSE),"Liquidação Cancelada")</f>
        <v>202.15</v>
      </c>
      <c r="AA156" s="4">
        <f>IF(Y156&lt;&gt;"Liquidação Cancelada",VLOOKUP(B156,'BASE DE DADOS OPS'!$B$5:$O$9635,13,FALSE),"Liquidação Cancelada")</f>
        <v>9.7100000000000009</v>
      </c>
      <c r="AB156" s="4">
        <f>IF(Y156&lt;&gt;"Liquidação Cancelada",VLOOKUP(B156,'BASE DE DADOS OPS'!$B$5:$O$9635,12,FALSE),"Liquidação Cancelada")</f>
        <v>192.44</v>
      </c>
      <c r="AC156" s="4">
        <f t="shared" si="25"/>
        <v>192.44</v>
      </c>
      <c r="AD156" s="3">
        <f t="shared" si="26"/>
        <v>0</v>
      </c>
      <c r="AE156" s="74"/>
    </row>
    <row r="157" spans="1:31" s="75" customFormat="1" ht="24.95" customHeight="1" x14ac:dyDescent="0.2">
      <c r="A157" s="67" t="str">
        <f t="shared" si="18"/>
        <v>1441|1440005|1|2024|17138140000123|3008|22200</v>
      </c>
      <c r="B157" s="67" t="str">
        <f t="shared" si="19"/>
        <v>1441|1440005|1|2024|152</v>
      </c>
      <c r="C157" s="73" t="str">
        <f t="shared" si="20"/>
        <v>1440005|152</v>
      </c>
      <c r="D157" s="32">
        <v>1441</v>
      </c>
      <c r="E157" s="32">
        <v>1440005</v>
      </c>
      <c r="F157" s="89" t="str">
        <f t="shared" si="21"/>
        <v>1/2024</v>
      </c>
      <c r="G157" s="32">
        <v>1</v>
      </c>
      <c r="H157" s="32">
        <v>2024</v>
      </c>
      <c r="I157" s="89" t="str">
        <f t="shared" si="22"/>
        <v>10.1</v>
      </c>
      <c r="J157" s="32">
        <v>10</v>
      </c>
      <c r="K157" s="32">
        <v>1</v>
      </c>
      <c r="L157" s="32">
        <v>17138140000123</v>
      </c>
      <c r="M157" s="33" t="s">
        <v>87</v>
      </c>
      <c r="N157" s="32">
        <v>3008</v>
      </c>
      <c r="O157" s="33" t="s">
        <v>88</v>
      </c>
      <c r="P157" s="32">
        <v>6</v>
      </c>
      <c r="Q157" s="19">
        <v>45455</v>
      </c>
      <c r="R157" s="32">
        <v>5</v>
      </c>
      <c r="S157" s="34">
        <v>22200</v>
      </c>
      <c r="T157" s="34">
        <v>0</v>
      </c>
      <c r="U157" s="34">
        <v>0</v>
      </c>
      <c r="V157" s="85">
        <f t="shared" si="23"/>
        <v>22200</v>
      </c>
      <c r="W157" s="19">
        <f>IF(Y157&lt;&gt;"Liquidação Cancelada",VLOOKUP(B157,'BASE DE DADOS OPS'!$B$5:$O$9635,9,FALSE),"Liquidação Cancelada")</f>
        <v>45455</v>
      </c>
      <c r="X157" s="36">
        <f t="shared" si="24"/>
        <v>0</v>
      </c>
      <c r="Y157" s="32">
        <f>VLOOKUP(A157,'BASE DE DADOS OPS'!$A$5:$O$9635,11,FALSE)</f>
        <v>152</v>
      </c>
      <c r="Z157" s="4">
        <f>IF(Y157&lt;&gt;"Liquidação Cancelada",VLOOKUP(B157,'BASE DE DADOS OPS'!$B$5:$O$9635,11,FALSE),"Liquidação Cancelada")</f>
        <v>22200</v>
      </c>
      <c r="AA157" s="4">
        <f>IF(Y157&lt;&gt;"Liquidação Cancelada",VLOOKUP(B157,'BASE DE DADOS OPS'!$B$5:$O$9635,13,FALSE),"Liquidação Cancelada")</f>
        <v>266.39999999999998</v>
      </c>
      <c r="AB157" s="4">
        <f>IF(Y157&lt;&gt;"Liquidação Cancelada",VLOOKUP(B157,'BASE DE DADOS OPS'!$B$5:$O$9635,12,FALSE),"Liquidação Cancelada")</f>
        <v>21933.599999999999</v>
      </c>
      <c r="AC157" s="4">
        <f t="shared" si="25"/>
        <v>21933.599999999999</v>
      </c>
      <c r="AD157" s="3">
        <f t="shared" si="26"/>
        <v>0</v>
      </c>
      <c r="AE157" s="74"/>
    </row>
    <row r="158" spans="1:31" s="75" customFormat="1" ht="24.95" customHeight="1" x14ac:dyDescent="0.2">
      <c r="A158" s="67" t="str">
        <f t="shared" si="18"/>
        <v>1441|1440011|58|2024|26179697000101|3987|1972,56</v>
      </c>
      <c r="B158" s="67" t="str">
        <f t="shared" si="19"/>
        <v>1441|1440011|58|2024|3641</v>
      </c>
      <c r="C158" s="73" t="str">
        <f t="shared" si="20"/>
        <v>1440011|3641</v>
      </c>
      <c r="D158" s="32">
        <v>1441</v>
      </c>
      <c r="E158" s="32">
        <v>1440011</v>
      </c>
      <c r="F158" s="89" t="str">
        <f t="shared" si="21"/>
        <v>58/2024</v>
      </c>
      <c r="G158" s="32">
        <v>58</v>
      </c>
      <c r="H158" s="32">
        <v>2024</v>
      </c>
      <c r="I158" s="89" t="str">
        <f t="shared" si="22"/>
        <v>10.1</v>
      </c>
      <c r="J158" s="32">
        <v>10</v>
      </c>
      <c r="K158" s="32">
        <v>1</v>
      </c>
      <c r="L158" s="32">
        <v>26179697000101</v>
      </c>
      <c r="M158" s="33" t="s">
        <v>128</v>
      </c>
      <c r="N158" s="32">
        <v>3987</v>
      </c>
      <c r="O158" s="33" t="s">
        <v>127</v>
      </c>
      <c r="P158" s="32">
        <v>6</v>
      </c>
      <c r="Q158" s="19">
        <v>45455</v>
      </c>
      <c r="R158" s="32">
        <v>5</v>
      </c>
      <c r="S158" s="34">
        <v>2076.38</v>
      </c>
      <c r="T158" s="34">
        <v>103.82</v>
      </c>
      <c r="U158" s="34">
        <v>0</v>
      </c>
      <c r="V158" s="85">
        <f t="shared" si="23"/>
        <v>1972.5600000000002</v>
      </c>
      <c r="W158" s="19">
        <f>IF(Y158&lt;&gt;"Liquidação Cancelada",VLOOKUP(B158,'BASE DE DADOS OPS'!$B$5:$O$9635,9,FALSE),"Liquidação Cancelada")</f>
        <v>45456</v>
      </c>
      <c r="X158" s="36">
        <f t="shared" si="24"/>
        <v>1</v>
      </c>
      <c r="Y158" s="32">
        <f>VLOOKUP(A158,'BASE DE DADOS OPS'!$A$5:$O$9635,11,FALSE)</f>
        <v>3641</v>
      </c>
      <c r="Z158" s="4">
        <f>IF(Y158&lt;&gt;"Liquidação Cancelada",VLOOKUP(B158,'BASE DE DADOS OPS'!$B$5:$O$9635,11,FALSE),"Liquidação Cancelada")</f>
        <v>1972.5600000000002</v>
      </c>
      <c r="AA158" s="4">
        <f>IF(Y158&lt;&gt;"Liquidação Cancelada",VLOOKUP(B158,'BASE DE DADOS OPS'!$B$5:$O$9635,13,FALSE),"Liquidação Cancelada")</f>
        <v>99.67</v>
      </c>
      <c r="AB158" s="4">
        <f>IF(Y158&lt;&gt;"Liquidação Cancelada",VLOOKUP(B158,'BASE DE DADOS OPS'!$B$5:$O$9635,12,FALSE),"Liquidação Cancelada")</f>
        <v>1872.89</v>
      </c>
      <c r="AC158" s="4">
        <f t="shared" si="25"/>
        <v>1872.89</v>
      </c>
      <c r="AD158" s="3">
        <f t="shared" si="26"/>
        <v>0</v>
      </c>
      <c r="AE158" s="74"/>
    </row>
    <row r="159" spans="1:31" s="75" customFormat="1" ht="24.95" customHeight="1" x14ac:dyDescent="0.2">
      <c r="A159" s="67" t="str">
        <f t="shared" si="18"/>
        <v>1441|1440005|4|2024|5650294000110|3942|5850</v>
      </c>
      <c r="B159" s="67" t="str">
        <f t="shared" si="19"/>
        <v>1441|1440005|4|2024|154</v>
      </c>
      <c r="C159" s="73" t="str">
        <f t="shared" si="20"/>
        <v>1440005|154</v>
      </c>
      <c r="D159" s="32">
        <v>1441</v>
      </c>
      <c r="E159" s="32">
        <v>1440005</v>
      </c>
      <c r="F159" s="89" t="str">
        <f t="shared" si="21"/>
        <v>4/2024</v>
      </c>
      <c r="G159" s="32">
        <v>4</v>
      </c>
      <c r="H159" s="32">
        <v>2024</v>
      </c>
      <c r="I159" s="89" t="str">
        <f t="shared" si="22"/>
        <v>10.1</v>
      </c>
      <c r="J159" s="32">
        <v>10</v>
      </c>
      <c r="K159" s="32">
        <v>1</v>
      </c>
      <c r="L159" s="32">
        <v>5650294000110</v>
      </c>
      <c r="M159" s="33" t="s">
        <v>90</v>
      </c>
      <c r="N159" s="32">
        <v>3942</v>
      </c>
      <c r="O159" s="33" t="s">
        <v>91</v>
      </c>
      <c r="P159" s="32">
        <v>6</v>
      </c>
      <c r="Q159" s="19">
        <v>45456</v>
      </c>
      <c r="R159" s="32">
        <v>7</v>
      </c>
      <c r="S159" s="34">
        <v>5850</v>
      </c>
      <c r="T159" s="34">
        <v>0</v>
      </c>
      <c r="U159" s="34">
        <v>0</v>
      </c>
      <c r="V159" s="85">
        <f t="shared" si="23"/>
        <v>5850</v>
      </c>
      <c r="W159" s="19">
        <f>IF(Y159&lt;&gt;"Liquidação Cancelada",VLOOKUP(B159,'BASE DE DADOS OPS'!$B$5:$O$9635,9,FALSE),"Liquidação Cancelada")</f>
        <v>45457</v>
      </c>
      <c r="X159" s="36">
        <f t="shared" si="24"/>
        <v>1</v>
      </c>
      <c r="Y159" s="32">
        <f>VLOOKUP(A159,'BASE DE DADOS OPS'!$A$5:$O$9635,11,FALSE)</f>
        <v>154</v>
      </c>
      <c r="Z159" s="4">
        <f>IF(Y159&lt;&gt;"Liquidação Cancelada",VLOOKUP(B159,'BASE DE DADOS OPS'!$B$5:$O$9635,11,FALSE),"Liquidação Cancelada")</f>
        <v>5850</v>
      </c>
      <c r="AA159" s="4">
        <f>IF(Y159&lt;&gt;"Liquidação Cancelada",VLOOKUP(B159,'BASE DE DADOS OPS'!$B$5:$O$9635,13,FALSE),"Liquidação Cancelada")</f>
        <v>0</v>
      </c>
      <c r="AB159" s="4">
        <f>IF(Y159&lt;&gt;"Liquidação Cancelada",VLOOKUP(B159,'BASE DE DADOS OPS'!$B$5:$O$9635,12,FALSE),"Liquidação Cancelada")</f>
        <v>5850</v>
      </c>
      <c r="AC159" s="4">
        <f t="shared" si="25"/>
        <v>5850</v>
      </c>
      <c r="AD159" s="3">
        <f t="shared" si="26"/>
        <v>0</v>
      </c>
      <c r="AE159" s="74"/>
    </row>
    <row r="160" spans="1:31" s="75" customFormat="1" ht="24.95" customHeight="1" x14ac:dyDescent="0.2">
      <c r="A160" s="67" t="str">
        <f t="shared" si="18"/>
        <v>1441|1440005|16|2024|41741673000180|3016|32537,4</v>
      </c>
      <c r="B160" s="67" t="str">
        <f t="shared" si="19"/>
        <v>1441|1440005|16|2024|153</v>
      </c>
      <c r="C160" s="73" t="str">
        <f t="shared" si="20"/>
        <v>1440005|153</v>
      </c>
      <c r="D160" s="32">
        <v>1441</v>
      </c>
      <c r="E160" s="32">
        <v>1440005</v>
      </c>
      <c r="F160" s="89" t="str">
        <f t="shared" si="21"/>
        <v>16/2024</v>
      </c>
      <c r="G160" s="32">
        <v>16</v>
      </c>
      <c r="H160" s="32">
        <v>2024</v>
      </c>
      <c r="I160" s="89" t="str">
        <f t="shared" si="22"/>
        <v>10.1</v>
      </c>
      <c r="J160" s="32">
        <v>10</v>
      </c>
      <c r="K160" s="32">
        <v>1</v>
      </c>
      <c r="L160" s="32">
        <v>41741673000180</v>
      </c>
      <c r="M160" s="33" t="s">
        <v>96</v>
      </c>
      <c r="N160" s="32">
        <v>3016</v>
      </c>
      <c r="O160" s="33" t="s">
        <v>97</v>
      </c>
      <c r="P160" s="32">
        <v>6</v>
      </c>
      <c r="Q160" s="19">
        <v>45456</v>
      </c>
      <c r="R160" s="32">
        <v>1</v>
      </c>
      <c r="S160" s="34">
        <v>32537.4</v>
      </c>
      <c r="T160" s="34">
        <v>0</v>
      </c>
      <c r="U160" s="34">
        <v>0</v>
      </c>
      <c r="V160" s="85">
        <f t="shared" si="23"/>
        <v>32537.4</v>
      </c>
      <c r="W160" s="19">
        <f>IF(Y160&lt;&gt;"Liquidação Cancelada",VLOOKUP(B160,'BASE DE DADOS OPS'!$B$5:$O$9635,9,FALSE),"Liquidação Cancelada")</f>
        <v>45457</v>
      </c>
      <c r="X160" s="36">
        <f t="shared" si="24"/>
        <v>1</v>
      </c>
      <c r="Y160" s="32">
        <f>VLOOKUP(A160,'BASE DE DADOS OPS'!$A$5:$O$9635,11,FALSE)</f>
        <v>153</v>
      </c>
      <c r="Z160" s="4">
        <f>IF(Y160&lt;&gt;"Liquidação Cancelada",VLOOKUP(B160,'BASE DE DADOS OPS'!$B$5:$O$9635,11,FALSE),"Liquidação Cancelada")</f>
        <v>32537.4</v>
      </c>
      <c r="AA160" s="4">
        <f>IF(Y160&lt;&gt;"Liquidação Cancelada",VLOOKUP(B160,'BASE DE DADOS OPS'!$B$5:$O$9635,13,FALSE),"Liquidação Cancelada")</f>
        <v>0</v>
      </c>
      <c r="AB160" s="4">
        <f>IF(Y160&lt;&gt;"Liquidação Cancelada",VLOOKUP(B160,'BASE DE DADOS OPS'!$B$5:$O$9635,12,FALSE),"Liquidação Cancelada")</f>
        <v>32537.4</v>
      </c>
      <c r="AC160" s="4">
        <f t="shared" si="25"/>
        <v>32537.4</v>
      </c>
      <c r="AD160" s="3">
        <f t="shared" si="26"/>
        <v>0</v>
      </c>
      <c r="AE160" s="74"/>
    </row>
    <row r="161" spans="1:31" s="75" customFormat="1" ht="24.95" customHeight="1" x14ac:dyDescent="0.2">
      <c r="A161" s="67" t="str">
        <f t="shared" si="18"/>
        <v>1441|1440006|28|2024|41161351000161|3948|30000</v>
      </c>
      <c r="B161" s="67" t="str">
        <f t="shared" si="19"/>
        <v>1441|1440006|28|2024|49</v>
      </c>
      <c r="C161" s="73" t="str">
        <f t="shared" si="20"/>
        <v>1440006|49</v>
      </c>
      <c r="D161" s="32">
        <v>1441</v>
      </c>
      <c r="E161" s="32">
        <v>1440006</v>
      </c>
      <c r="F161" s="89" t="str">
        <f t="shared" si="21"/>
        <v>28/2024</v>
      </c>
      <c r="G161" s="32">
        <v>28</v>
      </c>
      <c r="H161" s="32">
        <v>2024</v>
      </c>
      <c r="I161" s="89" t="str">
        <f t="shared" si="22"/>
        <v>10.1</v>
      </c>
      <c r="J161" s="32">
        <v>10</v>
      </c>
      <c r="K161" s="32">
        <v>1</v>
      </c>
      <c r="L161" s="32">
        <v>41161351000161</v>
      </c>
      <c r="M161" s="33" t="s">
        <v>613</v>
      </c>
      <c r="N161" s="32">
        <v>3948</v>
      </c>
      <c r="O161" s="33" t="s">
        <v>104</v>
      </c>
      <c r="P161" s="32">
        <v>6</v>
      </c>
      <c r="Q161" s="19">
        <v>45456</v>
      </c>
      <c r="R161" s="32">
        <v>1</v>
      </c>
      <c r="S161" s="34">
        <v>30000</v>
      </c>
      <c r="T161" s="34">
        <v>0</v>
      </c>
      <c r="U161" s="34">
        <v>0</v>
      </c>
      <c r="V161" s="85">
        <f t="shared" si="23"/>
        <v>30000</v>
      </c>
      <c r="W161" s="19">
        <f>IF(Y161&lt;&gt;"Liquidação Cancelada",VLOOKUP(B161,'BASE DE DADOS OPS'!$B$5:$O$9635,9,FALSE),"Liquidação Cancelada")</f>
        <v>45457</v>
      </c>
      <c r="X161" s="36">
        <f t="shared" si="24"/>
        <v>1</v>
      </c>
      <c r="Y161" s="32">
        <f>VLOOKUP(A161,'BASE DE DADOS OPS'!$A$5:$O$9635,11,FALSE)</f>
        <v>49</v>
      </c>
      <c r="Z161" s="4">
        <f>IF(Y161&lt;&gt;"Liquidação Cancelada",VLOOKUP(B161,'BASE DE DADOS OPS'!$B$5:$O$9635,11,FALSE),"Liquidação Cancelada")</f>
        <v>30000</v>
      </c>
      <c r="AA161" s="4">
        <f>IF(Y161&lt;&gt;"Liquidação Cancelada",VLOOKUP(B161,'BASE DE DADOS OPS'!$B$5:$O$9635,13,FALSE),"Liquidação Cancelada")</f>
        <v>0</v>
      </c>
      <c r="AB161" s="4">
        <f>IF(Y161&lt;&gt;"Liquidação Cancelada",VLOOKUP(B161,'BASE DE DADOS OPS'!$B$5:$O$9635,12,FALSE),"Liquidação Cancelada")</f>
        <v>30000</v>
      </c>
      <c r="AC161" s="4">
        <f t="shared" si="25"/>
        <v>30000</v>
      </c>
      <c r="AD161" s="3">
        <f t="shared" si="26"/>
        <v>0</v>
      </c>
      <c r="AE161" s="74"/>
    </row>
    <row r="162" spans="1:31" s="75" customFormat="1" ht="24.95" customHeight="1" x14ac:dyDescent="0.2">
      <c r="A162" s="67" t="str">
        <f t="shared" si="18"/>
        <v>1441|1440011|68|2024|3539398000127|3921|1332,33</v>
      </c>
      <c r="B162" s="67" t="str">
        <f t="shared" si="19"/>
        <v>1441|1440011|68|2024|3703</v>
      </c>
      <c r="C162" s="73" t="str">
        <f t="shared" si="20"/>
        <v>1440011|3703</v>
      </c>
      <c r="D162" s="32">
        <v>1441</v>
      </c>
      <c r="E162" s="32">
        <v>1440011</v>
      </c>
      <c r="F162" s="89" t="str">
        <f t="shared" si="21"/>
        <v>68/2024</v>
      </c>
      <c r="G162" s="32">
        <v>68</v>
      </c>
      <c r="H162" s="32">
        <v>2024</v>
      </c>
      <c r="I162" s="89" t="str">
        <f t="shared" si="22"/>
        <v>10.1</v>
      </c>
      <c r="J162" s="32">
        <v>10</v>
      </c>
      <c r="K162" s="32">
        <v>1</v>
      </c>
      <c r="L162" s="32">
        <v>3539398000127</v>
      </c>
      <c r="M162" s="33" t="s">
        <v>139</v>
      </c>
      <c r="N162" s="32">
        <v>3921</v>
      </c>
      <c r="O162" s="33" t="s">
        <v>121</v>
      </c>
      <c r="P162" s="32">
        <v>6</v>
      </c>
      <c r="Q162" s="19">
        <v>45456</v>
      </c>
      <c r="R162" s="32">
        <v>5</v>
      </c>
      <c r="S162" s="34">
        <v>1402.01</v>
      </c>
      <c r="T162" s="34">
        <v>69.680000000000007</v>
      </c>
      <c r="U162" s="34">
        <v>0</v>
      </c>
      <c r="V162" s="85">
        <f t="shared" si="23"/>
        <v>1332.33</v>
      </c>
      <c r="W162" s="19">
        <f>IF(Y162&lt;&gt;"Liquidação Cancelada",VLOOKUP(B162,'BASE DE DADOS OPS'!$B$5:$O$9635,9,FALSE),"Liquidação Cancelada")</f>
        <v>45457</v>
      </c>
      <c r="X162" s="36">
        <f t="shared" si="24"/>
        <v>1</v>
      </c>
      <c r="Y162" s="32">
        <f>VLOOKUP(A162,'BASE DE DADOS OPS'!$A$5:$O$9635,11,FALSE)</f>
        <v>3703</v>
      </c>
      <c r="Z162" s="4">
        <f>IF(Y162&lt;&gt;"Liquidação Cancelada",VLOOKUP(B162,'BASE DE DADOS OPS'!$B$5:$O$9635,11,FALSE),"Liquidação Cancelada")</f>
        <v>1332.33</v>
      </c>
      <c r="AA162" s="4">
        <f>IF(Y162&lt;&gt;"Liquidação Cancelada",VLOOKUP(B162,'BASE DE DADOS OPS'!$B$5:$O$9635,13,FALSE),"Liquidação Cancelada")</f>
        <v>0</v>
      </c>
      <c r="AB162" s="4">
        <f>IF(Y162&lt;&gt;"Liquidação Cancelada",VLOOKUP(B162,'BASE DE DADOS OPS'!$B$5:$O$9635,12,FALSE),"Liquidação Cancelada")</f>
        <v>1332.33</v>
      </c>
      <c r="AC162" s="4">
        <f t="shared" si="25"/>
        <v>1332.33</v>
      </c>
      <c r="AD162" s="3">
        <f t="shared" si="26"/>
        <v>0</v>
      </c>
      <c r="AE162" s="74"/>
    </row>
    <row r="163" spans="1:31" s="75" customFormat="1" ht="24.95" customHeight="1" x14ac:dyDescent="0.2">
      <c r="A163" s="67" t="str">
        <f t="shared" si="18"/>
        <v>1441|1440011|70|2024|28941803000160|3921|821,1</v>
      </c>
      <c r="B163" s="67" t="str">
        <f t="shared" si="19"/>
        <v>1441|1440011|70|2024|3700</v>
      </c>
      <c r="C163" s="73" t="str">
        <f t="shared" si="20"/>
        <v>1440011|3700</v>
      </c>
      <c r="D163" s="32">
        <v>1441</v>
      </c>
      <c r="E163" s="32">
        <v>1440011</v>
      </c>
      <c r="F163" s="89" t="str">
        <f t="shared" si="21"/>
        <v>70/2024</v>
      </c>
      <c r="G163" s="32">
        <v>70</v>
      </c>
      <c r="H163" s="32">
        <v>2024</v>
      </c>
      <c r="I163" s="89" t="str">
        <f t="shared" si="22"/>
        <v>10.1</v>
      </c>
      <c r="J163" s="32">
        <v>10</v>
      </c>
      <c r="K163" s="32">
        <v>1</v>
      </c>
      <c r="L163" s="32">
        <v>28941803000160</v>
      </c>
      <c r="M163" s="33" t="s">
        <v>140</v>
      </c>
      <c r="N163" s="32">
        <v>3921</v>
      </c>
      <c r="O163" s="33" t="s">
        <v>121</v>
      </c>
      <c r="P163" s="32">
        <v>6</v>
      </c>
      <c r="Q163" s="19">
        <v>45456</v>
      </c>
      <c r="R163" s="32">
        <v>5</v>
      </c>
      <c r="S163" s="34">
        <v>850</v>
      </c>
      <c r="T163" s="34">
        <v>28.9</v>
      </c>
      <c r="U163" s="34">
        <v>0</v>
      </c>
      <c r="V163" s="85">
        <f t="shared" si="23"/>
        <v>821.1</v>
      </c>
      <c r="W163" s="19">
        <f>IF(Y163&lt;&gt;"Liquidação Cancelada",VLOOKUP(B163,'BASE DE DADOS OPS'!$B$5:$O$9635,9,FALSE),"Liquidação Cancelada")</f>
        <v>45457</v>
      </c>
      <c r="X163" s="36">
        <f t="shared" si="24"/>
        <v>1</v>
      </c>
      <c r="Y163" s="32">
        <f>VLOOKUP(A163,'BASE DE DADOS OPS'!$A$5:$O$9635,11,FALSE)</f>
        <v>3700</v>
      </c>
      <c r="Z163" s="4">
        <f>IF(Y163&lt;&gt;"Liquidação Cancelada",VLOOKUP(B163,'BASE DE DADOS OPS'!$B$5:$O$9635,11,FALSE),"Liquidação Cancelada")</f>
        <v>821.1</v>
      </c>
      <c r="AA163" s="4">
        <f>IF(Y163&lt;&gt;"Liquidação Cancelada",VLOOKUP(B163,'BASE DE DADOS OPS'!$B$5:$O$9635,13,FALSE),"Liquidação Cancelada")</f>
        <v>0</v>
      </c>
      <c r="AB163" s="4">
        <f>IF(Y163&lt;&gt;"Liquidação Cancelada",VLOOKUP(B163,'BASE DE DADOS OPS'!$B$5:$O$9635,12,FALSE),"Liquidação Cancelada")</f>
        <v>821.1</v>
      </c>
      <c r="AC163" s="4">
        <f t="shared" si="25"/>
        <v>821.1</v>
      </c>
      <c r="AD163" s="3">
        <f t="shared" si="26"/>
        <v>0</v>
      </c>
      <c r="AE163" s="74"/>
    </row>
    <row r="164" spans="1:31" s="75" customFormat="1" ht="24.95" customHeight="1" x14ac:dyDescent="0.2">
      <c r="A164" s="67" t="str">
        <f t="shared" si="18"/>
        <v>1441|1440011|87|2024|23936211000136|3921|1599</v>
      </c>
      <c r="B164" s="67" t="str">
        <f t="shared" si="19"/>
        <v>1441|1440011|87|2024|3643</v>
      </c>
      <c r="C164" s="73" t="str">
        <f t="shared" si="20"/>
        <v>1440011|3643</v>
      </c>
      <c r="D164" s="32">
        <v>1441</v>
      </c>
      <c r="E164" s="32">
        <v>1440011</v>
      </c>
      <c r="F164" s="89" t="str">
        <f t="shared" si="21"/>
        <v>87/2024</v>
      </c>
      <c r="G164" s="32">
        <v>87</v>
      </c>
      <c r="H164" s="32">
        <v>2024</v>
      </c>
      <c r="I164" s="89" t="str">
        <f t="shared" si="22"/>
        <v>10.1</v>
      </c>
      <c r="J164" s="32">
        <v>10</v>
      </c>
      <c r="K164" s="32">
        <v>1</v>
      </c>
      <c r="L164" s="32">
        <v>23936211000136</v>
      </c>
      <c r="M164" s="33" t="s">
        <v>156</v>
      </c>
      <c r="N164" s="32">
        <v>3921</v>
      </c>
      <c r="O164" s="33" t="s">
        <v>121</v>
      </c>
      <c r="P164" s="32">
        <v>6</v>
      </c>
      <c r="Q164" s="19">
        <v>45456</v>
      </c>
      <c r="R164" s="32">
        <v>8</v>
      </c>
      <c r="S164" s="34">
        <v>1599</v>
      </c>
      <c r="T164" s="34">
        <v>0</v>
      </c>
      <c r="U164" s="34">
        <v>0</v>
      </c>
      <c r="V164" s="85">
        <f t="shared" si="23"/>
        <v>1599</v>
      </c>
      <c r="W164" s="19">
        <f>IF(Y164&lt;&gt;"Liquidação Cancelada",VLOOKUP(B164,'BASE DE DADOS OPS'!$B$5:$O$9635,9,FALSE),"Liquidação Cancelada")</f>
        <v>45456</v>
      </c>
      <c r="X164" s="36">
        <f t="shared" si="24"/>
        <v>0</v>
      </c>
      <c r="Y164" s="32">
        <f>VLOOKUP(A164,'BASE DE DADOS OPS'!$A$5:$O$9635,11,FALSE)</f>
        <v>3643</v>
      </c>
      <c r="Z164" s="4">
        <f>IF(Y164&lt;&gt;"Liquidação Cancelada",VLOOKUP(B164,'BASE DE DADOS OPS'!$B$5:$O$9635,11,FALSE),"Liquidação Cancelada")</f>
        <v>1599</v>
      </c>
      <c r="AA164" s="4">
        <f>IF(Y164&lt;&gt;"Liquidação Cancelada",VLOOKUP(B164,'BASE DE DADOS OPS'!$B$5:$O$9635,13,FALSE),"Liquidação Cancelada")</f>
        <v>0</v>
      </c>
      <c r="AB164" s="4">
        <f>IF(Y164&lt;&gt;"Liquidação Cancelada",VLOOKUP(B164,'BASE DE DADOS OPS'!$B$5:$O$9635,12,FALSE),"Liquidação Cancelada")</f>
        <v>1599</v>
      </c>
      <c r="AC164" s="4">
        <f t="shared" si="25"/>
        <v>1599</v>
      </c>
      <c r="AD164" s="3">
        <f t="shared" si="26"/>
        <v>0</v>
      </c>
      <c r="AE164" s="74"/>
    </row>
    <row r="165" spans="1:31" s="75" customFormat="1" ht="24.95" customHeight="1" x14ac:dyDescent="0.2">
      <c r="A165" s="67" t="str">
        <f t="shared" si="18"/>
        <v>1441|1440011|96|2024|18720938000141|3974|213411,29</v>
      </c>
      <c r="B165" s="67" t="str">
        <f t="shared" si="19"/>
        <v>1441|1440011|96|2024|3669</v>
      </c>
      <c r="C165" s="73" t="str">
        <f t="shared" si="20"/>
        <v>1440011|3669</v>
      </c>
      <c r="D165" s="32">
        <v>1441</v>
      </c>
      <c r="E165" s="32">
        <v>1440011</v>
      </c>
      <c r="F165" s="89" t="str">
        <f t="shared" si="21"/>
        <v>96/2024</v>
      </c>
      <c r="G165" s="32">
        <v>96</v>
      </c>
      <c r="H165" s="32">
        <v>2024</v>
      </c>
      <c r="I165" s="89" t="str">
        <f t="shared" si="22"/>
        <v>10.1</v>
      </c>
      <c r="J165" s="32">
        <v>10</v>
      </c>
      <c r="K165" s="32">
        <v>1</v>
      </c>
      <c r="L165" s="32">
        <v>18720938000141</v>
      </c>
      <c r="M165" s="33" t="s">
        <v>618</v>
      </c>
      <c r="N165" s="32">
        <v>3974</v>
      </c>
      <c r="O165" s="33" t="s">
        <v>66</v>
      </c>
      <c r="P165" s="32">
        <v>6</v>
      </c>
      <c r="Q165" s="19">
        <v>45456</v>
      </c>
      <c r="R165" s="32">
        <v>2</v>
      </c>
      <c r="S165" s="34">
        <v>213411.29</v>
      </c>
      <c r="T165" s="34">
        <v>0</v>
      </c>
      <c r="U165" s="34">
        <v>0</v>
      </c>
      <c r="V165" s="85">
        <f t="shared" si="23"/>
        <v>213411.29</v>
      </c>
      <c r="W165" s="19">
        <f>IF(Y165&lt;&gt;"Liquidação Cancelada",VLOOKUP(B165,'BASE DE DADOS OPS'!$B$5:$O$9635,9,FALSE),"Liquidação Cancelada")</f>
        <v>45456</v>
      </c>
      <c r="X165" s="36">
        <f t="shared" si="24"/>
        <v>0</v>
      </c>
      <c r="Y165" s="32">
        <f>VLOOKUP(A165,'BASE DE DADOS OPS'!$A$5:$O$9635,11,FALSE)</f>
        <v>3669</v>
      </c>
      <c r="Z165" s="4">
        <f>IF(Y165&lt;&gt;"Liquidação Cancelada",VLOOKUP(B165,'BASE DE DADOS OPS'!$B$5:$O$9635,11,FALSE),"Liquidação Cancelada")</f>
        <v>213411.29</v>
      </c>
      <c r="AA165" s="4">
        <f>IF(Y165&lt;&gt;"Liquidação Cancelada",VLOOKUP(B165,'BASE DE DADOS OPS'!$B$5:$O$9635,13,FALSE),"Liquidação Cancelada")</f>
        <v>0</v>
      </c>
      <c r="AB165" s="4">
        <f>IF(Y165&lt;&gt;"Liquidação Cancelada",VLOOKUP(B165,'BASE DE DADOS OPS'!$B$5:$O$9635,12,FALSE),"Liquidação Cancelada")</f>
        <v>213411.29</v>
      </c>
      <c r="AC165" s="4">
        <f t="shared" si="25"/>
        <v>213411.29</v>
      </c>
      <c r="AD165" s="3">
        <f t="shared" si="26"/>
        <v>0</v>
      </c>
      <c r="AE165" s="74"/>
    </row>
    <row r="166" spans="1:31" s="75" customFormat="1" ht="24.95" customHeight="1" x14ac:dyDescent="0.2">
      <c r="A166" s="67" t="str">
        <f t="shared" si="18"/>
        <v>1441|1440011|109|2024|16636540000104|4003|3591,32</v>
      </c>
      <c r="B166" s="67" t="str">
        <f t="shared" si="19"/>
        <v>1441|1440011|109|2024|3707</v>
      </c>
      <c r="C166" s="73" t="str">
        <f t="shared" si="20"/>
        <v>1440011|3707</v>
      </c>
      <c r="D166" s="32">
        <v>1441</v>
      </c>
      <c r="E166" s="32">
        <v>1440011</v>
      </c>
      <c r="F166" s="89" t="str">
        <f t="shared" si="21"/>
        <v>109/2024</v>
      </c>
      <c r="G166" s="32">
        <v>109</v>
      </c>
      <c r="H166" s="32">
        <v>2024</v>
      </c>
      <c r="I166" s="89" t="str">
        <f t="shared" si="22"/>
        <v>10.1</v>
      </c>
      <c r="J166" s="32">
        <v>10</v>
      </c>
      <c r="K166" s="32">
        <v>1</v>
      </c>
      <c r="L166" s="32">
        <v>16636540000104</v>
      </c>
      <c r="M166" s="33" t="s">
        <v>145</v>
      </c>
      <c r="N166" s="32">
        <v>4003</v>
      </c>
      <c r="O166" s="33" t="s">
        <v>146</v>
      </c>
      <c r="P166" s="32">
        <v>6</v>
      </c>
      <c r="Q166" s="19">
        <v>45456</v>
      </c>
      <c r="R166" s="32">
        <v>6</v>
      </c>
      <c r="S166" s="34">
        <v>3687</v>
      </c>
      <c r="T166" s="34">
        <v>95.68</v>
      </c>
      <c r="U166" s="34">
        <v>0</v>
      </c>
      <c r="V166" s="85">
        <f t="shared" si="23"/>
        <v>3591.32</v>
      </c>
      <c r="W166" s="19">
        <f>IF(Y166&lt;&gt;"Liquidação Cancelada",VLOOKUP(B166,'BASE DE DADOS OPS'!$B$5:$O$9635,9,FALSE),"Liquidação Cancelada")</f>
        <v>45457</v>
      </c>
      <c r="X166" s="36">
        <f t="shared" si="24"/>
        <v>1</v>
      </c>
      <c r="Y166" s="32">
        <f>VLOOKUP(A166,'BASE DE DADOS OPS'!$A$5:$O$9635,11,FALSE)</f>
        <v>3707</v>
      </c>
      <c r="Z166" s="4">
        <f>IF(Y166&lt;&gt;"Liquidação Cancelada",VLOOKUP(B166,'BASE DE DADOS OPS'!$B$5:$O$9635,11,FALSE),"Liquidação Cancelada")</f>
        <v>3591.32</v>
      </c>
      <c r="AA166" s="4">
        <f>IF(Y166&lt;&gt;"Liquidação Cancelada",VLOOKUP(B166,'BASE DE DADOS OPS'!$B$5:$O$9635,13,FALSE),"Liquidação Cancelada")</f>
        <v>176.98</v>
      </c>
      <c r="AB166" s="4">
        <f>IF(Y166&lt;&gt;"Liquidação Cancelada",VLOOKUP(B166,'BASE DE DADOS OPS'!$B$5:$O$9635,12,FALSE),"Liquidação Cancelada")</f>
        <v>3414.34</v>
      </c>
      <c r="AC166" s="4">
        <f t="shared" si="25"/>
        <v>3414.34</v>
      </c>
      <c r="AD166" s="3">
        <f t="shared" si="26"/>
        <v>0</v>
      </c>
      <c r="AE166" s="74"/>
    </row>
    <row r="167" spans="1:31" s="75" customFormat="1" ht="24.95" customHeight="1" x14ac:dyDescent="0.2">
      <c r="A167" s="67" t="str">
        <f t="shared" si="18"/>
        <v>1441|1440011|196|2024|40119130000162|3921|979,9</v>
      </c>
      <c r="B167" s="67" t="str">
        <f t="shared" si="19"/>
        <v>1441|1440011|196|2024|3705</v>
      </c>
      <c r="C167" s="73" t="str">
        <f t="shared" si="20"/>
        <v>1440011|3705</v>
      </c>
      <c r="D167" s="32">
        <v>1441</v>
      </c>
      <c r="E167" s="32">
        <v>1440011</v>
      </c>
      <c r="F167" s="89" t="str">
        <f t="shared" si="21"/>
        <v>196/2024</v>
      </c>
      <c r="G167" s="32">
        <v>196</v>
      </c>
      <c r="H167" s="32">
        <v>2024</v>
      </c>
      <c r="I167" s="89" t="str">
        <f t="shared" si="22"/>
        <v>10.1</v>
      </c>
      <c r="J167" s="32">
        <v>10</v>
      </c>
      <c r="K167" s="32">
        <v>1</v>
      </c>
      <c r="L167" s="32">
        <v>40119130000162</v>
      </c>
      <c r="M167" s="33" t="s">
        <v>245</v>
      </c>
      <c r="N167" s="32">
        <v>3921</v>
      </c>
      <c r="O167" s="33" t="s">
        <v>121</v>
      </c>
      <c r="P167" s="32">
        <v>6</v>
      </c>
      <c r="Q167" s="19">
        <v>45456</v>
      </c>
      <c r="R167" s="32">
        <v>3</v>
      </c>
      <c r="S167" s="34">
        <v>1000</v>
      </c>
      <c r="T167" s="34">
        <v>20.100000000000001</v>
      </c>
      <c r="U167" s="34">
        <v>0</v>
      </c>
      <c r="V167" s="85">
        <f t="shared" si="23"/>
        <v>979.9</v>
      </c>
      <c r="W167" s="19">
        <f>IF(Y167&lt;&gt;"Liquidação Cancelada",VLOOKUP(B167,'BASE DE DADOS OPS'!$B$5:$O$9635,9,FALSE),"Liquidação Cancelada")</f>
        <v>45457</v>
      </c>
      <c r="X167" s="36">
        <f t="shared" si="24"/>
        <v>1</v>
      </c>
      <c r="Y167" s="32">
        <f>VLOOKUP(A167,'BASE DE DADOS OPS'!$A$5:$O$9635,11,FALSE)</f>
        <v>3705</v>
      </c>
      <c r="Z167" s="4">
        <f>IF(Y167&lt;&gt;"Liquidação Cancelada",VLOOKUP(B167,'BASE DE DADOS OPS'!$B$5:$O$9635,11,FALSE),"Liquidação Cancelada")</f>
        <v>979.9</v>
      </c>
      <c r="AA167" s="4">
        <f>IF(Y167&lt;&gt;"Liquidação Cancelada",VLOOKUP(B167,'BASE DE DADOS OPS'!$B$5:$O$9635,13,FALSE),"Liquidação Cancelada")</f>
        <v>0</v>
      </c>
      <c r="AB167" s="4">
        <f>IF(Y167&lt;&gt;"Liquidação Cancelada",VLOOKUP(B167,'BASE DE DADOS OPS'!$B$5:$O$9635,12,FALSE),"Liquidação Cancelada")</f>
        <v>979.9</v>
      </c>
      <c r="AC167" s="4">
        <f t="shared" si="25"/>
        <v>979.9</v>
      </c>
      <c r="AD167" s="3">
        <f t="shared" si="26"/>
        <v>0</v>
      </c>
      <c r="AE167" s="74"/>
    </row>
    <row r="168" spans="1:31" s="75" customFormat="1" ht="24.95" customHeight="1" x14ac:dyDescent="0.2">
      <c r="A168" s="67" t="str">
        <f t="shared" si="18"/>
        <v>1441|1440011|233|2024|5650294000110|3904|34191,95</v>
      </c>
      <c r="B168" s="67" t="str">
        <f t="shared" si="19"/>
        <v>1441|1440011|233|2024|3709</v>
      </c>
      <c r="C168" s="73" t="str">
        <f t="shared" si="20"/>
        <v>1440011|3709</v>
      </c>
      <c r="D168" s="32">
        <v>1441</v>
      </c>
      <c r="E168" s="32">
        <v>1440011</v>
      </c>
      <c r="F168" s="89" t="str">
        <f t="shared" si="21"/>
        <v>233/2024</v>
      </c>
      <c r="G168" s="32">
        <v>233</v>
      </c>
      <c r="H168" s="32">
        <v>2024</v>
      </c>
      <c r="I168" s="89" t="str">
        <f t="shared" si="22"/>
        <v>10.1</v>
      </c>
      <c r="J168" s="32">
        <v>10</v>
      </c>
      <c r="K168" s="32">
        <v>1</v>
      </c>
      <c r="L168" s="32">
        <v>5650294000110</v>
      </c>
      <c r="M168" s="33" t="s">
        <v>90</v>
      </c>
      <c r="N168" s="32">
        <v>3904</v>
      </c>
      <c r="O168" s="33" t="s">
        <v>118</v>
      </c>
      <c r="P168" s="32">
        <v>6</v>
      </c>
      <c r="Q168" s="19">
        <v>45456</v>
      </c>
      <c r="R168" s="32">
        <v>8</v>
      </c>
      <c r="S168" s="34">
        <v>34191.949999999997</v>
      </c>
      <c r="T168" s="34">
        <v>0</v>
      </c>
      <c r="U168" s="34">
        <v>0</v>
      </c>
      <c r="V168" s="85">
        <f t="shared" si="23"/>
        <v>34191.949999999997</v>
      </c>
      <c r="W168" s="19">
        <f>IF(Y168&lt;&gt;"Liquidação Cancelada",VLOOKUP(B168,'BASE DE DADOS OPS'!$B$5:$O$9635,9,FALSE),"Liquidação Cancelada")</f>
        <v>45457</v>
      </c>
      <c r="X168" s="36">
        <f t="shared" si="24"/>
        <v>1</v>
      </c>
      <c r="Y168" s="32">
        <f>VLOOKUP(A168,'BASE DE DADOS OPS'!$A$5:$O$9635,11,FALSE)</f>
        <v>3709</v>
      </c>
      <c r="Z168" s="4">
        <f>IF(Y168&lt;&gt;"Liquidação Cancelada",VLOOKUP(B168,'BASE DE DADOS OPS'!$B$5:$O$9635,11,FALSE),"Liquidação Cancelada")</f>
        <v>34191.949999999997</v>
      </c>
      <c r="AA168" s="4">
        <f>IF(Y168&lt;&gt;"Liquidação Cancelada",VLOOKUP(B168,'BASE DE DADOS OPS'!$B$5:$O$9635,13,FALSE),"Liquidação Cancelada")</f>
        <v>0</v>
      </c>
      <c r="AB168" s="4">
        <f>IF(Y168&lt;&gt;"Liquidação Cancelada",VLOOKUP(B168,'BASE DE DADOS OPS'!$B$5:$O$9635,12,FALSE),"Liquidação Cancelada")</f>
        <v>34191.949999999997</v>
      </c>
      <c r="AC168" s="4">
        <f t="shared" si="25"/>
        <v>34191.949999999997</v>
      </c>
      <c r="AD168" s="3">
        <f t="shared" si="26"/>
        <v>0</v>
      </c>
      <c r="AE168" s="74"/>
    </row>
    <row r="169" spans="1:31" s="75" customFormat="1" ht="24.95" customHeight="1" x14ac:dyDescent="0.2">
      <c r="A169" s="67" t="str">
        <f t="shared" si="18"/>
        <v>1441|1440005|59|2024|45567668000153|5212|285000</v>
      </c>
      <c r="B169" s="67" t="str">
        <f t="shared" si="19"/>
        <v>1441|1440005|59|2024|155</v>
      </c>
      <c r="C169" s="73" t="str">
        <f t="shared" si="20"/>
        <v>1440005|155</v>
      </c>
      <c r="D169" s="32">
        <v>1441</v>
      </c>
      <c r="E169" s="32">
        <v>1440005</v>
      </c>
      <c r="F169" s="89" t="str">
        <f t="shared" si="21"/>
        <v>59/2024</v>
      </c>
      <c r="G169" s="32">
        <v>59</v>
      </c>
      <c r="H169" s="32">
        <v>2024</v>
      </c>
      <c r="I169" s="89" t="str">
        <f t="shared" si="22"/>
        <v>10.1</v>
      </c>
      <c r="J169" s="32">
        <v>10</v>
      </c>
      <c r="K169" s="32">
        <v>1</v>
      </c>
      <c r="L169" s="32">
        <v>45567668000153</v>
      </c>
      <c r="M169" s="33" t="s">
        <v>605</v>
      </c>
      <c r="N169" s="32">
        <v>5212</v>
      </c>
      <c r="O169" s="33" t="s">
        <v>59</v>
      </c>
      <c r="P169" s="32">
        <v>6</v>
      </c>
      <c r="Q169" s="19">
        <v>45457</v>
      </c>
      <c r="R169" s="32">
        <v>1</v>
      </c>
      <c r="S169" s="34">
        <v>285000</v>
      </c>
      <c r="T169" s="34">
        <v>0</v>
      </c>
      <c r="U169" s="34">
        <v>0</v>
      </c>
      <c r="V169" s="85">
        <f t="shared" si="23"/>
        <v>285000</v>
      </c>
      <c r="W169" s="19">
        <f>IF(Y169&lt;&gt;"Liquidação Cancelada",VLOOKUP(B169,'BASE DE DADOS OPS'!$B$5:$O$9635,9,FALSE),"Liquidação Cancelada")</f>
        <v>45461</v>
      </c>
      <c r="X169" s="36">
        <f t="shared" si="24"/>
        <v>2</v>
      </c>
      <c r="Y169" s="32">
        <f>VLOOKUP(A169,'BASE DE DADOS OPS'!$A$5:$O$9635,11,FALSE)</f>
        <v>155</v>
      </c>
      <c r="Z169" s="4">
        <f>IF(Y169&lt;&gt;"Liquidação Cancelada",VLOOKUP(B169,'BASE DE DADOS OPS'!$B$5:$O$9635,11,FALSE),"Liquidação Cancelada")</f>
        <v>285000</v>
      </c>
      <c r="AA169" s="4">
        <f>IF(Y169&lt;&gt;"Liquidação Cancelada",VLOOKUP(B169,'BASE DE DADOS OPS'!$B$5:$O$9635,13,FALSE),"Liquidação Cancelada")</f>
        <v>0</v>
      </c>
      <c r="AB169" s="4">
        <f>IF(Y169&lt;&gt;"Liquidação Cancelada",VLOOKUP(B169,'BASE DE DADOS OPS'!$B$5:$O$9635,12,FALSE),"Liquidação Cancelada")</f>
        <v>285000</v>
      </c>
      <c r="AC169" s="4">
        <f t="shared" si="25"/>
        <v>285000</v>
      </c>
      <c r="AD169" s="3">
        <f t="shared" si="26"/>
        <v>0</v>
      </c>
      <c r="AE169" s="74"/>
    </row>
    <row r="170" spans="1:31" s="75" customFormat="1" ht="24.95" customHeight="1" x14ac:dyDescent="0.2">
      <c r="A170" s="67" t="str">
        <f t="shared" si="18"/>
        <v>1441|1440011|329|2024|90180605000102|3910|7000</v>
      </c>
      <c r="B170" s="67" t="str">
        <f t="shared" si="19"/>
        <v>1441|1440011|329|2024|3714</v>
      </c>
      <c r="C170" s="73" t="str">
        <f t="shared" si="20"/>
        <v>1440011|3714</v>
      </c>
      <c r="D170" s="32">
        <v>1441</v>
      </c>
      <c r="E170" s="32">
        <v>1440011</v>
      </c>
      <c r="F170" s="89" t="str">
        <f t="shared" si="21"/>
        <v>329/2024</v>
      </c>
      <c r="G170" s="32">
        <v>329</v>
      </c>
      <c r="H170" s="32">
        <v>2024</v>
      </c>
      <c r="I170" s="89" t="str">
        <f t="shared" si="22"/>
        <v>10.1</v>
      </c>
      <c r="J170" s="32">
        <v>10</v>
      </c>
      <c r="K170" s="32">
        <v>1</v>
      </c>
      <c r="L170" s="32">
        <v>90180605000102</v>
      </c>
      <c r="M170" s="33" t="s">
        <v>623</v>
      </c>
      <c r="N170" s="32">
        <v>3910</v>
      </c>
      <c r="O170" s="33" t="s">
        <v>116</v>
      </c>
      <c r="P170" s="32">
        <v>6</v>
      </c>
      <c r="Q170" s="19">
        <v>45457</v>
      </c>
      <c r="R170" s="32">
        <v>1</v>
      </c>
      <c r="S170" s="34">
        <v>7000</v>
      </c>
      <c r="T170" s="34">
        <v>0</v>
      </c>
      <c r="U170" s="34">
        <v>0</v>
      </c>
      <c r="V170" s="85">
        <f t="shared" si="23"/>
        <v>7000</v>
      </c>
      <c r="W170" s="19">
        <f>IF(Y170&lt;&gt;"Liquidação Cancelada",VLOOKUP(B170,'BASE DE DADOS OPS'!$B$5:$O$9635,9,FALSE),"Liquidação Cancelada")</f>
        <v>45457</v>
      </c>
      <c r="X170" s="36">
        <f t="shared" si="24"/>
        <v>0</v>
      </c>
      <c r="Y170" s="32">
        <f>VLOOKUP(A170,'BASE DE DADOS OPS'!$A$5:$O$9635,11,FALSE)</f>
        <v>3714</v>
      </c>
      <c r="Z170" s="4">
        <f>IF(Y170&lt;&gt;"Liquidação Cancelada",VLOOKUP(B170,'BASE DE DADOS OPS'!$B$5:$O$9635,11,FALSE),"Liquidação Cancelada")</f>
        <v>7000</v>
      </c>
      <c r="AA170" s="4">
        <f>IF(Y170&lt;&gt;"Liquidação Cancelada",VLOOKUP(B170,'BASE DE DADOS OPS'!$B$5:$O$9635,13,FALSE),"Liquidação Cancelada")</f>
        <v>168</v>
      </c>
      <c r="AB170" s="4">
        <f>IF(Y170&lt;&gt;"Liquidação Cancelada",VLOOKUP(B170,'BASE DE DADOS OPS'!$B$5:$O$9635,12,FALSE),"Liquidação Cancelada")</f>
        <v>6832</v>
      </c>
      <c r="AC170" s="4">
        <f t="shared" si="25"/>
        <v>6832</v>
      </c>
      <c r="AD170" s="3">
        <f t="shared" si="26"/>
        <v>0</v>
      </c>
      <c r="AE170" s="74"/>
    </row>
    <row r="171" spans="1:31" s="75" customFormat="1" ht="24.95" customHeight="1" x14ac:dyDescent="0.2">
      <c r="A171" s="67" t="str">
        <f t="shared" si="18"/>
        <v>1441|1440005|32|2024|20161464000197|3003|4085</v>
      </c>
      <c r="B171" s="67" t="str">
        <f t="shared" si="19"/>
        <v>1441|1440005|32|2024|158</v>
      </c>
      <c r="C171" s="73" t="str">
        <f t="shared" si="20"/>
        <v>1440005|158</v>
      </c>
      <c r="D171" s="32">
        <v>1441</v>
      </c>
      <c r="E171" s="32">
        <v>1440005</v>
      </c>
      <c r="F171" s="89" t="str">
        <f t="shared" si="21"/>
        <v>32/2024</v>
      </c>
      <c r="G171" s="32">
        <v>32</v>
      </c>
      <c r="H171" s="32">
        <v>2024</v>
      </c>
      <c r="I171" s="89" t="str">
        <f t="shared" si="22"/>
        <v>10.1</v>
      </c>
      <c r="J171" s="32">
        <v>10</v>
      </c>
      <c r="K171" s="32">
        <v>1</v>
      </c>
      <c r="L171" s="32">
        <v>20161464000197</v>
      </c>
      <c r="M171" s="33" t="s">
        <v>598</v>
      </c>
      <c r="N171" s="32">
        <v>3003</v>
      </c>
      <c r="O171" s="33" t="s">
        <v>599</v>
      </c>
      <c r="P171" s="32">
        <v>6</v>
      </c>
      <c r="Q171" s="19">
        <v>45460</v>
      </c>
      <c r="R171" s="32">
        <v>3</v>
      </c>
      <c r="S171" s="34">
        <v>4085</v>
      </c>
      <c r="T171" s="34">
        <v>0</v>
      </c>
      <c r="U171" s="34">
        <v>0</v>
      </c>
      <c r="V171" s="85">
        <f t="shared" si="23"/>
        <v>4085</v>
      </c>
      <c r="W171" s="19">
        <f>IF(Y171&lt;&gt;"Liquidação Cancelada",VLOOKUP(B171,'BASE DE DADOS OPS'!$B$5:$O$9635,9,FALSE),"Liquidação Cancelada")</f>
        <v>45461</v>
      </c>
      <c r="X171" s="36">
        <f t="shared" si="24"/>
        <v>1</v>
      </c>
      <c r="Y171" s="32">
        <f>VLOOKUP(A171,'BASE DE DADOS OPS'!$A$5:$O$9635,11,FALSE)</f>
        <v>158</v>
      </c>
      <c r="Z171" s="4">
        <f>IF(Y171&lt;&gt;"Liquidação Cancelada",VLOOKUP(B171,'BASE DE DADOS OPS'!$B$5:$O$9635,11,FALSE),"Liquidação Cancelada")</f>
        <v>4085</v>
      </c>
      <c r="AA171" s="4">
        <f>IF(Y171&lt;&gt;"Liquidação Cancelada",VLOOKUP(B171,'BASE DE DADOS OPS'!$B$5:$O$9635,13,FALSE),"Liquidação Cancelada")</f>
        <v>49.02</v>
      </c>
      <c r="AB171" s="4">
        <f>IF(Y171&lt;&gt;"Liquidação Cancelada",VLOOKUP(B171,'BASE DE DADOS OPS'!$B$5:$O$9635,12,FALSE),"Liquidação Cancelada")</f>
        <v>4035.98</v>
      </c>
      <c r="AC171" s="4">
        <f t="shared" si="25"/>
        <v>4035.98</v>
      </c>
      <c r="AD171" s="3">
        <f t="shared" si="26"/>
        <v>0</v>
      </c>
      <c r="AE171" s="74"/>
    </row>
    <row r="172" spans="1:31" s="75" customFormat="1" ht="24.95" customHeight="1" x14ac:dyDescent="0.2">
      <c r="A172" s="67" t="str">
        <f t="shared" si="18"/>
        <v>1441|1440005|50|2024|18516766000199|5207|152918</v>
      </c>
      <c r="B172" s="67" t="str">
        <f t="shared" si="19"/>
        <v>1441|1440005|50|2024|156</v>
      </c>
      <c r="C172" s="73" t="str">
        <f t="shared" si="20"/>
        <v>1440005|156</v>
      </c>
      <c r="D172" s="32">
        <v>1441</v>
      </c>
      <c r="E172" s="32">
        <v>1440005</v>
      </c>
      <c r="F172" s="89" t="str">
        <f t="shared" si="21"/>
        <v>50/2024</v>
      </c>
      <c r="G172" s="32">
        <v>50</v>
      </c>
      <c r="H172" s="32">
        <v>2024</v>
      </c>
      <c r="I172" s="89" t="str">
        <f t="shared" si="22"/>
        <v>10.1</v>
      </c>
      <c r="J172" s="32">
        <v>10</v>
      </c>
      <c r="K172" s="32">
        <v>1</v>
      </c>
      <c r="L172" s="32">
        <v>18516766000199</v>
      </c>
      <c r="M172" s="33" t="s">
        <v>603</v>
      </c>
      <c r="N172" s="32">
        <v>5207</v>
      </c>
      <c r="O172" s="33" t="s">
        <v>94</v>
      </c>
      <c r="P172" s="32">
        <v>6</v>
      </c>
      <c r="Q172" s="19">
        <v>45460</v>
      </c>
      <c r="R172" s="32">
        <v>1</v>
      </c>
      <c r="S172" s="34">
        <v>152918</v>
      </c>
      <c r="T172" s="34">
        <v>0</v>
      </c>
      <c r="U172" s="34">
        <v>0</v>
      </c>
      <c r="V172" s="85">
        <f t="shared" si="23"/>
        <v>152918</v>
      </c>
      <c r="W172" s="19">
        <f>IF(Y172&lt;&gt;"Liquidação Cancelada",VLOOKUP(B172,'BASE DE DADOS OPS'!$B$5:$O$9635,9,FALSE),"Liquidação Cancelada")</f>
        <v>45461</v>
      </c>
      <c r="X172" s="36">
        <f t="shared" si="24"/>
        <v>1</v>
      </c>
      <c r="Y172" s="32">
        <f>VLOOKUP(A172,'BASE DE DADOS OPS'!$A$5:$O$9635,11,FALSE)</f>
        <v>156</v>
      </c>
      <c r="Z172" s="4">
        <f>IF(Y172&lt;&gt;"Liquidação Cancelada",VLOOKUP(B172,'BASE DE DADOS OPS'!$B$5:$O$9635,11,FALSE),"Liquidação Cancelada")</f>
        <v>152918</v>
      </c>
      <c r="AA172" s="4">
        <f>IF(Y172&lt;&gt;"Liquidação Cancelada",VLOOKUP(B172,'BASE DE DADOS OPS'!$B$5:$O$9635,13,FALSE),"Liquidação Cancelada")</f>
        <v>0</v>
      </c>
      <c r="AB172" s="4">
        <f>IF(Y172&lt;&gt;"Liquidação Cancelada",VLOOKUP(B172,'BASE DE DADOS OPS'!$B$5:$O$9635,12,FALSE),"Liquidação Cancelada")</f>
        <v>152918</v>
      </c>
      <c r="AC172" s="4">
        <f t="shared" si="25"/>
        <v>152918</v>
      </c>
      <c r="AD172" s="3">
        <f t="shared" si="26"/>
        <v>0</v>
      </c>
      <c r="AE172" s="74"/>
    </row>
    <row r="173" spans="1:31" s="75" customFormat="1" ht="24.95" customHeight="1" x14ac:dyDescent="0.2">
      <c r="A173" s="67" t="str">
        <f t="shared" si="18"/>
        <v>1441|1440005|58|2024|42981902000104|3020|26027,87</v>
      </c>
      <c r="B173" s="67" t="str">
        <f t="shared" si="19"/>
        <v>1441|1440005|58|2024|157</v>
      </c>
      <c r="C173" s="73" t="str">
        <f t="shared" si="20"/>
        <v>1440005|157</v>
      </c>
      <c r="D173" s="32">
        <v>1441</v>
      </c>
      <c r="E173" s="32">
        <v>1440005</v>
      </c>
      <c r="F173" s="89" t="str">
        <f t="shared" si="21"/>
        <v>58/2024</v>
      </c>
      <c r="G173" s="32">
        <v>58</v>
      </c>
      <c r="H173" s="32">
        <v>2024</v>
      </c>
      <c r="I173" s="89" t="str">
        <f t="shared" si="22"/>
        <v>10.1</v>
      </c>
      <c r="J173" s="32">
        <v>10</v>
      </c>
      <c r="K173" s="32">
        <v>1</v>
      </c>
      <c r="L173" s="32">
        <v>42981902000104</v>
      </c>
      <c r="M173" s="33" t="s">
        <v>101</v>
      </c>
      <c r="N173" s="32">
        <v>3020</v>
      </c>
      <c r="O173" s="33" t="s">
        <v>63</v>
      </c>
      <c r="P173" s="32">
        <v>6</v>
      </c>
      <c r="Q173" s="19">
        <v>45460</v>
      </c>
      <c r="R173" s="32">
        <v>3</v>
      </c>
      <c r="S173" s="34">
        <v>26027.87</v>
      </c>
      <c r="T173" s="34">
        <v>0</v>
      </c>
      <c r="U173" s="34">
        <v>0</v>
      </c>
      <c r="V173" s="85">
        <f t="shared" si="23"/>
        <v>26027.87</v>
      </c>
      <c r="W173" s="19">
        <f>IF(Y173&lt;&gt;"Liquidação Cancelada",VLOOKUP(B173,'BASE DE DADOS OPS'!$B$5:$O$9635,9,FALSE),"Liquidação Cancelada")</f>
        <v>45461</v>
      </c>
      <c r="X173" s="36">
        <f t="shared" si="24"/>
        <v>1</v>
      </c>
      <c r="Y173" s="32">
        <f>VLOOKUP(A173,'BASE DE DADOS OPS'!$A$5:$O$9635,11,FALSE)</f>
        <v>157</v>
      </c>
      <c r="Z173" s="4">
        <f>IF(Y173&lt;&gt;"Liquidação Cancelada",VLOOKUP(B173,'BASE DE DADOS OPS'!$B$5:$O$9635,11,FALSE),"Liquidação Cancelada")</f>
        <v>26027.87</v>
      </c>
      <c r="AA173" s="4">
        <f>IF(Y173&lt;&gt;"Liquidação Cancelada",VLOOKUP(B173,'BASE DE DADOS OPS'!$B$5:$O$9635,13,FALSE),"Liquidação Cancelada")</f>
        <v>0</v>
      </c>
      <c r="AB173" s="4">
        <f>IF(Y173&lt;&gt;"Liquidação Cancelada",VLOOKUP(B173,'BASE DE DADOS OPS'!$B$5:$O$9635,12,FALSE),"Liquidação Cancelada")</f>
        <v>26027.87</v>
      </c>
      <c r="AC173" s="4">
        <f t="shared" si="25"/>
        <v>26027.87</v>
      </c>
      <c r="AD173" s="3">
        <f t="shared" si="26"/>
        <v>0</v>
      </c>
      <c r="AE173" s="74"/>
    </row>
    <row r="174" spans="1:31" s="75" customFormat="1" ht="24.95" customHeight="1" x14ac:dyDescent="0.2">
      <c r="A174" s="67" t="str">
        <f t="shared" si="18"/>
        <v>1441|1440005|61|2024|45567668000153|3024|15000</v>
      </c>
      <c r="B174" s="67" t="str">
        <f t="shared" si="19"/>
        <v>1441|1440005|61|2024|159</v>
      </c>
      <c r="C174" s="73" t="str">
        <f t="shared" si="20"/>
        <v>1440005|159</v>
      </c>
      <c r="D174" s="32">
        <v>1441</v>
      </c>
      <c r="E174" s="32">
        <v>1440005</v>
      </c>
      <c r="F174" s="89" t="str">
        <f t="shared" si="21"/>
        <v>61/2024</v>
      </c>
      <c r="G174" s="32">
        <v>61</v>
      </c>
      <c r="H174" s="32">
        <v>2024</v>
      </c>
      <c r="I174" s="89" t="str">
        <f t="shared" si="22"/>
        <v>10.1</v>
      </c>
      <c r="J174" s="32">
        <v>10</v>
      </c>
      <c r="K174" s="32">
        <v>1</v>
      </c>
      <c r="L174" s="32">
        <v>45567668000153</v>
      </c>
      <c r="M174" s="33" t="s">
        <v>605</v>
      </c>
      <c r="N174" s="32">
        <v>3024</v>
      </c>
      <c r="O174" s="33" t="s">
        <v>606</v>
      </c>
      <c r="P174" s="32">
        <v>6</v>
      </c>
      <c r="Q174" s="19">
        <v>45460</v>
      </c>
      <c r="R174" s="32">
        <v>1</v>
      </c>
      <c r="S174" s="34">
        <v>15000</v>
      </c>
      <c r="T174" s="34">
        <v>0</v>
      </c>
      <c r="U174" s="34">
        <v>0</v>
      </c>
      <c r="V174" s="85">
        <f t="shared" si="23"/>
        <v>15000</v>
      </c>
      <c r="W174" s="19">
        <f>IF(Y174&lt;&gt;"Liquidação Cancelada",VLOOKUP(B174,'BASE DE DADOS OPS'!$B$5:$O$9635,9,FALSE),"Liquidação Cancelada")</f>
        <v>45464</v>
      </c>
      <c r="X174" s="36">
        <f t="shared" si="24"/>
        <v>4</v>
      </c>
      <c r="Y174" s="32">
        <f>VLOOKUP(A174,'BASE DE DADOS OPS'!$A$5:$O$9635,11,FALSE)</f>
        <v>159</v>
      </c>
      <c r="Z174" s="4">
        <f>IF(Y174&lt;&gt;"Liquidação Cancelada",VLOOKUP(B174,'BASE DE DADOS OPS'!$B$5:$O$9635,11,FALSE),"Liquidação Cancelada")</f>
        <v>15000</v>
      </c>
      <c r="AA174" s="4">
        <f>IF(Y174&lt;&gt;"Liquidação Cancelada",VLOOKUP(B174,'BASE DE DADOS OPS'!$B$5:$O$9635,13,FALSE),"Liquidação Cancelada")</f>
        <v>0</v>
      </c>
      <c r="AB174" s="4">
        <f>IF(Y174&lt;&gt;"Liquidação Cancelada",VLOOKUP(B174,'BASE DE DADOS OPS'!$B$5:$O$9635,12,FALSE),"Liquidação Cancelada")</f>
        <v>15000</v>
      </c>
      <c r="AC174" s="4">
        <f t="shared" si="25"/>
        <v>15000</v>
      </c>
      <c r="AD174" s="3">
        <f t="shared" si="26"/>
        <v>0</v>
      </c>
      <c r="AE174" s="74"/>
    </row>
    <row r="175" spans="1:31" s="75" customFormat="1" ht="24.95" customHeight="1" x14ac:dyDescent="0.2">
      <c r="A175" s="67" t="str">
        <f t="shared" si="18"/>
        <v>1441|1440011|53|2024|5381960000162|3921|9818,55</v>
      </c>
      <c r="B175" s="67" t="str">
        <f t="shared" si="19"/>
        <v>1441|1440011|53|2024|3742</v>
      </c>
      <c r="C175" s="73" t="str">
        <f t="shared" si="20"/>
        <v>1440011|3742</v>
      </c>
      <c r="D175" s="32">
        <v>1441</v>
      </c>
      <c r="E175" s="32">
        <v>1440011</v>
      </c>
      <c r="F175" s="89" t="str">
        <f t="shared" si="21"/>
        <v>53/2024</v>
      </c>
      <c r="G175" s="32">
        <v>53</v>
      </c>
      <c r="H175" s="32">
        <v>2024</v>
      </c>
      <c r="I175" s="89" t="str">
        <f t="shared" si="22"/>
        <v>10.1</v>
      </c>
      <c r="J175" s="32">
        <v>10</v>
      </c>
      <c r="K175" s="32">
        <v>1</v>
      </c>
      <c r="L175" s="32">
        <v>5381960000162</v>
      </c>
      <c r="M175" s="33" t="s">
        <v>120</v>
      </c>
      <c r="N175" s="32">
        <v>3921</v>
      </c>
      <c r="O175" s="33" t="s">
        <v>121</v>
      </c>
      <c r="P175" s="32">
        <v>6</v>
      </c>
      <c r="Q175" s="19">
        <v>45460</v>
      </c>
      <c r="R175" s="32">
        <v>6</v>
      </c>
      <c r="S175" s="34">
        <v>10272.6</v>
      </c>
      <c r="T175" s="34">
        <v>454.05</v>
      </c>
      <c r="U175" s="34">
        <v>0</v>
      </c>
      <c r="V175" s="85">
        <f t="shared" si="23"/>
        <v>9818.5500000000011</v>
      </c>
      <c r="W175" s="19">
        <f>IF(Y175&lt;&gt;"Liquidação Cancelada",VLOOKUP(B175,'BASE DE DADOS OPS'!$B$5:$O$9635,9,FALSE),"Liquidação Cancelada")</f>
        <v>45461</v>
      </c>
      <c r="X175" s="36">
        <f t="shared" si="24"/>
        <v>1</v>
      </c>
      <c r="Y175" s="32">
        <f>VLOOKUP(A175,'BASE DE DADOS OPS'!$A$5:$O$9635,11,FALSE)</f>
        <v>3742</v>
      </c>
      <c r="Z175" s="4">
        <f>IF(Y175&lt;&gt;"Liquidação Cancelada",VLOOKUP(B175,'BASE DE DADOS OPS'!$B$5:$O$9635,11,FALSE),"Liquidação Cancelada")</f>
        <v>9818.5499999999993</v>
      </c>
      <c r="AA175" s="4">
        <f>IF(Y175&lt;&gt;"Liquidação Cancelada",VLOOKUP(B175,'BASE DE DADOS OPS'!$B$5:$O$9635,13,FALSE),"Liquidação Cancelada")</f>
        <v>0</v>
      </c>
      <c r="AB175" s="4">
        <f>IF(Y175&lt;&gt;"Liquidação Cancelada",VLOOKUP(B175,'BASE DE DADOS OPS'!$B$5:$O$9635,12,FALSE),"Liquidação Cancelada")</f>
        <v>9818.5499999999993</v>
      </c>
      <c r="AC175" s="4">
        <f t="shared" si="25"/>
        <v>9818.5499999999993</v>
      </c>
      <c r="AD175" s="3">
        <f t="shared" si="26"/>
        <v>1.8189894035458565E-12</v>
      </c>
      <c r="AE175" s="74"/>
    </row>
    <row r="176" spans="1:31" s="75" customFormat="1" ht="24.95" customHeight="1" x14ac:dyDescent="0.2">
      <c r="A176" s="67" t="str">
        <f t="shared" si="18"/>
        <v>1441|1440011|72|2024|8458633000150|3921|831,43</v>
      </c>
      <c r="B176" s="67" t="str">
        <f t="shared" si="19"/>
        <v>1441|1440011|72|2024|3769</v>
      </c>
      <c r="C176" s="73" t="str">
        <f t="shared" si="20"/>
        <v>1440011|3769</v>
      </c>
      <c r="D176" s="32">
        <v>1441</v>
      </c>
      <c r="E176" s="32">
        <v>1440011</v>
      </c>
      <c r="F176" s="89" t="str">
        <f t="shared" si="21"/>
        <v>72/2024</v>
      </c>
      <c r="G176" s="32">
        <v>72</v>
      </c>
      <c r="H176" s="32">
        <v>2024</v>
      </c>
      <c r="I176" s="89" t="str">
        <f t="shared" si="22"/>
        <v>10.1</v>
      </c>
      <c r="J176" s="32">
        <v>10</v>
      </c>
      <c r="K176" s="32">
        <v>1</v>
      </c>
      <c r="L176" s="32">
        <v>8458633000150</v>
      </c>
      <c r="M176" s="33" t="s">
        <v>119</v>
      </c>
      <c r="N176" s="32">
        <v>3921</v>
      </c>
      <c r="O176" s="33" t="s">
        <v>121</v>
      </c>
      <c r="P176" s="32">
        <v>6</v>
      </c>
      <c r="Q176" s="19">
        <v>45460</v>
      </c>
      <c r="R176" s="32">
        <v>7</v>
      </c>
      <c r="S176" s="34">
        <v>831.43</v>
      </c>
      <c r="T176" s="34">
        <v>0</v>
      </c>
      <c r="U176" s="34">
        <v>0</v>
      </c>
      <c r="V176" s="85">
        <f t="shared" si="23"/>
        <v>831.43</v>
      </c>
      <c r="W176" s="19">
        <f>IF(Y176&lt;&gt;"Liquidação Cancelada",VLOOKUP(B176,'BASE DE DADOS OPS'!$B$5:$O$9635,9,FALSE),"Liquidação Cancelada")</f>
        <v>45463</v>
      </c>
      <c r="X176" s="36">
        <f t="shared" si="24"/>
        <v>3</v>
      </c>
      <c r="Y176" s="32">
        <f>VLOOKUP(A176,'BASE DE DADOS OPS'!$A$5:$O$9635,11,FALSE)</f>
        <v>3769</v>
      </c>
      <c r="Z176" s="4">
        <f>IF(Y176&lt;&gt;"Liquidação Cancelada",VLOOKUP(B176,'BASE DE DADOS OPS'!$B$5:$O$9635,11,FALSE),"Liquidação Cancelada")</f>
        <v>831.43</v>
      </c>
      <c r="AA176" s="4">
        <f>IF(Y176&lt;&gt;"Liquidação Cancelada",VLOOKUP(B176,'BASE DE DADOS OPS'!$B$5:$O$9635,13,FALSE),"Liquidação Cancelada")</f>
        <v>0</v>
      </c>
      <c r="AB176" s="4">
        <f>IF(Y176&lt;&gt;"Liquidação Cancelada",VLOOKUP(B176,'BASE DE DADOS OPS'!$B$5:$O$9635,12,FALSE),"Liquidação Cancelada")</f>
        <v>831.43</v>
      </c>
      <c r="AC176" s="4">
        <f t="shared" si="25"/>
        <v>831.43</v>
      </c>
      <c r="AD176" s="3">
        <f t="shared" si="26"/>
        <v>0</v>
      </c>
      <c r="AE176" s="74"/>
    </row>
    <row r="177" spans="1:31" s="75" customFormat="1" ht="24.95" customHeight="1" x14ac:dyDescent="0.2">
      <c r="A177" s="67" t="str">
        <f t="shared" si="18"/>
        <v>1441|1440011|189|2024|22884260000100|3921|21686,88</v>
      </c>
      <c r="B177" s="67" t="str">
        <f t="shared" si="19"/>
        <v>1441|1440011|189|2024|3820</v>
      </c>
      <c r="C177" s="73" t="str">
        <f t="shared" si="20"/>
        <v>1440011|3820</v>
      </c>
      <c r="D177" s="32">
        <v>1441</v>
      </c>
      <c r="E177" s="32">
        <v>1440011</v>
      </c>
      <c r="F177" s="89" t="str">
        <f t="shared" si="21"/>
        <v>189/2024</v>
      </c>
      <c r="G177" s="32">
        <v>189</v>
      </c>
      <c r="H177" s="32">
        <v>2024</v>
      </c>
      <c r="I177" s="89" t="str">
        <f t="shared" si="22"/>
        <v>10.1</v>
      </c>
      <c r="J177" s="32">
        <v>10</v>
      </c>
      <c r="K177" s="32">
        <v>1</v>
      </c>
      <c r="L177" s="32">
        <v>22884260000100</v>
      </c>
      <c r="M177" s="33" t="s">
        <v>131</v>
      </c>
      <c r="N177" s="32">
        <v>3921</v>
      </c>
      <c r="O177" s="33" t="s">
        <v>121</v>
      </c>
      <c r="P177" s="32">
        <v>6</v>
      </c>
      <c r="Q177" s="19">
        <v>45460</v>
      </c>
      <c r="R177" s="32">
        <v>9</v>
      </c>
      <c r="S177" s="34">
        <v>23431.68</v>
      </c>
      <c r="T177" s="34">
        <v>1744.8</v>
      </c>
      <c r="U177" s="34">
        <v>0</v>
      </c>
      <c r="V177" s="85">
        <f t="shared" si="23"/>
        <v>21686.880000000001</v>
      </c>
      <c r="W177" s="19">
        <f>IF(Y177&lt;&gt;"Liquidação Cancelada",VLOOKUP(B177,'BASE DE DADOS OPS'!$B$5:$O$9635,9,FALSE),"Liquidação Cancelada")</f>
        <v>45464</v>
      </c>
      <c r="X177" s="36">
        <f t="shared" si="24"/>
        <v>4</v>
      </c>
      <c r="Y177" s="32">
        <f>VLOOKUP(A177,'BASE DE DADOS OPS'!$A$5:$O$9635,11,FALSE)</f>
        <v>3820</v>
      </c>
      <c r="Z177" s="4">
        <f>IF(Y177&lt;&gt;"Liquidação Cancelada",VLOOKUP(B177,'BASE DE DADOS OPS'!$B$5:$O$9635,11,FALSE),"Liquidação Cancelada")</f>
        <v>21686.880000000001</v>
      </c>
      <c r="AA177" s="4">
        <f>IF(Y177&lt;&gt;"Liquidação Cancelada",VLOOKUP(B177,'BASE DE DADOS OPS'!$B$5:$O$9635,13,FALSE),"Liquidação Cancelada")</f>
        <v>0</v>
      </c>
      <c r="AB177" s="4">
        <f>IF(Y177&lt;&gt;"Liquidação Cancelada",VLOOKUP(B177,'BASE DE DADOS OPS'!$B$5:$O$9635,12,FALSE),"Liquidação Cancelada")</f>
        <v>21686.880000000001</v>
      </c>
      <c r="AC177" s="4">
        <f t="shared" si="25"/>
        <v>21686.880000000001</v>
      </c>
      <c r="AD177" s="3">
        <f t="shared" si="26"/>
        <v>0</v>
      </c>
      <c r="AE177" s="74"/>
    </row>
    <row r="178" spans="1:31" s="75" customFormat="1" ht="24.95" customHeight="1" x14ac:dyDescent="0.2">
      <c r="A178" s="67" t="str">
        <f t="shared" si="18"/>
        <v>1441|1440011|190|2024|22884260000100|3922|15000</v>
      </c>
      <c r="B178" s="67" t="str">
        <f t="shared" si="19"/>
        <v>1441|1440011|190|2024|3822</v>
      </c>
      <c r="C178" s="73" t="str">
        <f t="shared" si="20"/>
        <v>1440011|3822</v>
      </c>
      <c r="D178" s="32">
        <v>1441</v>
      </c>
      <c r="E178" s="32">
        <v>1440011</v>
      </c>
      <c r="F178" s="89" t="str">
        <f t="shared" si="21"/>
        <v>190/2024</v>
      </c>
      <c r="G178" s="32">
        <v>190</v>
      </c>
      <c r="H178" s="32">
        <v>2024</v>
      </c>
      <c r="I178" s="89" t="str">
        <f t="shared" si="22"/>
        <v>10.1</v>
      </c>
      <c r="J178" s="32">
        <v>10</v>
      </c>
      <c r="K178" s="32">
        <v>1</v>
      </c>
      <c r="L178" s="32">
        <v>22884260000100</v>
      </c>
      <c r="M178" s="33" t="s">
        <v>131</v>
      </c>
      <c r="N178" s="32">
        <v>3922</v>
      </c>
      <c r="O178" s="33" t="s">
        <v>65</v>
      </c>
      <c r="P178" s="32">
        <v>6</v>
      </c>
      <c r="Q178" s="19">
        <v>45460</v>
      </c>
      <c r="R178" s="32">
        <v>8</v>
      </c>
      <c r="S178" s="34">
        <v>15000</v>
      </c>
      <c r="T178" s="34">
        <v>0</v>
      </c>
      <c r="U178" s="34">
        <v>0</v>
      </c>
      <c r="V178" s="85">
        <f t="shared" si="23"/>
        <v>15000</v>
      </c>
      <c r="W178" s="19">
        <f>IF(Y178&lt;&gt;"Liquidação Cancelada",VLOOKUP(B178,'BASE DE DADOS OPS'!$B$5:$O$9635,9,FALSE),"Liquidação Cancelada")</f>
        <v>45464</v>
      </c>
      <c r="X178" s="36">
        <f t="shared" si="24"/>
        <v>4</v>
      </c>
      <c r="Y178" s="32">
        <f>VLOOKUP(A178,'BASE DE DADOS OPS'!$A$5:$O$9635,11,FALSE)</f>
        <v>3822</v>
      </c>
      <c r="Z178" s="4">
        <f>IF(Y178&lt;&gt;"Liquidação Cancelada",VLOOKUP(B178,'BASE DE DADOS OPS'!$B$5:$O$9635,11,FALSE),"Liquidação Cancelada")</f>
        <v>15000</v>
      </c>
      <c r="AA178" s="4">
        <f>IF(Y178&lt;&gt;"Liquidação Cancelada",VLOOKUP(B178,'BASE DE DADOS OPS'!$B$5:$O$9635,13,FALSE),"Liquidação Cancelada")</f>
        <v>0</v>
      </c>
      <c r="AB178" s="4">
        <f>IF(Y178&lt;&gt;"Liquidação Cancelada",VLOOKUP(B178,'BASE DE DADOS OPS'!$B$5:$O$9635,12,FALSE),"Liquidação Cancelada")</f>
        <v>15000</v>
      </c>
      <c r="AC178" s="4">
        <f t="shared" si="25"/>
        <v>15000</v>
      </c>
      <c r="AD178" s="3">
        <f t="shared" si="26"/>
        <v>0</v>
      </c>
      <c r="AE178" s="74"/>
    </row>
    <row r="179" spans="1:31" s="75" customFormat="1" ht="24.95" customHeight="1" x14ac:dyDescent="0.2">
      <c r="A179" s="67" t="str">
        <f t="shared" si="18"/>
        <v>1441|1440011|234|2024|12057731000152|3921|9125</v>
      </c>
      <c r="B179" s="67" t="str">
        <f t="shared" si="19"/>
        <v>1441|1440011|234|2024|3808; 3809</v>
      </c>
      <c r="C179" s="73" t="str">
        <f t="shared" si="20"/>
        <v>1440011|3808; 3809</v>
      </c>
      <c r="D179" s="32">
        <v>1441</v>
      </c>
      <c r="E179" s="32">
        <v>1440011</v>
      </c>
      <c r="F179" s="89" t="str">
        <f t="shared" si="21"/>
        <v>234/2024</v>
      </c>
      <c r="G179" s="32">
        <v>234</v>
      </c>
      <c r="H179" s="32">
        <v>2024</v>
      </c>
      <c r="I179" s="89" t="str">
        <f t="shared" si="22"/>
        <v>10.1</v>
      </c>
      <c r="J179" s="32">
        <v>10</v>
      </c>
      <c r="K179" s="32">
        <v>1</v>
      </c>
      <c r="L179" s="32">
        <v>12057731000152</v>
      </c>
      <c r="M179" s="33" t="s">
        <v>160</v>
      </c>
      <c r="N179" s="32">
        <v>3921</v>
      </c>
      <c r="O179" s="33" t="s">
        <v>121</v>
      </c>
      <c r="P179" s="32">
        <v>6</v>
      </c>
      <c r="Q179" s="19">
        <v>45460</v>
      </c>
      <c r="R179" s="32">
        <v>9</v>
      </c>
      <c r="S179" s="34">
        <v>9125</v>
      </c>
      <c r="T179" s="34">
        <v>0</v>
      </c>
      <c r="U179" s="34">
        <v>0</v>
      </c>
      <c r="V179" s="85">
        <f t="shared" si="23"/>
        <v>9125</v>
      </c>
      <c r="W179" s="19">
        <v>45464</v>
      </c>
      <c r="X179" s="36">
        <f t="shared" si="24"/>
        <v>4</v>
      </c>
      <c r="Y179" s="32" t="s">
        <v>663</v>
      </c>
      <c r="Z179" s="4">
        <f>3505+5620</f>
        <v>9125</v>
      </c>
      <c r="AA179" s="4">
        <v>0</v>
      </c>
      <c r="AB179" s="4">
        <f>3505+5620</f>
        <v>9125</v>
      </c>
      <c r="AC179" s="4">
        <f t="shared" si="25"/>
        <v>9125</v>
      </c>
      <c r="AD179" s="3">
        <f t="shared" si="26"/>
        <v>0</v>
      </c>
      <c r="AE179" s="74"/>
    </row>
    <row r="180" spans="1:31" s="75" customFormat="1" ht="24.95" customHeight="1" x14ac:dyDescent="0.2">
      <c r="A180" s="67" t="str">
        <f t="shared" si="18"/>
        <v>1441|1440011|235|2024|12057731000152|3922|11893,75</v>
      </c>
      <c r="B180" s="67" t="str">
        <f t="shared" si="19"/>
        <v>1441|1440011|235|2024|3810</v>
      </c>
      <c r="C180" s="73" t="str">
        <f t="shared" si="20"/>
        <v>1440011|3810</v>
      </c>
      <c r="D180" s="32">
        <v>1441</v>
      </c>
      <c r="E180" s="32">
        <v>1440011</v>
      </c>
      <c r="F180" s="89" t="str">
        <f t="shared" si="21"/>
        <v>235/2024</v>
      </c>
      <c r="G180" s="32">
        <v>235</v>
      </c>
      <c r="H180" s="32">
        <v>2024</v>
      </c>
      <c r="I180" s="89" t="str">
        <f t="shared" si="22"/>
        <v>10.1</v>
      </c>
      <c r="J180" s="32">
        <v>10</v>
      </c>
      <c r="K180" s="32">
        <v>1</v>
      </c>
      <c r="L180" s="32">
        <v>12057731000152</v>
      </c>
      <c r="M180" s="33" t="s">
        <v>160</v>
      </c>
      <c r="N180" s="32">
        <v>3922</v>
      </c>
      <c r="O180" s="33" t="s">
        <v>65</v>
      </c>
      <c r="P180" s="32">
        <v>6</v>
      </c>
      <c r="Q180" s="19">
        <v>45460</v>
      </c>
      <c r="R180" s="32">
        <v>9</v>
      </c>
      <c r="S180" s="34">
        <v>13000</v>
      </c>
      <c r="T180" s="34">
        <v>1106.25</v>
      </c>
      <c r="U180" s="34">
        <v>0</v>
      </c>
      <c r="V180" s="85">
        <f t="shared" si="23"/>
        <v>11893.75</v>
      </c>
      <c r="W180" s="19">
        <f>IF(Y180&lt;&gt;"Liquidação Cancelada",VLOOKUP(B180,'BASE DE DADOS OPS'!$B$5:$O$9635,9,FALSE),"Liquidação Cancelada")</f>
        <v>45464</v>
      </c>
      <c r="X180" s="36">
        <f t="shared" si="24"/>
        <v>4</v>
      </c>
      <c r="Y180" s="32">
        <f>VLOOKUP(A180,'BASE DE DADOS OPS'!$A$5:$O$9635,11,FALSE)</f>
        <v>3810</v>
      </c>
      <c r="Z180" s="4">
        <f>IF(Y180&lt;&gt;"Liquidação Cancelada",VLOOKUP(B180,'BASE DE DADOS OPS'!$B$5:$O$9635,11,FALSE),"Liquidação Cancelada")</f>
        <v>11893.75</v>
      </c>
      <c r="AA180" s="4">
        <f>IF(Y180&lt;&gt;"Liquidação Cancelada",VLOOKUP(B180,'BASE DE DADOS OPS'!$B$5:$O$9635,13,FALSE),"Liquidação Cancelada")</f>
        <v>0</v>
      </c>
      <c r="AB180" s="4">
        <f>IF(Y180&lt;&gt;"Liquidação Cancelada",VLOOKUP(B180,'BASE DE DADOS OPS'!$B$5:$O$9635,12,FALSE),"Liquidação Cancelada")</f>
        <v>11893.75</v>
      </c>
      <c r="AC180" s="4">
        <f t="shared" si="25"/>
        <v>11893.75</v>
      </c>
      <c r="AD180" s="3">
        <f t="shared" si="26"/>
        <v>0</v>
      </c>
      <c r="AE180" s="74"/>
    </row>
    <row r="181" spans="1:31" s="75" customFormat="1" ht="24.95" customHeight="1" x14ac:dyDescent="0.2">
      <c r="A181" s="67" t="str">
        <f t="shared" si="18"/>
        <v>1441|1440011|75|2024|17282880000139|3918|372,57</v>
      </c>
      <c r="B181" s="67" t="str">
        <f t="shared" si="19"/>
        <v>1441|1440011|75|2024|3757</v>
      </c>
      <c r="C181" s="73" t="str">
        <f t="shared" si="20"/>
        <v>1440011|3757</v>
      </c>
      <c r="D181" s="32">
        <v>1441</v>
      </c>
      <c r="E181" s="32">
        <v>1440011</v>
      </c>
      <c r="F181" s="89" t="str">
        <f t="shared" si="21"/>
        <v>75/2024</v>
      </c>
      <c r="G181" s="32">
        <v>75</v>
      </c>
      <c r="H181" s="32">
        <v>2024</v>
      </c>
      <c r="I181" s="89" t="str">
        <f t="shared" si="22"/>
        <v>10.1</v>
      </c>
      <c r="J181" s="32">
        <v>10</v>
      </c>
      <c r="K181" s="32">
        <v>1</v>
      </c>
      <c r="L181" s="32">
        <v>17282880000139</v>
      </c>
      <c r="M181" s="33" t="s">
        <v>147</v>
      </c>
      <c r="N181" s="32">
        <v>3918</v>
      </c>
      <c r="O181" s="33" t="s">
        <v>148</v>
      </c>
      <c r="P181" s="32">
        <v>6</v>
      </c>
      <c r="Q181" s="19">
        <v>45461</v>
      </c>
      <c r="R181" s="32">
        <v>6</v>
      </c>
      <c r="S181" s="34">
        <v>392.18</v>
      </c>
      <c r="T181" s="34">
        <v>19.61</v>
      </c>
      <c r="U181" s="34">
        <v>0</v>
      </c>
      <c r="V181" s="85">
        <f t="shared" si="23"/>
        <v>372.57</v>
      </c>
      <c r="W181" s="19">
        <f>IF(Y181&lt;&gt;"Liquidação Cancelada",VLOOKUP(B181,'BASE DE DADOS OPS'!$B$5:$O$9635,9,FALSE),"Liquidação Cancelada")</f>
        <v>45461</v>
      </c>
      <c r="X181" s="36">
        <f t="shared" si="24"/>
        <v>0</v>
      </c>
      <c r="Y181" s="32">
        <f>VLOOKUP(A181,'BASE DE DADOS OPS'!$A$5:$O$9635,11,FALSE)</f>
        <v>3757</v>
      </c>
      <c r="Z181" s="4">
        <f>IF(Y181&lt;&gt;"Liquidação Cancelada",VLOOKUP(B181,'BASE DE DADOS OPS'!$B$5:$O$9635,11,FALSE),"Liquidação Cancelada")</f>
        <v>372.57</v>
      </c>
      <c r="AA181" s="4">
        <f>IF(Y181&lt;&gt;"Liquidação Cancelada",VLOOKUP(B181,'BASE DE DADOS OPS'!$B$5:$O$9635,13,FALSE),"Liquidação Cancelada")</f>
        <v>0</v>
      </c>
      <c r="AB181" s="4">
        <f>IF(Y181&lt;&gt;"Liquidação Cancelada",VLOOKUP(B181,'BASE DE DADOS OPS'!$B$5:$O$9635,12,FALSE),"Liquidação Cancelada")</f>
        <v>372.57</v>
      </c>
      <c r="AC181" s="4">
        <f t="shared" si="25"/>
        <v>372.57</v>
      </c>
      <c r="AD181" s="3">
        <f t="shared" si="26"/>
        <v>0</v>
      </c>
      <c r="AE181" s="74"/>
    </row>
    <row r="182" spans="1:31" s="75" customFormat="1" ht="24.95" customHeight="1" x14ac:dyDescent="0.2">
      <c r="A182" s="67" t="str">
        <f t="shared" si="18"/>
        <v>1441|1440011|75|2024|17282880000139|3918|65354,37</v>
      </c>
      <c r="B182" s="67" t="str">
        <f t="shared" si="19"/>
        <v>1441|1440011|75|2024|3758</v>
      </c>
      <c r="C182" s="73" t="str">
        <f t="shared" si="20"/>
        <v>1440011|3758</v>
      </c>
      <c r="D182" s="32">
        <v>1441</v>
      </c>
      <c r="E182" s="32">
        <v>1440011</v>
      </c>
      <c r="F182" s="89" t="str">
        <f t="shared" si="21"/>
        <v>75/2024</v>
      </c>
      <c r="G182" s="32">
        <v>75</v>
      </c>
      <c r="H182" s="32">
        <v>2024</v>
      </c>
      <c r="I182" s="89" t="str">
        <f t="shared" si="22"/>
        <v>10.1</v>
      </c>
      <c r="J182" s="32">
        <v>10</v>
      </c>
      <c r="K182" s="32">
        <v>1</v>
      </c>
      <c r="L182" s="32">
        <v>17282880000139</v>
      </c>
      <c r="M182" s="33" t="s">
        <v>147</v>
      </c>
      <c r="N182" s="32">
        <v>3918</v>
      </c>
      <c r="O182" s="33" t="s">
        <v>148</v>
      </c>
      <c r="P182" s="32">
        <v>6</v>
      </c>
      <c r="Q182" s="19">
        <v>45461</v>
      </c>
      <c r="R182" s="32">
        <v>7</v>
      </c>
      <c r="S182" s="34">
        <v>66483.72</v>
      </c>
      <c r="T182" s="34">
        <v>1129.3499999999999</v>
      </c>
      <c r="U182" s="34">
        <v>0</v>
      </c>
      <c r="V182" s="85">
        <f t="shared" si="23"/>
        <v>65354.37</v>
      </c>
      <c r="W182" s="19">
        <f>IF(Y182&lt;&gt;"Liquidação Cancelada",VLOOKUP(B182,'BASE DE DADOS OPS'!$B$5:$O$9635,9,FALSE),"Liquidação Cancelada")</f>
        <v>45461</v>
      </c>
      <c r="X182" s="36">
        <f t="shared" si="24"/>
        <v>0</v>
      </c>
      <c r="Y182" s="32">
        <f>VLOOKUP(A182,'BASE DE DADOS OPS'!$A$5:$O$9635,11,FALSE)</f>
        <v>3758</v>
      </c>
      <c r="Z182" s="4">
        <f>IF(Y182&lt;&gt;"Liquidação Cancelada",VLOOKUP(B182,'BASE DE DADOS OPS'!$B$5:$O$9635,11,FALSE),"Liquidação Cancelada")</f>
        <v>65354.37</v>
      </c>
      <c r="AA182" s="4">
        <f>IF(Y182&lt;&gt;"Liquidação Cancelada",VLOOKUP(B182,'BASE DE DADOS OPS'!$B$5:$O$9635,13,FALSE),"Liquidação Cancelada")</f>
        <v>0</v>
      </c>
      <c r="AB182" s="4">
        <f>IF(Y182&lt;&gt;"Liquidação Cancelada",VLOOKUP(B182,'BASE DE DADOS OPS'!$B$5:$O$9635,12,FALSE),"Liquidação Cancelada")</f>
        <v>65354.37</v>
      </c>
      <c r="AC182" s="4">
        <f t="shared" si="25"/>
        <v>65354.37</v>
      </c>
      <c r="AD182" s="3">
        <f t="shared" si="26"/>
        <v>0</v>
      </c>
      <c r="AE182" s="74"/>
    </row>
    <row r="183" spans="1:31" s="75" customFormat="1" ht="24.95" customHeight="1" x14ac:dyDescent="0.2">
      <c r="A183" s="67" t="str">
        <f t="shared" si="18"/>
        <v>1441|1440011|75|2024|17282880000139|3918|1411,02</v>
      </c>
      <c r="B183" s="67" t="str">
        <f t="shared" si="19"/>
        <v>1441|1440011|75|2024|3759</v>
      </c>
      <c r="C183" s="73" t="str">
        <f t="shared" si="20"/>
        <v>1440011|3759</v>
      </c>
      <c r="D183" s="32">
        <v>1441</v>
      </c>
      <c r="E183" s="32">
        <v>1440011</v>
      </c>
      <c r="F183" s="89" t="str">
        <f t="shared" si="21"/>
        <v>75/2024</v>
      </c>
      <c r="G183" s="32">
        <v>75</v>
      </c>
      <c r="H183" s="32">
        <v>2024</v>
      </c>
      <c r="I183" s="89" t="str">
        <f t="shared" si="22"/>
        <v>10.1</v>
      </c>
      <c r="J183" s="32">
        <v>10</v>
      </c>
      <c r="K183" s="32">
        <v>1</v>
      </c>
      <c r="L183" s="32">
        <v>17282880000139</v>
      </c>
      <c r="M183" s="33" t="s">
        <v>147</v>
      </c>
      <c r="N183" s="32">
        <v>3918</v>
      </c>
      <c r="O183" s="33" t="s">
        <v>148</v>
      </c>
      <c r="P183" s="32">
        <v>6</v>
      </c>
      <c r="Q183" s="19">
        <v>45461</v>
      </c>
      <c r="R183" s="32">
        <v>8</v>
      </c>
      <c r="S183" s="34">
        <v>1485.28</v>
      </c>
      <c r="T183" s="34">
        <v>74.260000000000005</v>
      </c>
      <c r="U183" s="34">
        <v>0</v>
      </c>
      <c r="V183" s="85">
        <f t="shared" si="23"/>
        <v>1411.02</v>
      </c>
      <c r="W183" s="19">
        <f>IF(Y183&lt;&gt;"Liquidação Cancelada",VLOOKUP(B183,'BASE DE DADOS OPS'!$B$5:$O$9635,9,FALSE),"Liquidação Cancelada")</f>
        <v>45461</v>
      </c>
      <c r="X183" s="36">
        <f t="shared" si="24"/>
        <v>0</v>
      </c>
      <c r="Y183" s="32">
        <f>VLOOKUP(A183,'BASE DE DADOS OPS'!$A$5:$O$9635,11,FALSE)</f>
        <v>3759</v>
      </c>
      <c r="Z183" s="4">
        <f>IF(Y183&lt;&gt;"Liquidação Cancelada",VLOOKUP(B183,'BASE DE DADOS OPS'!$B$5:$O$9635,11,FALSE),"Liquidação Cancelada")</f>
        <v>1411.02</v>
      </c>
      <c r="AA183" s="4">
        <f>IF(Y183&lt;&gt;"Liquidação Cancelada",VLOOKUP(B183,'BASE DE DADOS OPS'!$B$5:$O$9635,13,FALSE),"Liquidação Cancelada")</f>
        <v>0</v>
      </c>
      <c r="AB183" s="4">
        <f>IF(Y183&lt;&gt;"Liquidação Cancelada",VLOOKUP(B183,'BASE DE DADOS OPS'!$B$5:$O$9635,12,FALSE),"Liquidação Cancelada")</f>
        <v>1411.02</v>
      </c>
      <c r="AC183" s="4">
        <f t="shared" si="25"/>
        <v>1411.02</v>
      </c>
      <c r="AD183" s="3">
        <f t="shared" si="26"/>
        <v>0</v>
      </c>
      <c r="AE183" s="74"/>
    </row>
    <row r="184" spans="1:31" s="75" customFormat="1" ht="24.95" customHeight="1" x14ac:dyDescent="0.2">
      <c r="A184" s="67" t="str">
        <f t="shared" si="18"/>
        <v>1441|1440011|87|2024|23936211000136|3921|1260</v>
      </c>
      <c r="B184" s="67" t="str">
        <f t="shared" si="19"/>
        <v>1441|1440011|87|2024|3901</v>
      </c>
      <c r="C184" s="73" t="str">
        <f t="shared" si="20"/>
        <v>1440011|3901</v>
      </c>
      <c r="D184" s="32">
        <v>1441</v>
      </c>
      <c r="E184" s="32">
        <v>1440011</v>
      </c>
      <c r="F184" s="89" t="str">
        <f t="shared" si="21"/>
        <v>87/2024</v>
      </c>
      <c r="G184" s="32">
        <v>87</v>
      </c>
      <c r="H184" s="32">
        <v>2024</v>
      </c>
      <c r="I184" s="89" t="str">
        <f t="shared" si="22"/>
        <v>10.1</v>
      </c>
      <c r="J184" s="32">
        <v>10</v>
      </c>
      <c r="K184" s="32">
        <v>1</v>
      </c>
      <c r="L184" s="32">
        <v>23936211000136</v>
      </c>
      <c r="M184" s="33" t="s">
        <v>156</v>
      </c>
      <c r="N184" s="32">
        <v>3921</v>
      </c>
      <c r="O184" s="33" t="s">
        <v>121</v>
      </c>
      <c r="P184" s="32">
        <v>6</v>
      </c>
      <c r="Q184" s="19">
        <v>45461</v>
      </c>
      <c r="R184" s="32">
        <v>9</v>
      </c>
      <c r="S184" s="34">
        <v>1260</v>
      </c>
      <c r="T184" s="34">
        <v>0</v>
      </c>
      <c r="U184" s="34">
        <v>0</v>
      </c>
      <c r="V184" s="85">
        <f t="shared" si="23"/>
        <v>1260</v>
      </c>
      <c r="W184" s="19">
        <f>IF(Y184&lt;&gt;"Liquidação Cancelada",VLOOKUP(B184,'BASE DE DADOS OPS'!$B$5:$O$9635,9,FALSE),"Liquidação Cancelada")</f>
        <v>45469</v>
      </c>
      <c r="X184" s="36">
        <f t="shared" si="24"/>
        <v>6</v>
      </c>
      <c r="Y184" s="32">
        <f>VLOOKUP(A184,'BASE DE DADOS OPS'!$A$5:$O$9635,11,FALSE)</f>
        <v>3901</v>
      </c>
      <c r="Z184" s="4">
        <f>IF(Y184&lt;&gt;"Liquidação Cancelada",VLOOKUP(B184,'BASE DE DADOS OPS'!$B$5:$O$9635,11,FALSE),"Liquidação Cancelada")</f>
        <v>1260</v>
      </c>
      <c r="AA184" s="4">
        <f>IF(Y184&lt;&gt;"Liquidação Cancelada",VLOOKUP(B184,'BASE DE DADOS OPS'!$B$5:$O$9635,13,FALSE),"Liquidação Cancelada")</f>
        <v>0</v>
      </c>
      <c r="AB184" s="4">
        <f>IF(Y184&lt;&gt;"Liquidação Cancelada",VLOOKUP(B184,'BASE DE DADOS OPS'!$B$5:$O$9635,12,FALSE),"Liquidação Cancelada")</f>
        <v>1260</v>
      </c>
      <c r="AC184" s="4">
        <f t="shared" si="25"/>
        <v>1260</v>
      </c>
      <c r="AD184" s="3">
        <f t="shared" si="26"/>
        <v>0</v>
      </c>
      <c r="AE184" s="74"/>
    </row>
    <row r="185" spans="1:31" s="75" customFormat="1" ht="24.95" customHeight="1" x14ac:dyDescent="0.2">
      <c r="A185" s="67" t="str">
        <f t="shared" si="18"/>
        <v>1441|1440005|66|2024|19561435000133|5212|5139</v>
      </c>
      <c r="B185" s="67" t="str">
        <f t="shared" si="19"/>
        <v>1441|1440005|66|2024|160</v>
      </c>
      <c r="C185" s="73" t="str">
        <f t="shared" si="20"/>
        <v>1440005|160</v>
      </c>
      <c r="D185" s="32">
        <v>1441</v>
      </c>
      <c r="E185" s="32">
        <v>1440005</v>
      </c>
      <c r="F185" s="89" t="str">
        <f t="shared" si="21"/>
        <v>66/2024</v>
      </c>
      <c r="G185" s="32">
        <v>66</v>
      </c>
      <c r="H185" s="32">
        <v>2024</v>
      </c>
      <c r="I185" s="89" t="str">
        <f t="shared" si="22"/>
        <v>10.1</v>
      </c>
      <c r="J185" s="32">
        <v>10</v>
      </c>
      <c r="K185" s="32">
        <v>1</v>
      </c>
      <c r="L185" s="32">
        <v>19561435000133</v>
      </c>
      <c r="M185" s="33" t="s">
        <v>611</v>
      </c>
      <c r="N185" s="32">
        <v>5212</v>
      </c>
      <c r="O185" s="33" t="s">
        <v>59</v>
      </c>
      <c r="P185" s="32">
        <v>6</v>
      </c>
      <c r="Q185" s="19">
        <v>45462</v>
      </c>
      <c r="R185" s="32">
        <v>1</v>
      </c>
      <c r="S185" s="34">
        <v>5139</v>
      </c>
      <c r="T185" s="34">
        <v>0</v>
      </c>
      <c r="U185" s="34">
        <v>0</v>
      </c>
      <c r="V185" s="85">
        <f t="shared" si="23"/>
        <v>5139</v>
      </c>
      <c r="W185" s="19">
        <f>IF(Y185&lt;&gt;"Liquidação Cancelada",VLOOKUP(B185,'BASE DE DADOS OPS'!$B$5:$O$9635,9,FALSE),"Liquidação Cancelada")</f>
        <v>45464</v>
      </c>
      <c r="X185" s="36">
        <f t="shared" si="24"/>
        <v>2</v>
      </c>
      <c r="Y185" s="32">
        <f>VLOOKUP(A185,'BASE DE DADOS OPS'!$A$5:$O$9635,11,FALSE)</f>
        <v>160</v>
      </c>
      <c r="Z185" s="4">
        <f>IF(Y185&lt;&gt;"Liquidação Cancelada",VLOOKUP(B185,'BASE DE DADOS OPS'!$B$5:$O$9635,11,FALSE),"Liquidação Cancelada")</f>
        <v>5139</v>
      </c>
      <c r="AA185" s="4">
        <f>IF(Y185&lt;&gt;"Liquidação Cancelada",VLOOKUP(B185,'BASE DE DADOS OPS'!$B$5:$O$9635,13,FALSE),"Liquidação Cancelada")</f>
        <v>0</v>
      </c>
      <c r="AB185" s="4">
        <f>IF(Y185&lt;&gt;"Liquidação Cancelada",VLOOKUP(B185,'BASE DE DADOS OPS'!$B$5:$O$9635,12,FALSE),"Liquidação Cancelada")</f>
        <v>5139</v>
      </c>
      <c r="AC185" s="4">
        <f t="shared" si="25"/>
        <v>5139</v>
      </c>
      <c r="AD185" s="3">
        <f t="shared" si="26"/>
        <v>0</v>
      </c>
      <c r="AE185" s="74"/>
    </row>
    <row r="186" spans="1:31" s="75" customFormat="1" ht="24.95" customHeight="1" x14ac:dyDescent="0.2">
      <c r="A186" s="67" t="str">
        <f t="shared" si="18"/>
        <v>1441|1440011|70|2024|28941803000160|3921|31,1</v>
      </c>
      <c r="B186" s="67" t="str">
        <f t="shared" si="19"/>
        <v>1441|1440011|70|2024|3829</v>
      </c>
      <c r="C186" s="73" t="str">
        <f t="shared" si="20"/>
        <v>1440011|3829</v>
      </c>
      <c r="D186" s="32">
        <v>1441</v>
      </c>
      <c r="E186" s="32">
        <v>1440011</v>
      </c>
      <c r="F186" s="89" t="str">
        <f t="shared" si="21"/>
        <v>70/2024</v>
      </c>
      <c r="G186" s="32">
        <v>70</v>
      </c>
      <c r="H186" s="32">
        <v>2024</v>
      </c>
      <c r="I186" s="89" t="str">
        <f t="shared" si="22"/>
        <v>10.1</v>
      </c>
      <c r="J186" s="32">
        <v>10</v>
      </c>
      <c r="K186" s="32">
        <v>1</v>
      </c>
      <c r="L186" s="32">
        <v>28941803000160</v>
      </c>
      <c r="M186" s="33" t="s">
        <v>140</v>
      </c>
      <c r="N186" s="32">
        <v>3921</v>
      </c>
      <c r="O186" s="33" t="s">
        <v>121</v>
      </c>
      <c r="P186" s="32">
        <v>6</v>
      </c>
      <c r="Q186" s="19">
        <v>45462</v>
      </c>
      <c r="R186" s="32">
        <v>6</v>
      </c>
      <c r="S186" s="34">
        <v>33.369999999999997</v>
      </c>
      <c r="T186" s="34">
        <v>2.27</v>
      </c>
      <c r="U186" s="34">
        <v>0</v>
      </c>
      <c r="V186" s="85">
        <f t="shared" si="23"/>
        <v>31.099999999999998</v>
      </c>
      <c r="W186" s="19">
        <f>IF(Y186&lt;&gt;"Liquidação Cancelada",VLOOKUP(B186,'BASE DE DADOS OPS'!$B$5:$O$9635,9,FALSE),"Liquidação Cancelada")</f>
        <v>45464</v>
      </c>
      <c r="X186" s="36">
        <f t="shared" si="24"/>
        <v>2</v>
      </c>
      <c r="Y186" s="32">
        <f>VLOOKUP(A186,'BASE DE DADOS OPS'!$A$5:$O$9635,11,FALSE)</f>
        <v>3829</v>
      </c>
      <c r="Z186" s="4">
        <f>IF(Y186&lt;&gt;"Liquidação Cancelada",VLOOKUP(B186,'BASE DE DADOS OPS'!$B$5:$O$9635,11,FALSE),"Liquidação Cancelada")</f>
        <v>31.1</v>
      </c>
      <c r="AA186" s="4">
        <f>IF(Y186&lt;&gt;"Liquidação Cancelada",VLOOKUP(B186,'BASE DE DADOS OPS'!$B$5:$O$9635,13,FALSE),"Liquidação Cancelada")</f>
        <v>0</v>
      </c>
      <c r="AB186" s="4">
        <f>IF(Y186&lt;&gt;"Liquidação Cancelada",VLOOKUP(B186,'BASE DE DADOS OPS'!$B$5:$O$9635,12,FALSE),"Liquidação Cancelada")</f>
        <v>31.1</v>
      </c>
      <c r="AC186" s="4">
        <f t="shared" si="25"/>
        <v>31.1</v>
      </c>
      <c r="AD186" s="3">
        <f t="shared" si="26"/>
        <v>-3.5527136788005009E-15</v>
      </c>
      <c r="AE186" s="74"/>
    </row>
    <row r="187" spans="1:31" s="75" customFormat="1" ht="24.95" customHeight="1" x14ac:dyDescent="0.2">
      <c r="A187" s="67" t="str">
        <f t="shared" si="18"/>
        <v>1441|1440011|70|2024|28941803000160|3921|33,37</v>
      </c>
      <c r="B187" s="67" t="str">
        <f t="shared" si="19"/>
        <v>1441|1440011|70|2024|3828</v>
      </c>
      <c r="C187" s="73" t="str">
        <f t="shared" si="20"/>
        <v>1440011|3828</v>
      </c>
      <c r="D187" s="32">
        <v>1441</v>
      </c>
      <c r="E187" s="32">
        <v>1440011</v>
      </c>
      <c r="F187" s="89" t="str">
        <f t="shared" si="21"/>
        <v>70/2024</v>
      </c>
      <c r="G187" s="32">
        <v>70</v>
      </c>
      <c r="H187" s="32">
        <v>2024</v>
      </c>
      <c r="I187" s="89" t="str">
        <f t="shared" si="22"/>
        <v>10.1</v>
      </c>
      <c r="J187" s="32">
        <v>10</v>
      </c>
      <c r="K187" s="32">
        <v>1</v>
      </c>
      <c r="L187" s="32">
        <v>28941803000160</v>
      </c>
      <c r="M187" s="33" t="s">
        <v>140</v>
      </c>
      <c r="N187" s="32">
        <v>3921</v>
      </c>
      <c r="O187" s="33" t="s">
        <v>121</v>
      </c>
      <c r="P187" s="32">
        <v>6</v>
      </c>
      <c r="Q187" s="19">
        <v>45462</v>
      </c>
      <c r="R187" s="32">
        <v>7</v>
      </c>
      <c r="S187" s="34">
        <v>33.369999999999997</v>
      </c>
      <c r="T187" s="34">
        <v>0</v>
      </c>
      <c r="U187" s="34">
        <v>0</v>
      </c>
      <c r="V187" s="85">
        <f t="shared" si="23"/>
        <v>33.369999999999997</v>
      </c>
      <c r="W187" s="19">
        <f>IF(Y187&lt;&gt;"Liquidação Cancelada",VLOOKUP(B187,'BASE DE DADOS OPS'!$B$5:$O$9635,9,FALSE),"Liquidação Cancelada")</f>
        <v>45464</v>
      </c>
      <c r="X187" s="36">
        <f t="shared" si="24"/>
        <v>2</v>
      </c>
      <c r="Y187" s="32">
        <f>VLOOKUP(A187,'BASE DE DADOS OPS'!$A$5:$O$9635,11,FALSE)</f>
        <v>3828</v>
      </c>
      <c r="Z187" s="4">
        <f>IF(Y187&lt;&gt;"Liquidação Cancelada",VLOOKUP(B187,'BASE DE DADOS OPS'!$B$5:$O$9635,11,FALSE),"Liquidação Cancelada")</f>
        <v>33.369999999999997</v>
      </c>
      <c r="AA187" s="4">
        <f>IF(Y187&lt;&gt;"Liquidação Cancelada",VLOOKUP(B187,'BASE DE DADOS OPS'!$B$5:$O$9635,13,FALSE),"Liquidação Cancelada")</f>
        <v>0</v>
      </c>
      <c r="AB187" s="4">
        <f>IF(Y187&lt;&gt;"Liquidação Cancelada",VLOOKUP(B187,'BASE DE DADOS OPS'!$B$5:$O$9635,12,FALSE),"Liquidação Cancelada")</f>
        <v>33.369999999999997</v>
      </c>
      <c r="AC187" s="4">
        <f t="shared" si="25"/>
        <v>33.369999999999997</v>
      </c>
      <c r="AD187" s="3">
        <f t="shared" si="26"/>
        <v>0</v>
      </c>
      <c r="AE187" s="74"/>
    </row>
    <row r="188" spans="1:31" s="75" customFormat="1" ht="24.95" customHeight="1" x14ac:dyDescent="0.2">
      <c r="A188" s="67" t="str">
        <f t="shared" si="18"/>
        <v>1441|1440011|80|2024|21920437000113|3921|4241,16</v>
      </c>
      <c r="B188" s="67" t="str">
        <f t="shared" si="19"/>
        <v>1441|1440011|80|2024|3815</v>
      </c>
      <c r="C188" s="73" t="str">
        <f t="shared" si="20"/>
        <v>1440011|3815</v>
      </c>
      <c r="D188" s="32">
        <v>1441</v>
      </c>
      <c r="E188" s="32">
        <v>1440011</v>
      </c>
      <c r="F188" s="89" t="str">
        <f t="shared" si="21"/>
        <v>80/2024</v>
      </c>
      <c r="G188" s="32">
        <v>80</v>
      </c>
      <c r="H188" s="32">
        <v>2024</v>
      </c>
      <c r="I188" s="89" t="str">
        <f t="shared" si="22"/>
        <v>10.1</v>
      </c>
      <c r="J188" s="32">
        <v>10</v>
      </c>
      <c r="K188" s="32">
        <v>1</v>
      </c>
      <c r="L188" s="32">
        <v>21920437000113</v>
      </c>
      <c r="M188" s="33" t="s">
        <v>151</v>
      </c>
      <c r="N188" s="32">
        <v>3921</v>
      </c>
      <c r="O188" s="33" t="s">
        <v>121</v>
      </c>
      <c r="P188" s="32">
        <v>6</v>
      </c>
      <c r="Q188" s="19">
        <v>45462</v>
      </c>
      <c r="R188" s="32">
        <v>6</v>
      </c>
      <c r="S188" s="34">
        <v>4400</v>
      </c>
      <c r="T188" s="34">
        <v>158.84</v>
      </c>
      <c r="U188" s="34">
        <v>0</v>
      </c>
      <c r="V188" s="85">
        <f t="shared" si="23"/>
        <v>4241.16</v>
      </c>
      <c r="W188" s="19">
        <f>IF(Y188&lt;&gt;"Liquidação Cancelada",VLOOKUP(B188,'BASE DE DADOS OPS'!$B$5:$O$9635,9,FALSE),"Liquidação Cancelada")</f>
        <v>45464</v>
      </c>
      <c r="X188" s="36">
        <f t="shared" si="24"/>
        <v>2</v>
      </c>
      <c r="Y188" s="32">
        <f>VLOOKUP(A188,'BASE DE DADOS OPS'!$A$5:$O$9635,11,FALSE)</f>
        <v>3815</v>
      </c>
      <c r="Z188" s="4">
        <f>IF(Y188&lt;&gt;"Liquidação Cancelada",VLOOKUP(B188,'BASE DE DADOS OPS'!$B$5:$O$9635,11,FALSE),"Liquidação Cancelada")</f>
        <v>4241.16</v>
      </c>
      <c r="AA188" s="4">
        <f>IF(Y188&lt;&gt;"Liquidação Cancelada",VLOOKUP(B188,'BASE DE DADOS OPS'!$B$5:$O$9635,13,FALSE),"Liquidação Cancelada")</f>
        <v>0</v>
      </c>
      <c r="AB188" s="4">
        <f>IF(Y188&lt;&gt;"Liquidação Cancelada",VLOOKUP(B188,'BASE DE DADOS OPS'!$B$5:$O$9635,12,FALSE),"Liquidação Cancelada")</f>
        <v>4241.16</v>
      </c>
      <c r="AC188" s="4">
        <f t="shared" si="25"/>
        <v>4241.16</v>
      </c>
      <c r="AD188" s="3">
        <f t="shared" si="26"/>
        <v>0</v>
      </c>
      <c r="AE188" s="74"/>
    </row>
    <row r="189" spans="1:31" s="75" customFormat="1" ht="24.95" customHeight="1" x14ac:dyDescent="0.2">
      <c r="A189" s="67" t="str">
        <f t="shared" si="18"/>
        <v>1441|1440011|88|2024|14111321000178|3921|1074,93</v>
      </c>
      <c r="B189" s="67" t="str">
        <f t="shared" si="19"/>
        <v>1441|1440011|88|2024|3813</v>
      </c>
      <c r="C189" s="73" t="str">
        <f t="shared" si="20"/>
        <v>1440011|3813</v>
      </c>
      <c r="D189" s="32">
        <v>1441</v>
      </c>
      <c r="E189" s="32">
        <v>1440011</v>
      </c>
      <c r="F189" s="89" t="str">
        <f t="shared" si="21"/>
        <v>88/2024</v>
      </c>
      <c r="G189" s="32">
        <v>88</v>
      </c>
      <c r="H189" s="32">
        <v>2024</v>
      </c>
      <c r="I189" s="89" t="str">
        <f t="shared" si="22"/>
        <v>10.1</v>
      </c>
      <c r="J189" s="32">
        <v>10</v>
      </c>
      <c r="K189" s="32">
        <v>1</v>
      </c>
      <c r="L189" s="32">
        <v>14111321000178</v>
      </c>
      <c r="M189" s="33" t="s">
        <v>117</v>
      </c>
      <c r="N189" s="32">
        <v>3921</v>
      </c>
      <c r="O189" s="33" t="s">
        <v>121</v>
      </c>
      <c r="P189" s="32">
        <v>6</v>
      </c>
      <c r="Q189" s="19">
        <v>45462</v>
      </c>
      <c r="R189" s="32">
        <v>7</v>
      </c>
      <c r="S189" s="34">
        <v>1131.51</v>
      </c>
      <c r="T189" s="34">
        <v>56.58</v>
      </c>
      <c r="U189" s="34">
        <v>0</v>
      </c>
      <c r="V189" s="85">
        <f t="shared" si="23"/>
        <v>1074.93</v>
      </c>
      <c r="W189" s="19">
        <f>IF(Y189&lt;&gt;"Liquidação Cancelada",VLOOKUP(B189,'BASE DE DADOS OPS'!$B$5:$O$9635,9,FALSE),"Liquidação Cancelada")</f>
        <v>45464</v>
      </c>
      <c r="X189" s="36">
        <f t="shared" si="24"/>
        <v>2</v>
      </c>
      <c r="Y189" s="32">
        <f>VLOOKUP(A189,'BASE DE DADOS OPS'!$A$5:$O$9635,11,FALSE)</f>
        <v>3813</v>
      </c>
      <c r="Z189" s="4">
        <f>IF(Y189&lt;&gt;"Liquidação Cancelada",VLOOKUP(B189,'BASE DE DADOS OPS'!$B$5:$O$9635,11,FALSE),"Liquidação Cancelada")</f>
        <v>1074.93</v>
      </c>
      <c r="AA189" s="4">
        <f>IF(Y189&lt;&gt;"Liquidação Cancelada",VLOOKUP(B189,'BASE DE DADOS OPS'!$B$5:$O$9635,13,FALSE),"Liquidação Cancelada")</f>
        <v>0</v>
      </c>
      <c r="AB189" s="4">
        <f>IF(Y189&lt;&gt;"Liquidação Cancelada",VLOOKUP(B189,'BASE DE DADOS OPS'!$B$5:$O$9635,12,FALSE),"Liquidação Cancelada")</f>
        <v>1074.93</v>
      </c>
      <c r="AC189" s="4">
        <f t="shared" si="25"/>
        <v>1074.93</v>
      </c>
      <c r="AD189" s="3">
        <f t="shared" si="26"/>
        <v>0</v>
      </c>
      <c r="AE189" s="74"/>
    </row>
    <row r="190" spans="1:31" s="75" customFormat="1" ht="24.95" customHeight="1" x14ac:dyDescent="0.2">
      <c r="A190" s="67" t="str">
        <f t="shared" si="18"/>
        <v>1441|1440005|28|2024|10867329000108|3021|50348</v>
      </c>
      <c r="B190" s="67" t="str">
        <f t="shared" si="19"/>
        <v>1441|1440005|28|2024|162</v>
      </c>
      <c r="C190" s="73" t="str">
        <f t="shared" si="20"/>
        <v>1440005|162</v>
      </c>
      <c r="D190" s="32">
        <v>1441</v>
      </c>
      <c r="E190" s="32">
        <v>1440005</v>
      </c>
      <c r="F190" s="89" t="str">
        <f t="shared" si="21"/>
        <v>28/2024</v>
      </c>
      <c r="G190" s="32">
        <v>28</v>
      </c>
      <c r="H190" s="32">
        <v>2024</v>
      </c>
      <c r="I190" s="89" t="str">
        <f t="shared" si="22"/>
        <v>10.1</v>
      </c>
      <c r="J190" s="32">
        <v>10</v>
      </c>
      <c r="K190" s="32">
        <v>1</v>
      </c>
      <c r="L190" s="32">
        <v>10867329000108</v>
      </c>
      <c r="M190" s="33" t="s">
        <v>597</v>
      </c>
      <c r="N190" s="32">
        <v>3021</v>
      </c>
      <c r="O190" s="33" t="s">
        <v>596</v>
      </c>
      <c r="P190" s="32">
        <v>6</v>
      </c>
      <c r="Q190" s="19">
        <v>45463</v>
      </c>
      <c r="R190" s="32">
        <v>1</v>
      </c>
      <c r="S190" s="34">
        <v>50348</v>
      </c>
      <c r="T190" s="34">
        <v>0</v>
      </c>
      <c r="U190" s="34">
        <v>0</v>
      </c>
      <c r="V190" s="85">
        <f t="shared" si="23"/>
        <v>50348</v>
      </c>
      <c r="W190" s="19">
        <f>IF(Y190&lt;&gt;"Liquidação Cancelada",VLOOKUP(B190,'BASE DE DADOS OPS'!$B$5:$O$9635,9,FALSE),"Liquidação Cancelada")</f>
        <v>45467</v>
      </c>
      <c r="X190" s="36">
        <f t="shared" si="24"/>
        <v>2</v>
      </c>
      <c r="Y190" s="32">
        <f>VLOOKUP(A190,'BASE DE DADOS OPS'!$A$5:$O$9635,11,FALSE)</f>
        <v>162</v>
      </c>
      <c r="Z190" s="4">
        <f>IF(Y190&lt;&gt;"Liquidação Cancelada",VLOOKUP(B190,'BASE DE DADOS OPS'!$B$5:$O$9635,11,FALSE),"Liquidação Cancelada")</f>
        <v>50348</v>
      </c>
      <c r="AA190" s="4">
        <f>IF(Y190&lt;&gt;"Liquidação Cancelada",VLOOKUP(B190,'BASE DE DADOS OPS'!$B$5:$O$9635,13,FALSE),"Liquidação Cancelada")</f>
        <v>0</v>
      </c>
      <c r="AB190" s="4">
        <f>IF(Y190&lt;&gt;"Liquidação Cancelada",VLOOKUP(B190,'BASE DE DADOS OPS'!$B$5:$O$9635,12,FALSE),"Liquidação Cancelada")</f>
        <v>50348</v>
      </c>
      <c r="AC190" s="4">
        <f t="shared" si="25"/>
        <v>50348</v>
      </c>
      <c r="AD190" s="3">
        <f t="shared" si="26"/>
        <v>0</v>
      </c>
      <c r="AE190" s="74"/>
    </row>
    <row r="191" spans="1:31" s="75" customFormat="1" ht="24.95" customHeight="1" x14ac:dyDescent="0.2">
      <c r="A191" s="67" t="str">
        <f t="shared" si="18"/>
        <v>1441|1440005|58|2024|42981902000104|3020|1591,12</v>
      </c>
      <c r="B191" s="67" t="str">
        <f t="shared" si="19"/>
        <v>1441|1440005|58|2024|161</v>
      </c>
      <c r="C191" s="73" t="str">
        <f t="shared" si="20"/>
        <v>1440005|161</v>
      </c>
      <c r="D191" s="32">
        <v>1441</v>
      </c>
      <c r="E191" s="32">
        <v>1440005</v>
      </c>
      <c r="F191" s="89" t="str">
        <f t="shared" si="21"/>
        <v>58/2024</v>
      </c>
      <c r="G191" s="32">
        <v>58</v>
      </c>
      <c r="H191" s="32">
        <v>2024</v>
      </c>
      <c r="I191" s="89" t="str">
        <f t="shared" si="22"/>
        <v>10.1</v>
      </c>
      <c r="J191" s="32">
        <v>10</v>
      </c>
      <c r="K191" s="32">
        <v>1</v>
      </c>
      <c r="L191" s="32">
        <v>42981902000104</v>
      </c>
      <c r="M191" s="33" t="s">
        <v>101</v>
      </c>
      <c r="N191" s="32">
        <v>3020</v>
      </c>
      <c r="O191" s="33" t="s">
        <v>63</v>
      </c>
      <c r="P191" s="32">
        <v>6</v>
      </c>
      <c r="Q191" s="19">
        <v>45463</v>
      </c>
      <c r="R191" s="32">
        <v>4</v>
      </c>
      <c r="S191" s="34">
        <v>1591.12</v>
      </c>
      <c r="T191" s="34">
        <v>0</v>
      </c>
      <c r="U191" s="34">
        <v>0</v>
      </c>
      <c r="V191" s="85">
        <f t="shared" si="23"/>
        <v>1591.12</v>
      </c>
      <c r="W191" s="19">
        <f>IF(Y191&lt;&gt;"Liquidação Cancelada",VLOOKUP(B191,'BASE DE DADOS OPS'!$B$5:$O$9635,9,FALSE),"Liquidação Cancelada")</f>
        <v>45467</v>
      </c>
      <c r="X191" s="36">
        <f t="shared" si="24"/>
        <v>2</v>
      </c>
      <c r="Y191" s="32">
        <f>VLOOKUP(A191,'BASE DE DADOS OPS'!$A$5:$O$9635,11,FALSE)</f>
        <v>161</v>
      </c>
      <c r="Z191" s="4">
        <f>IF(Y191&lt;&gt;"Liquidação Cancelada",VLOOKUP(B191,'BASE DE DADOS OPS'!$B$5:$O$9635,11,FALSE),"Liquidação Cancelada")</f>
        <v>1591.12</v>
      </c>
      <c r="AA191" s="4">
        <f>IF(Y191&lt;&gt;"Liquidação Cancelada",VLOOKUP(B191,'BASE DE DADOS OPS'!$B$5:$O$9635,13,FALSE),"Liquidação Cancelada")</f>
        <v>0</v>
      </c>
      <c r="AB191" s="4">
        <f>IF(Y191&lt;&gt;"Liquidação Cancelada",VLOOKUP(B191,'BASE DE DADOS OPS'!$B$5:$O$9635,12,FALSE),"Liquidação Cancelada")</f>
        <v>1591.12</v>
      </c>
      <c r="AC191" s="4">
        <f t="shared" si="25"/>
        <v>1591.12</v>
      </c>
      <c r="AD191" s="3">
        <f t="shared" si="26"/>
        <v>0</v>
      </c>
      <c r="AE191" s="74"/>
    </row>
    <row r="192" spans="1:31" s="75" customFormat="1" ht="24.95" customHeight="1" x14ac:dyDescent="0.2">
      <c r="A192" s="67" t="str">
        <f t="shared" si="18"/>
        <v>1441|1440011|99|2024|40432544000147|4004|1636,17</v>
      </c>
      <c r="B192" s="67" t="str">
        <f t="shared" si="19"/>
        <v>1441|1440011|99|2024|3789</v>
      </c>
      <c r="C192" s="73" t="str">
        <f t="shared" si="20"/>
        <v>1440011|3789</v>
      </c>
      <c r="D192" s="32">
        <v>1441</v>
      </c>
      <c r="E192" s="32">
        <v>1440011</v>
      </c>
      <c r="F192" s="89" t="str">
        <f t="shared" si="21"/>
        <v>99/2024</v>
      </c>
      <c r="G192" s="32">
        <v>99</v>
      </c>
      <c r="H192" s="32">
        <v>2024</v>
      </c>
      <c r="I192" s="89" t="str">
        <f t="shared" si="22"/>
        <v>10.1</v>
      </c>
      <c r="J192" s="32">
        <v>10</v>
      </c>
      <c r="K192" s="32">
        <v>1</v>
      </c>
      <c r="L192" s="32">
        <v>40432544000147</v>
      </c>
      <c r="M192" s="33" t="s">
        <v>159</v>
      </c>
      <c r="N192" s="32">
        <v>4004</v>
      </c>
      <c r="O192" s="33" t="s">
        <v>157</v>
      </c>
      <c r="P192" s="32">
        <v>6</v>
      </c>
      <c r="Q192" s="19">
        <v>45463</v>
      </c>
      <c r="R192" s="32">
        <v>6</v>
      </c>
      <c r="S192" s="34">
        <v>1636.17</v>
      </c>
      <c r="T192" s="34">
        <v>0</v>
      </c>
      <c r="U192" s="34">
        <v>0</v>
      </c>
      <c r="V192" s="85">
        <f t="shared" si="23"/>
        <v>1636.17</v>
      </c>
      <c r="W192" s="19">
        <f>IF(Y192&lt;&gt;"Liquidação Cancelada",VLOOKUP(B192,'BASE DE DADOS OPS'!$B$5:$O$9635,9,FALSE),"Liquidação Cancelada")</f>
        <v>45463</v>
      </c>
      <c r="X192" s="36">
        <f t="shared" si="24"/>
        <v>0</v>
      </c>
      <c r="Y192" s="32">
        <f>VLOOKUP(A192,'BASE DE DADOS OPS'!$A$5:$O$9635,11,FALSE)</f>
        <v>3789</v>
      </c>
      <c r="Z192" s="4">
        <f>IF(Y192&lt;&gt;"Liquidação Cancelada",VLOOKUP(B192,'BASE DE DADOS OPS'!$B$5:$O$9635,11,FALSE),"Liquidação Cancelada")</f>
        <v>1636.17</v>
      </c>
      <c r="AA192" s="4">
        <f>IF(Y192&lt;&gt;"Liquidação Cancelada",VLOOKUP(B192,'BASE DE DADOS OPS'!$B$5:$O$9635,13,FALSE),"Liquidação Cancelada")</f>
        <v>78.53</v>
      </c>
      <c r="AB192" s="4">
        <f>IF(Y192&lt;&gt;"Liquidação Cancelada",VLOOKUP(B192,'BASE DE DADOS OPS'!$B$5:$O$9635,12,FALSE),"Liquidação Cancelada")</f>
        <v>1557.64</v>
      </c>
      <c r="AC192" s="4">
        <f t="shared" si="25"/>
        <v>1557.64</v>
      </c>
      <c r="AD192" s="3">
        <f t="shared" si="26"/>
        <v>0</v>
      </c>
      <c r="AE192" s="74"/>
    </row>
    <row r="193" spans="1:31" s="75" customFormat="1" ht="24.95" customHeight="1" x14ac:dyDescent="0.2">
      <c r="A193" s="67" t="str">
        <f t="shared" si="18"/>
        <v>1441|1440011|101|2024|40432544000147|4004|150</v>
      </c>
      <c r="B193" s="67" t="str">
        <f t="shared" si="19"/>
        <v>1441|1440011|101|2024|3784</v>
      </c>
      <c r="C193" s="73" t="str">
        <f t="shared" si="20"/>
        <v>1440011|3784</v>
      </c>
      <c r="D193" s="32">
        <v>1441</v>
      </c>
      <c r="E193" s="32">
        <v>1440011</v>
      </c>
      <c r="F193" s="89" t="str">
        <f t="shared" si="21"/>
        <v>101/2024</v>
      </c>
      <c r="G193" s="32">
        <v>101</v>
      </c>
      <c r="H193" s="32">
        <v>2024</v>
      </c>
      <c r="I193" s="89" t="str">
        <f t="shared" si="22"/>
        <v>10.1</v>
      </c>
      <c r="J193" s="32">
        <v>10</v>
      </c>
      <c r="K193" s="32">
        <v>1</v>
      </c>
      <c r="L193" s="32">
        <v>40432544000147</v>
      </c>
      <c r="M193" s="33" t="s">
        <v>159</v>
      </c>
      <c r="N193" s="32">
        <v>4004</v>
      </c>
      <c r="O193" s="33" t="s">
        <v>157</v>
      </c>
      <c r="P193" s="32">
        <v>6</v>
      </c>
      <c r="Q193" s="19">
        <v>45463</v>
      </c>
      <c r="R193" s="32">
        <v>6</v>
      </c>
      <c r="S193" s="34">
        <v>150</v>
      </c>
      <c r="T193" s="34">
        <v>0</v>
      </c>
      <c r="U193" s="34">
        <v>0</v>
      </c>
      <c r="V193" s="85">
        <f t="shared" si="23"/>
        <v>150</v>
      </c>
      <c r="W193" s="19">
        <f>IF(Y193&lt;&gt;"Liquidação Cancelada",VLOOKUP(B193,'BASE DE DADOS OPS'!$B$5:$O$9635,9,FALSE),"Liquidação Cancelada")</f>
        <v>45463</v>
      </c>
      <c r="X193" s="36">
        <f t="shared" si="24"/>
        <v>0</v>
      </c>
      <c r="Y193" s="32">
        <f>VLOOKUP(A193,'BASE DE DADOS OPS'!$A$5:$O$9635,11,FALSE)</f>
        <v>3784</v>
      </c>
      <c r="Z193" s="4">
        <f>IF(Y193&lt;&gt;"Liquidação Cancelada",VLOOKUP(B193,'BASE DE DADOS OPS'!$B$5:$O$9635,11,FALSE),"Liquidação Cancelada")</f>
        <v>150</v>
      </c>
      <c r="AA193" s="4">
        <f>IF(Y193&lt;&gt;"Liquidação Cancelada",VLOOKUP(B193,'BASE DE DADOS OPS'!$B$5:$O$9635,13,FALSE),"Liquidação Cancelada")</f>
        <v>7.2</v>
      </c>
      <c r="AB193" s="4">
        <f>IF(Y193&lt;&gt;"Liquidação Cancelada",VLOOKUP(B193,'BASE DE DADOS OPS'!$B$5:$O$9635,12,FALSE),"Liquidação Cancelada")</f>
        <v>142.80000000000001</v>
      </c>
      <c r="AC193" s="4">
        <f t="shared" si="25"/>
        <v>142.80000000000001</v>
      </c>
      <c r="AD193" s="3">
        <f t="shared" si="26"/>
        <v>0</v>
      </c>
      <c r="AE193" s="74"/>
    </row>
    <row r="194" spans="1:31" s="75" customFormat="1" ht="24.95" customHeight="1" x14ac:dyDescent="0.2">
      <c r="A194" s="67" t="str">
        <f t="shared" si="18"/>
        <v>1441|1440011|110|2024|16636540000104|4003|30569,17</v>
      </c>
      <c r="B194" s="67" t="str">
        <f t="shared" si="19"/>
        <v>1441|1440011|110|2024|3838</v>
      </c>
      <c r="C194" s="73" t="str">
        <f t="shared" si="20"/>
        <v>1440011|3838</v>
      </c>
      <c r="D194" s="32">
        <v>1441</v>
      </c>
      <c r="E194" s="32">
        <v>1440011</v>
      </c>
      <c r="F194" s="89" t="str">
        <f t="shared" si="21"/>
        <v>110/2024</v>
      </c>
      <c r="G194" s="32">
        <v>110</v>
      </c>
      <c r="H194" s="32">
        <v>2024</v>
      </c>
      <c r="I194" s="89" t="str">
        <f t="shared" si="22"/>
        <v>10.1</v>
      </c>
      <c r="J194" s="32">
        <v>10</v>
      </c>
      <c r="K194" s="32">
        <v>1</v>
      </c>
      <c r="L194" s="32">
        <v>16636540000104</v>
      </c>
      <c r="M194" s="33" t="s">
        <v>145</v>
      </c>
      <c r="N194" s="32">
        <v>4003</v>
      </c>
      <c r="O194" s="33" t="s">
        <v>146</v>
      </c>
      <c r="P194" s="32">
        <v>6</v>
      </c>
      <c r="Q194" s="19">
        <v>45463</v>
      </c>
      <c r="R194" s="32">
        <v>5</v>
      </c>
      <c r="S194" s="34">
        <v>31353</v>
      </c>
      <c r="T194" s="34">
        <v>783.83</v>
      </c>
      <c r="U194" s="34">
        <v>0</v>
      </c>
      <c r="V194" s="85">
        <f t="shared" si="23"/>
        <v>30569.17</v>
      </c>
      <c r="W194" s="19">
        <f>IF(Y194&lt;&gt;"Liquidação Cancelada",VLOOKUP(B194,'BASE DE DADOS OPS'!$B$5:$O$9635,9,FALSE),"Liquidação Cancelada")</f>
        <v>45467</v>
      </c>
      <c r="X194" s="36">
        <f t="shared" si="24"/>
        <v>2</v>
      </c>
      <c r="Y194" s="32">
        <f>VLOOKUP(A194,'BASE DE DADOS OPS'!$A$5:$O$9635,11,FALSE)</f>
        <v>3838</v>
      </c>
      <c r="Z194" s="4">
        <f>IF(Y194&lt;&gt;"Liquidação Cancelada",VLOOKUP(B194,'BASE DE DADOS OPS'!$B$5:$O$9635,11,FALSE),"Liquidação Cancelada")</f>
        <v>30569.170000000002</v>
      </c>
      <c r="AA194" s="4">
        <f>IF(Y194&lt;&gt;"Liquidação Cancelada",VLOOKUP(B194,'BASE DE DADOS OPS'!$B$5:$O$9635,13,FALSE),"Liquidação Cancelada")</f>
        <v>1504.95</v>
      </c>
      <c r="AB194" s="4">
        <f>IF(Y194&lt;&gt;"Liquidação Cancelada",VLOOKUP(B194,'BASE DE DADOS OPS'!$B$5:$O$9635,12,FALSE),"Liquidação Cancelada")</f>
        <v>29064.22</v>
      </c>
      <c r="AC194" s="4">
        <f t="shared" si="25"/>
        <v>29064.22</v>
      </c>
      <c r="AD194" s="3">
        <f t="shared" si="26"/>
        <v>-3.637978807091713E-12</v>
      </c>
      <c r="AE194" s="74"/>
    </row>
    <row r="195" spans="1:31" s="75" customFormat="1" ht="24.95" customHeight="1" x14ac:dyDescent="0.2">
      <c r="A195" s="67" t="str">
        <f t="shared" si="18"/>
        <v>1441|1440011|117|2024|21154554000113|3920|16644,79</v>
      </c>
      <c r="B195" s="67" t="str">
        <f t="shared" si="19"/>
        <v>1441|1440011|117|2024|302</v>
      </c>
      <c r="C195" s="73" t="str">
        <f t="shared" si="20"/>
        <v>1440011|302</v>
      </c>
      <c r="D195" s="32">
        <v>1441</v>
      </c>
      <c r="E195" s="32">
        <v>1440011</v>
      </c>
      <c r="F195" s="89" t="str">
        <f t="shared" si="21"/>
        <v>117/2024</v>
      </c>
      <c r="G195" s="32">
        <v>117</v>
      </c>
      <c r="H195" s="32">
        <v>2024</v>
      </c>
      <c r="I195" s="89" t="str">
        <f t="shared" si="22"/>
        <v>10.1</v>
      </c>
      <c r="J195" s="32">
        <v>10</v>
      </c>
      <c r="K195" s="32">
        <v>1</v>
      </c>
      <c r="L195" s="32">
        <v>21154554000113</v>
      </c>
      <c r="M195" s="33" t="s">
        <v>173</v>
      </c>
      <c r="N195" s="32">
        <v>3920</v>
      </c>
      <c r="O195" s="33" t="s">
        <v>166</v>
      </c>
      <c r="P195" s="32">
        <v>6</v>
      </c>
      <c r="Q195" s="19">
        <v>45463</v>
      </c>
      <c r="R195" s="32">
        <v>8</v>
      </c>
      <c r="S195" s="34">
        <v>16644.79</v>
      </c>
      <c r="T195" s="34">
        <v>0</v>
      </c>
      <c r="U195" s="34">
        <v>0</v>
      </c>
      <c r="V195" s="85">
        <f t="shared" si="23"/>
        <v>16644.79</v>
      </c>
      <c r="W195" s="19">
        <f>IF(Y195&lt;&gt;"Liquidação Cancelada",VLOOKUP(B195,'BASE DE DADOS OPS'!$B$5:$O$9635,9,FALSE),"Liquidação Cancelada")</f>
        <v>45467</v>
      </c>
      <c r="X195" s="36">
        <f t="shared" si="24"/>
        <v>2</v>
      </c>
      <c r="Y195" s="32">
        <f>VLOOKUP(A195,'BASE DE DADOS OPS'!$A$5:$O$9635,11,FALSE)</f>
        <v>302</v>
      </c>
      <c r="Z195" s="4">
        <f>IF(Y195&lt;&gt;"Liquidação Cancelada",VLOOKUP(B195,'BASE DE DADOS OPS'!$B$5:$O$9635,11,FALSE),"Liquidação Cancelada")</f>
        <v>16644.79</v>
      </c>
      <c r="AA195" s="4">
        <f>IF(Y195&lt;&gt;"Liquidação Cancelada",VLOOKUP(B195,'BASE DE DADOS OPS'!$B$5:$O$9635,13,FALSE),"Liquidação Cancelada")</f>
        <v>0</v>
      </c>
      <c r="AB195" s="4">
        <f>IF(Y195&lt;&gt;"Liquidação Cancelada",VLOOKUP(B195,'BASE DE DADOS OPS'!$B$5:$O$9635,12,FALSE),"Liquidação Cancelada")</f>
        <v>16644.79</v>
      </c>
      <c r="AC195" s="4">
        <f t="shared" si="25"/>
        <v>16644.79</v>
      </c>
      <c r="AD195" s="3">
        <f t="shared" si="26"/>
        <v>0</v>
      </c>
      <c r="AE195" s="74"/>
    </row>
    <row r="196" spans="1:31" s="75" customFormat="1" ht="24.95" customHeight="1" x14ac:dyDescent="0.2">
      <c r="A196" s="67" t="str">
        <f t="shared" si="18"/>
        <v>1441|1440005|7|2024|5650294000110|3021|2700</v>
      </c>
      <c r="B196" s="67" t="str">
        <f t="shared" si="19"/>
        <v>1441|1440005|7|2024|163</v>
      </c>
      <c r="C196" s="73" t="str">
        <f t="shared" si="20"/>
        <v>1440005|163</v>
      </c>
      <c r="D196" s="32">
        <v>1441</v>
      </c>
      <c r="E196" s="32">
        <v>1440005</v>
      </c>
      <c r="F196" s="89" t="str">
        <f t="shared" si="21"/>
        <v>7/2024</v>
      </c>
      <c r="G196" s="32">
        <v>7</v>
      </c>
      <c r="H196" s="32">
        <v>2024</v>
      </c>
      <c r="I196" s="89" t="str">
        <f t="shared" si="22"/>
        <v>10.1</v>
      </c>
      <c r="J196" s="32">
        <v>10</v>
      </c>
      <c r="K196" s="32">
        <v>1</v>
      </c>
      <c r="L196" s="32">
        <v>5650294000110</v>
      </c>
      <c r="M196" s="33" t="s">
        <v>90</v>
      </c>
      <c r="N196" s="32">
        <v>3021</v>
      </c>
      <c r="O196" s="33" t="s">
        <v>596</v>
      </c>
      <c r="P196" s="32">
        <v>6</v>
      </c>
      <c r="Q196" s="19">
        <v>45467</v>
      </c>
      <c r="R196" s="32">
        <v>1</v>
      </c>
      <c r="S196" s="34">
        <v>2700</v>
      </c>
      <c r="T196" s="34">
        <v>0</v>
      </c>
      <c r="U196" s="34">
        <v>0</v>
      </c>
      <c r="V196" s="85">
        <f t="shared" si="23"/>
        <v>2700</v>
      </c>
      <c r="W196" s="19">
        <f>IF(Y196&lt;&gt;"Liquidação Cancelada",VLOOKUP(B196,'BASE DE DADOS OPS'!$B$5:$O$9635,9,FALSE),"Liquidação Cancelada")</f>
        <v>45468</v>
      </c>
      <c r="X196" s="36">
        <f t="shared" si="24"/>
        <v>1</v>
      </c>
      <c r="Y196" s="32">
        <f>VLOOKUP(A196,'BASE DE DADOS OPS'!$A$5:$O$9635,11,FALSE)</f>
        <v>163</v>
      </c>
      <c r="Z196" s="4">
        <f>IF(Y196&lt;&gt;"Liquidação Cancelada",VLOOKUP(B196,'BASE DE DADOS OPS'!$B$5:$O$9635,11,FALSE),"Liquidação Cancelada")</f>
        <v>2700</v>
      </c>
      <c r="AA196" s="4">
        <f>IF(Y196&lt;&gt;"Liquidação Cancelada",VLOOKUP(B196,'BASE DE DADOS OPS'!$B$5:$O$9635,13,FALSE),"Liquidação Cancelada")</f>
        <v>0</v>
      </c>
      <c r="AB196" s="4">
        <f>IF(Y196&lt;&gt;"Liquidação Cancelada",VLOOKUP(B196,'BASE DE DADOS OPS'!$B$5:$O$9635,12,FALSE),"Liquidação Cancelada")</f>
        <v>2700</v>
      </c>
      <c r="AC196" s="4">
        <f t="shared" si="25"/>
        <v>2700</v>
      </c>
      <c r="AD196" s="3">
        <f t="shared" si="26"/>
        <v>0</v>
      </c>
      <c r="AE196" s="74"/>
    </row>
    <row r="197" spans="1:31" s="75" customFormat="1" ht="24.95" customHeight="1" x14ac:dyDescent="0.2">
      <c r="A197" s="67" t="str">
        <f t="shared" ref="A197:A221" si="27">D197&amp;"|"&amp;E197&amp;"|"&amp;G197&amp;"|"&amp;H197&amp;"|"&amp;L197&amp;"|"&amp;N197&amp;"|"&amp;V197</f>
        <v>1441|1440005|62|2024|35322200000145|3008|1003,2</v>
      </c>
      <c r="B197" s="67" t="str">
        <f t="shared" ref="B197:B221" si="28">D197&amp;"|"&amp;E197&amp;"|"&amp;G197&amp;"|"&amp;H197&amp;"|"&amp;Y197</f>
        <v>1441|1440005|62|2024|164</v>
      </c>
      <c r="C197" s="73" t="str">
        <f t="shared" ref="C197:C221" si="29">E197&amp;"|"&amp;Y197</f>
        <v>1440005|164</v>
      </c>
      <c r="D197" s="32">
        <v>1441</v>
      </c>
      <c r="E197" s="32">
        <v>1440005</v>
      </c>
      <c r="F197" s="89" t="str">
        <f t="shared" ref="F197:F260" si="30">G197&amp;"/"&amp;H197</f>
        <v>62/2024</v>
      </c>
      <c r="G197" s="32">
        <v>62</v>
      </c>
      <c r="H197" s="32">
        <v>2024</v>
      </c>
      <c r="I197" s="89" t="str">
        <f t="shared" ref="I197:I260" si="31">J197&amp;"."&amp;K197</f>
        <v>10.1</v>
      </c>
      <c r="J197" s="32">
        <v>10</v>
      </c>
      <c r="K197" s="32">
        <v>1</v>
      </c>
      <c r="L197" s="32">
        <v>35322200000145</v>
      </c>
      <c r="M197" s="33" t="s">
        <v>607</v>
      </c>
      <c r="N197" s="32">
        <v>3008</v>
      </c>
      <c r="O197" s="33" t="s">
        <v>88</v>
      </c>
      <c r="P197" s="32">
        <v>6</v>
      </c>
      <c r="Q197" s="19">
        <v>45467</v>
      </c>
      <c r="R197" s="32">
        <v>1</v>
      </c>
      <c r="S197" s="34">
        <v>1003.2</v>
      </c>
      <c r="T197" s="34">
        <v>0</v>
      </c>
      <c r="U197" s="34">
        <v>0</v>
      </c>
      <c r="V197" s="85">
        <f t="shared" ref="V197:V260" si="32">S197-T197-U197</f>
        <v>1003.2</v>
      </c>
      <c r="W197" s="19">
        <f>IF(Y197&lt;&gt;"Liquidação Cancelada",VLOOKUP(B197,'BASE DE DADOS OPS'!$B$5:$O$9635,9,FALSE),"Liquidação Cancelada")</f>
        <v>45468</v>
      </c>
      <c r="X197" s="36">
        <f t="shared" ref="X197:X260" si="33">IF(Y197&lt;&gt;"Liquidação Cancelada",IF(ISBLANK(W197),"AGUARDANDO PAGAMENTO",NETWORKDAYS(Q197,W197)-1),"Liquidação Cancelada")</f>
        <v>1</v>
      </c>
      <c r="Y197" s="32">
        <f>VLOOKUP(A197,'BASE DE DADOS OPS'!$A$5:$O$9635,11,FALSE)</f>
        <v>164</v>
      </c>
      <c r="Z197" s="4">
        <f>IF(Y197&lt;&gt;"Liquidação Cancelada",VLOOKUP(B197,'BASE DE DADOS OPS'!$B$5:$O$9635,11,FALSE),"Liquidação Cancelada")</f>
        <v>1003.2</v>
      </c>
      <c r="AA197" s="4">
        <f>IF(Y197&lt;&gt;"Liquidação Cancelada",VLOOKUP(B197,'BASE DE DADOS OPS'!$B$5:$O$9635,13,FALSE),"Liquidação Cancelada")</f>
        <v>0</v>
      </c>
      <c r="AB197" s="4">
        <f>IF(Y197&lt;&gt;"Liquidação Cancelada",VLOOKUP(B197,'BASE DE DADOS OPS'!$B$5:$O$9635,12,FALSE),"Liquidação Cancelada")</f>
        <v>1003.2</v>
      </c>
      <c r="AC197" s="4">
        <f t="shared" ref="AC197:AC221" si="34">IF(Y197&lt;&gt;"Liquidação Cancelada",Z197-AA197,"Liquidação Cancelada")</f>
        <v>1003.2</v>
      </c>
      <c r="AD197" s="3">
        <f t="shared" ref="AD197:AD260" si="35">IF(Y197&lt;&gt;"Liquidação Cancelada",(AB197-AC197)+(V197-AA197-AC197),"Liquidação Cancelada")</f>
        <v>0</v>
      </c>
      <c r="AE197" s="74"/>
    </row>
    <row r="198" spans="1:31" s="75" customFormat="1" ht="24.95" customHeight="1" x14ac:dyDescent="0.2">
      <c r="A198" s="67" t="str">
        <f t="shared" si="27"/>
        <v>1441|1440011|86|2024|87883807000106|3910|251,82</v>
      </c>
      <c r="B198" s="67" t="str">
        <f t="shared" si="28"/>
        <v>1441|1440011|86|2024|3891</v>
      </c>
      <c r="C198" s="73" t="str">
        <f t="shared" si="29"/>
        <v>1440011|3891</v>
      </c>
      <c r="D198" s="32">
        <v>1441</v>
      </c>
      <c r="E198" s="32">
        <v>1440011</v>
      </c>
      <c r="F198" s="89" t="str">
        <f t="shared" si="30"/>
        <v>86/2024</v>
      </c>
      <c r="G198" s="32">
        <v>86</v>
      </c>
      <c r="H198" s="32">
        <v>2024</v>
      </c>
      <c r="I198" s="89" t="str">
        <f t="shared" si="31"/>
        <v>10.1</v>
      </c>
      <c r="J198" s="32">
        <v>10</v>
      </c>
      <c r="K198" s="32">
        <v>1</v>
      </c>
      <c r="L198" s="32">
        <v>87883807000106</v>
      </c>
      <c r="M198" s="33" t="s">
        <v>115</v>
      </c>
      <c r="N198" s="32">
        <v>3910</v>
      </c>
      <c r="O198" s="33" t="s">
        <v>116</v>
      </c>
      <c r="P198" s="32">
        <v>6</v>
      </c>
      <c r="Q198" s="19">
        <v>45467</v>
      </c>
      <c r="R198" s="32">
        <v>6</v>
      </c>
      <c r="S198" s="34">
        <v>251.82</v>
      </c>
      <c r="T198" s="34">
        <v>0</v>
      </c>
      <c r="U198" s="34">
        <v>0</v>
      </c>
      <c r="V198" s="85">
        <f t="shared" si="32"/>
        <v>251.82</v>
      </c>
      <c r="W198" s="19">
        <f>IF(Y198&lt;&gt;"Liquidação Cancelada",VLOOKUP(B198,'BASE DE DADOS OPS'!$B$5:$O$9635,9,FALSE),"Liquidação Cancelada")</f>
        <v>45468</v>
      </c>
      <c r="X198" s="36">
        <f t="shared" si="33"/>
        <v>1</v>
      </c>
      <c r="Y198" s="32">
        <f>VLOOKUP(A198,'BASE DE DADOS OPS'!$A$5:$O$9635,11,FALSE)</f>
        <v>3891</v>
      </c>
      <c r="Z198" s="4">
        <f>IF(Y198&lt;&gt;"Liquidação Cancelada",VLOOKUP(B198,'BASE DE DADOS OPS'!$B$5:$O$9635,11,FALSE),"Liquidação Cancelada")</f>
        <v>251.82</v>
      </c>
      <c r="AA198" s="4">
        <f>IF(Y198&lt;&gt;"Liquidação Cancelada",VLOOKUP(B198,'BASE DE DADOS OPS'!$B$5:$O$9635,13,FALSE),"Liquidação Cancelada")</f>
        <v>6.04</v>
      </c>
      <c r="AB198" s="4">
        <f>IF(Y198&lt;&gt;"Liquidação Cancelada",VLOOKUP(B198,'BASE DE DADOS OPS'!$B$5:$O$9635,12,FALSE),"Liquidação Cancelada")</f>
        <v>245.78</v>
      </c>
      <c r="AC198" s="4">
        <f t="shared" si="34"/>
        <v>245.78</v>
      </c>
      <c r="AD198" s="3">
        <f t="shared" si="35"/>
        <v>0</v>
      </c>
      <c r="AE198" s="74"/>
    </row>
    <row r="199" spans="1:31" s="75" customFormat="1" ht="24.95" customHeight="1" x14ac:dyDescent="0.2">
      <c r="A199" s="67" t="str">
        <f t="shared" si="27"/>
        <v>1441|1440011|103|2024|46019498000135|4002|0</v>
      </c>
      <c r="B199" s="67" t="str">
        <f t="shared" si="28"/>
        <v>1441|1440011|103|2024|Liquidação Cancelada</v>
      </c>
      <c r="C199" s="73" t="str">
        <f t="shared" si="29"/>
        <v>1440011|Liquidação Cancelada</v>
      </c>
      <c r="D199" s="32">
        <v>1441</v>
      </c>
      <c r="E199" s="32">
        <v>1440011</v>
      </c>
      <c r="F199" s="89" t="str">
        <f t="shared" si="30"/>
        <v>103/2024</v>
      </c>
      <c r="G199" s="32">
        <v>103</v>
      </c>
      <c r="H199" s="32">
        <v>2024</v>
      </c>
      <c r="I199" s="89" t="str">
        <f t="shared" si="31"/>
        <v>10.1</v>
      </c>
      <c r="J199" s="32">
        <v>10</v>
      </c>
      <c r="K199" s="32">
        <v>1</v>
      </c>
      <c r="L199" s="32">
        <v>46019498000135</v>
      </c>
      <c r="M199" s="33" t="s">
        <v>154</v>
      </c>
      <c r="N199" s="32">
        <v>4002</v>
      </c>
      <c r="O199" s="33" t="s">
        <v>153</v>
      </c>
      <c r="P199" s="32">
        <v>6</v>
      </c>
      <c r="Q199" s="19">
        <v>45467</v>
      </c>
      <c r="R199" s="32">
        <v>14</v>
      </c>
      <c r="S199" s="34">
        <v>3081.98</v>
      </c>
      <c r="T199" s="34">
        <v>0</v>
      </c>
      <c r="U199" s="34">
        <v>3081.98</v>
      </c>
      <c r="V199" s="85">
        <f t="shared" si="32"/>
        <v>0</v>
      </c>
      <c r="W199" s="19" t="str">
        <f>IF(Y199&lt;&gt;"Liquidação Cancelada",VLOOKUP(B199,'BASE DE DADOS OPS'!$B$5:$O$9635,9,FALSE),"Liquidação Cancelada")</f>
        <v>Liquidação Cancelada</v>
      </c>
      <c r="X199" s="36" t="str">
        <f t="shared" si="33"/>
        <v>Liquidação Cancelada</v>
      </c>
      <c r="Y199" s="32" t="s">
        <v>448</v>
      </c>
      <c r="Z199" s="4" t="str">
        <f>IF(Y199&lt;&gt;"Liquidação Cancelada",VLOOKUP(B199,'BASE DE DADOS OPS'!$B$5:$O$9635,11,FALSE),"Liquidação Cancelada")</f>
        <v>Liquidação Cancelada</v>
      </c>
      <c r="AA199" s="4" t="str">
        <f>IF(Y199&lt;&gt;"Liquidação Cancelada",VLOOKUP(B199,'BASE DE DADOS OPS'!$B$5:$O$9635,13,FALSE),"Liquidação Cancelada")</f>
        <v>Liquidação Cancelada</v>
      </c>
      <c r="AB199" s="4" t="str">
        <f>IF(Y199&lt;&gt;"Liquidação Cancelada",VLOOKUP(B199,'BASE DE DADOS OPS'!$B$5:$O$9635,12,FALSE),"Liquidação Cancelada")</f>
        <v>Liquidação Cancelada</v>
      </c>
      <c r="AC199" s="4" t="str">
        <f t="shared" si="34"/>
        <v>Liquidação Cancelada</v>
      </c>
      <c r="AD199" s="3" t="str">
        <f t="shared" si="35"/>
        <v>Liquidação Cancelada</v>
      </c>
      <c r="AE199" s="74" t="s">
        <v>659</v>
      </c>
    </row>
    <row r="200" spans="1:31" s="75" customFormat="1" ht="24.95" customHeight="1" x14ac:dyDescent="0.2">
      <c r="A200" s="67" t="str">
        <f t="shared" si="27"/>
        <v>1441|1440011|172|2024|99999957803|3601|2411251,82</v>
      </c>
      <c r="B200" s="67" t="str">
        <f t="shared" si="28"/>
        <v>1441|1440011|172|2024|301</v>
      </c>
      <c r="C200" s="73" t="str">
        <f t="shared" si="29"/>
        <v>1440011|301</v>
      </c>
      <c r="D200" s="32">
        <v>1441</v>
      </c>
      <c r="E200" s="32">
        <v>1440011</v>
      </c>
      <c r="F200" s="89" t="str">
        <f t="shared" si="30"/>
        <v>172/2024</v>
      </c>
      <c r="G200" s="32">
        <v>172</v>
      </c>
      <c r="H200" s="32">
        <v>2024</v>
      </c>
      <c r="I200" s="89" t="str">
        <f t="shared" si="31"/>
        <v>10.1</v>
      </c>
      <c r="J200" s="32">
        <v>10</v>
      </c>
      <c r="K200" s="32">
        <v>1</v>
      </c>
      <c r="L200" s="32">
        <v>99999957803</v>
      </c>
      <c r="M200" s="33" t="s">
        <v>113</v>
      </c>
      <c r="N200" s="32">
        <v>3601</v>
      </c>
      <c r="O200" s="33" t="s">
        <v>114</v>
      </c>
      <c r="P200" s="32">
        <v>6</v>
      </c>
      <c r="Q200" s="19">
        <v>45467</v>
      </c>
      <c r="R200" s="32">
        <v>5</v>
      </c>
      <c r="S200" s="34">
        <v>2411251.8199999998</v>
      </c>
      <c r="T200" s="34">
        <v>0</v>
      </c>
      <c r="U200" s="34">
        <v>0</v>
      </c>
      <c r="V200" s="85">
        <f t="shared" si="32"/>
        <v>2411251.8199999998</v>
      </c>
      <c r="W200" s="19">
        <f>IF(Y200&lt;&gt;"Liquidação Cancelada",VLOOKUP(B200,'BASE DE DADOS OPS'!$B$5:$O$9635,9,FALSE),"Liquidação Cancelada")</f>
        <v>45467</v>
      </c>
      <c r="X200" s="36">
        <f t="shared" si="33"/>
        <v>0</v>
      </c>
      <c r="Y200" s="32">
        <f>VLOOKUP(A200,'BASE DE DADOS OPS'!$A$5:$O$9635,11,FALSE)</f>
        <v>301</v>
      </c>
      <c r="Z200" s="4">
        <f>IF(Y200&lt;&gt;"Liquidação Cancelada",VLOOKUP(B200,'BASE DE DADOS OPS'!$B$5:$O$9635,11,FALSE),"Liquidação Cancelada")</f>
        <v>2411251.8199999998</v>
      </c>
      <c r="AA200" s="4">
        <f>IF(Y200&lt;&gt;"Liquidação Cancelada",VLOOKUP(B200,'BASE DE DADOS OPS'!$B$5:$O$9635,13,FALSE),"Liquidação Cancelada")</f>
        <v>0</v>
      </c>
      <c r="AB200" s="4">
        <f>IF(Y200&lt;&gt;"Liquidação Cancelada",VLOOKUP(B200,'BASE DE DADOS OPS'!$B$5:$O$9635,12,FALSE),"Liquidação Cancelada")</f>
        <v>2411251.8199999998</v>
      </c>
      <c r="AC200" s="4">
        <f t="shared" si="34"/>
        <v>2411251.8199999998</v>
      </c>
      <c r="AD200" s="3">
        <f t="shared" si="35"/>
        <v>0</v>
      </c>
      <c r="AE200" s="74"/>
    </row>
    <row r="201" spans="1:31" s="75" customFormat="1" ht="24.95" customHeight="1" x14ac:dyDescent="0.2">
      <c r="A201" s="67" t="str">
        <f t="shared" si="27"/>
        <v>1441|1440011|233|2024|5650294000110|3904|2897</v>
      </c>
      <c r="B201" s="67" t="str">
        <f t="shared" si="28"/>
        <v>1441|1440011|233|2024|3860</v>
      </c>
      <c r="C201" s="73" t="str">
        <f t="shared" si="29"/>
        <v>1440011|3860</v>
      </c>
      <c r="D201" s="32">
        <v>1441</v>
      </c>
      <c r="E201" s="32">
        <v>1440011</v>
      </c>
      <c r="F201" s="89" t="str">
        <f t="shared" si="30"/>
        <v>233/2024</v>
      </c>
      <c r="G201" s="32">
        <v>233</v>
      </c>
      <c r="H201" s="32">
        <v>2024</v>
      </c>
      <c r="I201" s="89" t="str">
        <f t="shared" si="31"/>
        <v>10.1</v>
      </c>
      <c r="J201" s="32">
        <v>10</v>
      </c>
      <c r="K201" s="32">
        <v>1</v>
      </c>
      <c r="L201" s="32">
        <v>5650294000110</v>
      </c>
      <c r="M201" s="33" t="s">
        <v>90</v>
      </c>
      <c r="N201" s="32">
        <v>3904</v>
      </c>
      <c r="O201" s="33" t="s">
        <v>118</v>
      </c>
      <c r="P201" s="32">
        <v>6</v>
      </c>
      <c r="Q201" s="19">
        <v>45467</v>
      </c>
      <c r="R201" s="32">
        <v>9</v>
      </c>
      <c r="S201" s="34">
        <v>2897</v>
      </c>
      <c r="T201" s="34">
        <v>0</v>
      </c>
      <c r="U201" s="34">
        <v>0</v>
      </c>
      <c r="V201" s="85">
        <f t="shared" si="32"/>
        <v>2897</v>
      </c>
      <c r="W201" s="19">
        <f>IF(Y201&lt;&gt;"Liquidação Cancelada",VLOOKUP(B201,'BASE DE DADOS OPS'!$B$5:$O$9635,9,FALSE),"Liquidação Cancelada")</f>
        <v>45468</v>
      </c>
      <c r="X201" s="36">
        <f t="shared" si="33"/>
        <v>1</v>
      </c>
      <c r="Y201" s="32">
        <f>VLOOKUP(A201,'BASE DE DADOS OPS'!$A$5:$O$9635,11,FALSE)</f>
        <v>3860</v>
      </c>
      <c r="Z201" s="4">
        <f>IF(Y201&lt;&gt;"Liquidação Cancelada",VLOOKUP(B201,'BASE DE DADOS OPS'!$B$5:$O$9635,11,FALSE),"Liquidação Cancelada")</f>
        <v>2897</v>
      </c>
      <c r="AA201" s="4">
        <f>IF(Y201&lt;&gt;"Liquidação Cancelada",VLOOKUP(B201,'BASE DE DADOS OPS'!$B$5:$O$9635,13,FALSE),"Liquidação Cancelada")</f>
        <v>0</v>
      </c>
      <c r="AB201" s="4">
        <f>IF(Y201&lt;&gt;"Liquidação Cancelada",VLOOKUP(B201,'BASE DE DADOS OPS'!$B$5:$O$9635,12,FALSE),"Liquidação Cancelada")</f>
        <v>2897</v>
      </c>
      <c r="AC201" s="4">
        <f t="shared" si="34"/>
        <v>2897</v>
      </c>
      <c r="AD201" s="3">
        <f t="shared" si="35"/>
        <v>0</v>
      </c>
      <c r="AE201" s="74"/>
    </row>
    <row r="202" spans="1:31" s="75" customFormat="1" ht="24.95" customHeight="1" x14ac:dyDescent="0.2">
      <c r="A202" s="67" t="str">
        <f t="shared" si="27"/>
        <v>1441|1440011|234|2024|12057731000152|3921|6560</v>
      </c>
      <c r="B202" s="67" t="str">
        <f t="shared" si="28"/>
        <v>1441|1440011|234|2024|3847</v>
      </c>
      <c r="C202" s="73" t="str">
        <f t="shared" si="29"/>
        <v>1440011|3847</v>
      </c>
      <c r="D202" s="32">
        <v>1441</v>
      </c>
      <c r="E202" s="32">
        <v>1440011</v>
      </c>
      <c r="F202" s="89" t="str">
        <f t="shared" si="30"/>
        <v>234/2024</v>
      </c>
      <c r="G202" s="32">
        <v>234</v>
      </c>
      <c r="H202" s="32">
        <v>2024</v>
      </c>
      <c r="I202" s="89" t="str">
        <f t="shared" si="31"/>
        <v>10.1</v>
      </c>
      <c r="J202" s="32">
        <v>10</v>
      </c>
      <c r="K202" s="32">
        <v>1</v>
      </c>
      <c r="L202" s="32">
        <v>12057731000152</v>
      </c>
      <c r="M202" s="33" t="s">
        <v>160</v>
      </c>
      <c r="N202" s="32">
        <v>3921</v>
      </c>
      <c r="O202" s="33" t="s">
        <v>121</v>
      </c>
      <c r="P202" s="32">
        <v>6</v>
      </c>
      <c r="Q202" s="19">
        <v>45467</v>
      </c>
      <c r="R202" s="32">
        <v>10</v>
      </c>
      <c r="S202" s="34">
        <v>6560</v>
      </c>
      <c r="T202" s="34">
        <v>0</v>
      </c>
      <c r="U202" s="34">
        <v>0</v>
      </c>
      <c r="V202" s="85">
        <f t="shared" si="32"/>
        <v>6560</v>
      </c>
      <c r="W202" s="19">
        <f>IF(Y202&lt;&gt;"Liquidação Cancelada",VLOOKUP(B202,'BASE DE DADOS OPS'!$B$5:$O$9635,9,FALSE),"Liquidação Cancelada")</f>
        <v>45467</v>
      </c>
      <c r="X202" s="36">
        <f t="shared" si="33"/>
        <v>0</v>
      </c>
      <c r="Y202" s="32">
        <f>VLOOKUP(A202,'BASE DE DADOS OPS'!$A$5:$O$9635,11,FALSE)</f>
        <v>3847</v>
      </c>
      <c r="Z202" s="4">
        <f>IF(Y202&lt;&gt;"Liquidação Cancelada",VLOOKUP(B202,'BASE DE DADOS OPS'!$B$5:$O$9635,11,FALSE),"Liquidação Cancelada")</f>
        <v>6560</v>
      </c>
      <c r="AA202" s="4">
        <f>IF(Y202&lt;&gt;"Liquidação Cancelada",VLOOKUP(B202,'BASE DE DADOS OPS'!$B$5:$O$9635,13,FALSE),"Liquidação Cancelada")</f>
        <v>0</v>
      </c>
      <c r="AB202" s="4">
        <f>IF(Y202&lt;&gt;"Liquidação Cancelada",VLOOKUP(B202,'BASE DE DADOS OPS'!$B$5:$O$9635,12,FALSE),"Liquidação Cancelada")</f>
        <v>6560</v>
      </c>
      <c r="AC202" s="4">
        <f t="shared" si="34"/>
        <v>6560</v>
      </c>
      <c r="AD202" s="3">
        <f t="shared" si="35"/>
        <v>0</v>
      </c>
      <c r="AE202" s="74"/>
    </row>
    <row r="203" spans="1:31" s="75" customFormat="1" ht="24.95" customHeight="1" x14ac:dyDescent="0.2">
      <c r="A203" s="67" t="str">
        <f t="shared" si="27"/>
        <v>1441|1440011|235|2024|12057731000152|3922|9647</v>
      </c>
      <c r="B203" s="67" t="str">
        <f t="shared" si="28"/>
        <v>1441|1440011|235|2024|3848</v>
      </c>
      <c r="C203" s="73" t="str">
        <f t="shared" si="29"/>
        <v>1440011|3848</v>
      </c>
      <c r="D203" s="32">
        <v>1441</v>
      </c>
      <c r="E203" s="32">
        <v>1440011</v>
      </c>
      <c r="F203" s="89" t="str">
        <f t="shared" si="30"/>
        <v>235/2024</v>
      </c>
      <c r="G203" s="32">
        <v>235</v>
      </c>
      <c r="H203" s="32">
        <v>2024</v>
      </c>
      <c r="I203" s="89" t="str">
        <f t="shared" si="31"/>
        <v>10.1</v>
      </c>
      <c r="J203" s="32">
        <v>10</v>
      </c>
      <c r="K203" s="32">
        <v>1</v>
      </c>
      <c r="L203" s="32">
        <v>12057731000152</v>
      </c>
      <c r="M203" s="33" t="s">
        <v>160</v>
      </c>
      <c r="N203" s="32">
        <v>3922</v>
      </c>
      <c r="O203" s="33" t="s">
        <v>65</v>
      </c>
      <c r="P203" s="32">
        <v>6</v>
      </c>
      <c r="Q203" s="19">
        <v>45467</v>
      </c>
      <c r="R203" s="32">
        <v>10</v>
      </c>
      <c r="S203" s="34">
        <v>10500</v>
      </c>
      <c r="T203" s="34">
        <v>853</v>
      </c>
      <c r="U203" s="34">
        <v>0</v>
      </c>
      <c r="V203" s="85">
        <f t="shared" si="32"/>
        <v>9647</v>
      </c>
      <c r="W203" s="19">
        <f>IF(Y203&lt;&gt;"Liquidação Cancelada",VLOOKUP(B203,'BASE DE DADOS OPS'!$B$5:$O$9635,9,FALSE),"Liquidação Cancelada")</f>
        <v>45467</v>
      </c>
      <c r="X203" s="36">
        <f t="shared" si="33"/>
        <v>0</v>
      </c>
      <c r="Y203" s="32">
        <f>VLOOKUP(A203,'BASE DE DADOS OPS'!$A$5:$O$9635,11,FALSE)</f>
        <v>3848</v>
      </c>
      <c r="Z203" s="4">
        <f>IF(Y203&lt;&gt;"Liquidação Cancelada",VLOOKUP(B203,'BASE DE DADOS OPS'!$B$5:$O$9635,11,FALSE),"Liquidação Cancelada")</f>
        <v>9647</v>
      </c>
      <c r="AA203" s="4">
        <f>IF(Y203&lt;&gt;"Liquidação Cancelada",VLOOKUP(B203,'BASE DE DADOS OPS'!$B$5:$O$9635,13,FALSE),"Liquidação Cancelada")</f>
        <v>0</v>
      </c>
      <c r="AB203" s="4">
        <f>IF(Y203&lt;&gt;"Liquidação Cancelada",VLOOKUP(B203,'BASE DE DADOS OPS'!$B$5:$O$9635,12,FALSE),"Liquidação Cancelada")</f>
        <v>9647</v>
      </c>
      <c r="AC203" s="4">
        <f t="shared" si="34"/>
        <v>9647</v>
      </c>
      <c r="AD203" s="3">
        <f t="shared" si="35"/>
        <v>0</v>
      </c>
      <c r="AE203" s="74"/>
    </row>
    <row r="204" spans="1:31" s="75" customFormat="1" ht="24.95" customHeight="1" x14ac:dyDescent="0.2">
      <c r="A204" s="67" t="str">
        <f t="shared" si="27"/>
        <v>1441|1440005|41|2024|24476378000124|5214|18600</v>
      </c>
      <c r="B204" s="67" t="str">
        <f t="shared" si="28"/>
        <v>1441|1440005|41|2024|166</v>
      </c>
      <c r="C204" s="73" t="str">
        <f t="shared" si="29"/>
        <v>1440005|166</v>
      </c>
      <c r="D204" s="32">
        <v>1441</v>
      </c>
      <c r="E204" s="32">
        <v>1440005</v>
      </c>
      <c r="F204" s="89" t="str">
        <f t="shared" si="30"/>
        <v>41/2024</v>
      </c>
      <c r="G204" s="32">
        <v>41</v>
      </c>
      <c r="H204" s="32">
        <v>2024</v>
      </c>
      <c r="I204" s="89" t="str">
        <f t="shared" si="31"/>
        <v>10.1</v>
      </c>
      <c r="J204" s="32">
        <v>10</v>
      </c>
      <c r="K204" s="32">
        <v>1</v>
      </c>
      <c r="L204" s="32">
        <v>24476378000124</v>
      </c>
      <c r="M204" s="33" t="s">
        <v>601</v>
      </c>
      <c r="N204" s="32">
        <v>5214</v>
      </c>
      <c r="O204" s="33" t="s">
        <v>92</v>
      </c>
      <c r="P204" s="32">
        <v>6</v>
      </c>
      <c r="Q204" s="19">
        <v>45468</v>
      </c>
      <c r="R204" s="32">
        <v>1</v>
      </c>
      <c r="S204" s="34">
        <v>18600</v>
      </c>
      <c r="T204" s="34">
        <v>0</v>
      </c>
      <c r="U204" s="34">
        <v>0</v>
      </c>
      <c r="V204" s="85">
        <f t="shared" si="32"/>
        <v>18600</v>
      </c>
      <c r="W204" s="19">
        <f>IF(Y204&lt;&gt;"Liquidação Cancelada",VLOOKUP(B204,'BASE DE DADOS OPS'!$B$5:$O$9635,9,FALSE),"Liquidação Cancelada")</f>
        <v>45468</v>
      </c>
      <c r="X204" s="36">
        <f t="shared" si="33"/>
        <v>0</v>
      </c>
      <c r="Y204" s="32">
        <f>VLOOKUP(A204,'BASE DE DADOS OPS'!$A$5:$O$9635,11,FALSE)</f>
        <v>166</v>
      </c>
      <c r="Z204" s="4">
        <f>IF(Y204&lt;&gt;"Liquidação Cancelada",VLOOKUP(B204,'BASE DE DADOS OPS'!$B$5:$O$9635,11,FALSE),"Liquidação Cancelada")</f>
        <v>18600</v>
      </c>
      <c r="AA204" s="4">
        <f>IF(Y204&lt;&gt;"Liquidação Cancelada",VLOOKUP(B204,'BASE DE DADOS OPS'!$B$5:$O$9635,13,FALSE),"Liquidação Cancelada")</f>
        <v>223.2</v>
      </c>
      <c r="AB204" s="4">
        <f>IF(Y204&lt;&gt;"Liquidação Cancelada",VLOOKUP(B204,'BASE DE DADOS OPS'!$B$5:$O$9635,12,FALSE),"Liquidação Cancelada")</f>
        <v>18376.8</v>
      </c>
      <c r="AC204" s="4">
        <f t="shared" si="34"/>
        <v>18376.8</v>
      </c>
      <c r="AD204" s="3">
        <f t="shared" si="35"/>
        <v>0</v>
      </c>
      <c r="AE204" s="74"/>
    </row>
    <row r="205" spans="1:31" s="75" customFormat="1" ht="24.95" customHeight="1" x14ac:dyDescent="0.2">
      <c r="A205" s="67" t="str">
        <f t="shared" si="27"/>
        <v>1441|1440005|44|2024|32032538000174|3016|15913,59</v>
      </c>
      <c r="B205" s="67" t="str">
        <f t="shared" si="28"/>
        <v>1441|1440005|44|2024|167</v>
      </c>
      <c r="C205" s="73" t="str">
        <f t="shared" si="29"/>
        <v>1440005|167</v>
      </c>
      <c r="D205" s="32">
        <v>1441</v>
      </c>
      <c r="E205" s="32">
        <v>1440005</v>
      </c>
      <c r="F205" s="89" t="str">
        <f t="shared" si="30"/>
        <v>44/2024</v>
      </c>
      <c r="G205" s="32">
        <v>44</v>
      </c>
      <c r="H205" s="32">
        <v>2024</v>
      </c>
      <c r="I205" s="89" t="str">
        <f t="shared" si="31"/>
        <v>10.1</v>
      </c>
      <c r="J205" s="32">
        <v>10</v>
      </c>
      <c r="K205" s="32">
        <v>1</v>
      </c>
      <c r="L205" s="32">
        <v>32032538000174</v>
      </c>
      <c r="M205" s="33" t="s">
        <v>602</v>
      </c>
      <c r="N205" s="32">
        <v>3016</v>
      </c>
      <c r="O205" s="33" t="s">
        <v>97</v>
      </c>
      <c r="P205" s="32">
        <v>6</v>
      </c>
      <c r="Q205" s="19">
        <v>45468</v>
      </c>
      <c r="R205" s="32">
        <v>1</v>
      </c>
      <c r="S205" s="34">
        <v>15913.59</v>
      </c>
      <c r="T205" s="34">
        <v>0</v>
      </c>
      <c r="U205" s="34">
        <v>0</v>
      </c>
      <c r="V205" s="85">
        <f t="shared" si="32"/>
        <v>15913.59</v>
      </c>
      <c r="W205" s="19">
        <f>IF(Y205&lt;&gt;"Liquidação Cancelada",VLOOKUP(B205,'BASE DE DADOS OPS'!$B$5:$O$9635,9,FALSE),"Liquidação Cancelada")</f>
        <v>45468</v>
      </c>
      <c r="X205" s="36">
        <f t="shared" si="33"/>
        <v>0</v>
      </c>
      <c r="Y205" s="32">
        <f>VLOOKUP(A205,'BASE DE DADOS OPS'!$A$5:$O$9635,11,FALSE)</f>
        <v>167</v>
      </c>
      <c r="Z205" s="4">
        <f>IF(Y205&lt;&gt;"Liquidação Cancelada",VLOOKUP(B205,'BASE DE DADOS OPS'!$B$5:$O$9635,11,FALSE),"Liquidação Cancelada")</f>
        <v>15913.59</v>
      </c>
      <c r="AA205" s="4">
        <f>IF(Y205&lt;&gt;"Liquidação Cancelada",VLOOKUP(B205,'BASE DE DADOS OPS'!$B$5:$O$9635,13,FALSE),"Liquidação Cancelada")</f>
        <v>0</v>
      </c>
      <c r="AB205" s="4">
        <f>IF(Y205&lt;&gt;"Liquidação Cancelada",VLOOKUP(B205,'BASE DE DADOS OPS'!$B$5:$O$9635,12,FALSE),"Liquidação Cancelada")</f>
        <v>15913.59</v>
      </c>
      <c r="AC205" s="4">
        <f t="shared" si="34"/>
        <v>15913.59</v>
      </c>
      <c r="AD205" s="3">
        <f t="shared" si="35"/>
        <v>0</v>
      </c>
      <c r="AE205" s="74"/>
    </row>
    <row r="206" spans="1:31" s="75" customFormat="1" ht="24.95" customHeight="1" x14ac:dyDescent="0.2">
      <c r="A206" s="67" t="str">
        <f t="shared" si="27"/>
        <v>1441|1440005|60|2024|45567668000153|5225|24000</v>
      </c>
      <c r="B206" s="67" t="str">
        <f t="shared" si="28"/>
        <v>1441|1440005|60|2024|165</v>
      </c>
      <c r="C206" s="73" t="str">
        <f t="shared" si="29"/>
        <v>1440005|165</v>
      </c>
      <c r="D206" s="32">
        <v>1441</v>
      </c>
      <c r="E206" s="32">
        <v>1440005</v>
      </c>
      <c r="F206" s="89" t="str">
        <f t="shared" si="30"/>
        <v>60/2024</v>
      </c>
      <c r="G206" s="32">
        <v>60</v>
      </c>
      <c r="H206" s="32">
        <v>2024</v>
      </c>
      <c r="I206" s="89" t="str">
        <f t="shared" si="31"/>
        <v>10.1</v>
      </c>
      <c r="J206" s="32">
        <v>10</v>
      </c>
      <c r="K206" s="32">
        <v>1</v>
      </c>
      <c r="L206" s="32">
        <v>45567668000153</v>
      </c>
      <c r="M206" s="33" t="s">
        <v>605</v>
      </c>
      <c r="N206" s="32">
        <v>5225</v>
      </c>
      <c r="O206" s="33" t="s">
        <v>60</v>
      </c>
      <c r="P206" s="32">
        <v>6</v>
      </c>
      <c r="Q206" s="19">
        <v>45468</v>
      </c>
      <c r="R206" s="32">
        <v>1</v>
      </c>
      <c r="S206" s="34">
        <v>24000</v>
      </c>
      <c r="T206" s="34">
        <v>0</v>
      </c>
      <c r="U206" s="34">
        <v>0</v>
      </c>
      <c r="V206" s="85">
        <f t="shared" si="32"/>
        <v>24000</v>
      </c>
      <c r="W206" s="19">
        <f>IF(Y206&lt;&gt;"Liquidação Cancelada",VLOOKUP(B206,'BASE DE DADOS OPS'!$B$5:$O$9635,9,FALSE),"Liquidação Cancelada")</f>
        <v>45468</v>
      </c>
      <c r="X206" s="36">
        <f t="shared" si="33"/>
        <v>0</v>
      </c>
      <c r="Y206" s="32">
        <f>VLOOKUP(A206,'BASE DE DADOS OPS'!$A$5:$O$9635,11,FALSE)</f>
        <v>165</v>
      </c>
      <c r="Z206" s="4">
        <f>IF(Y206&lt;&gt;"Liquidação Cancelada",VLOOKUP(B206,'BASE DE DADOS OPS'!$B$5:$O$9635,11,FALSE),"Liquidação Cancelada")</f>
        <v>24000</v>
      </c>
      <c r="AA206" s="4">
        <f>IF(Y206&lt;&gt;"Liquidação Cancelada",VLOOKUP(B206,'BASE DE DADOS OPS'!$B$5:$O$9635,13,FALSE),"Liquidação Cancelada")</f>
        <v>0</v>
      </c>
      <c r="AB206" s="4">
        <f>IF(Y206&lt;&gt;"Liquidação Cancelada",VLOOKUP(B206,'BASE DE DADOS OPS'!$B$5:$O$9635,12,FALSE),"Liquidação Cancelada")</f>
        <v>24000</v>
      </c>
      <c r="AC206" s="4">
        <f t="shared" si="34"/>
        <v>24000</v>
      </c>
      <c r="AD206" s="3">
        <f t="shared" si="35"/>
        <v>0</v>
      </c>
      <c r="AE206" s="74"/>
    </row>
    <row r="207" spans="1:31" s="75" customFormat="1" ht="24.95" customHeight="1" x14ac:dyDescent="0.2">
      <c r="A207" s="67" t="str">
        <f t="shared" si="27"/>
        <v>1441|1440005|63|2024|7266248000148|3005|25045,2</v>
      </c>
      <c r="B207" s="67" t="str">
        <f t="shared" si="28"/>
        <v>1441|1440005|63|2024|168</v>
      </c>
      <c r="C207" s="73" t="str">
        <f t="shared" si="29"/>
        <v>1440005|168</v>
      </c>
      <c r="D207" s="32">
        <v>1441</v>
      </c>
      <c r="E207" s="32">
        <v>1440005</v>
      </c>
      <c r="F207" s="89" t="str">
        <f t="shared" si="30"/>
        <v>63/2024</v>
      </c>
      <c r="G207" s="32">
        <v>63</v>
      </c>
      <c r="H207" s="32">
        <v>2024</v>
      </c>
      <c r="I207" s="89" t="str">
        <f t="shared" si="31"/>
        <v>10.1</v>
      </c>
      <c r="J207" s="32">
        <v>10</v>
      </c>
      <c r="K207" s="32">
        <v>1</v>
      </c>
      <c r="L207" s="32">
        <v>7266248000148</v>
      </c>
      <c r="M207" s="33" t="s">
        <v>608</v>
      </c>
      <c r="N207" s="32">
        <v>3005</v>
      </c>
      <c r="O207" s="33" t="s">
        <v>609</v>
      </c>
      <c r="P207" s="32">
        <v>6</v>
      </c>
      <c r="Q207" s="19">
        <v>45468</v>
      </c>
      <c r="R207" s="32">
        <v>1</v>
      </c>
      <c r="S207" s="34">
        <v>25045.200000000001</v>
      </c>
      <c r="T207" s="34">
        <v>0</v>
      </c>
      <c r="U207" s="34">
        <v>0</v>
      </c>
      <c r="V207" s="85">
        <f t="shared" si="32"/>
        <v>25045.200000000001</v>
      </c>
      <c r="W207" s="19">
        <f>IF(Y207&lt;&gt;"Liquidação Cancelada",VLOOKUP(B207,'BASE DE DADOS OPS'!$B$5:$O$9635,9,FALSE),"Liquidação Cancelada")</f>
        <v>45469</v>
      </c>
      <c r="X207" s="36">
        <f t="shared" si="33"/>
        <v>1</v>
      </c>
      <c r="Y207" s="32">
        <f>VLOOKUP(A207,'BASE DE DADOS OPS'!$A$5:$O$9635,11,FALSE)</f>
        <v>168</v>
      </c>
      <c r="Z207" s="4">
        <f>IF(Y207&lt;&gt;"Liquidação Cancelada",VLOOKUP(B207,'BASE DE DADOS OPS'!$B$5:$O$9635,11,FALSE),"Liquidação Cancelada")</f>
        <v>25045.200000000001</v>
      </c>
      <c r="AA207" s="4">
        <f>IF(Y207&lt;&gt;"Liquidação Cancelada",VLOOKUP(B207,'BASE DE DADOS OPS'!$B$5:$O$9635,13,FALSE),"Liquidação Cancelada")</f>
        <v>300.54000000000002</v>
      </c>
      <c r="AB207" s="4">
        <f>IF(Y207&lt;&gt;"Liquidação Cancelada",VLOOKUP(B207,'BASE DE DADOS OPS'!$B$5:$O$9635,12,FALSE),"Liquidação Cancelada")</f>
        <v>24744.66</v>
      </c>
      <c r="AC207" s="4">
        <f t="shared" si="34"/>
        <v>24744.66</v>
      </c>
      <c r="AD207" s="3">
        <f t="shared" si="35"/>
        <v>0</v>
      </c>
      <c r="AE207" s="74"/>
    </row>
    <row r="208" spans="1:31" s="75" customFormat="1" ht="24.95" customHeight="1" x14ac:dyDescent="0.2">
      <c r="A208" s="67" t="str">
        <f t="shared" si="27"/>
        <v>1441|1440011|56|2024|10658360000139|3921|0</v>
      </c>
      <c r="B208" s="67" t="str">
        <f t="shared" si="28"/>
        <v>1441|1440011|56|2024|Liquidação Cancelada</v>
      </c>
      <c r="C208" s="73" t="str">
        <f t="shared" si="29"/>
        <v>1440011|Liquidação Cancelada</v>
      </c>
      <c r="D208" s="32">
        <v>1441</v>
      </c>
      <c r="E208" s="32">
        <v>1440011</v>
      </c>
      <c r="F208" s="89" t="str">
        <f t="shared" si="30"/>
        <v>56/2024</v>
      </c>
      <c r="G208" s="32">
        <v>56</v>
      </c>
      <c r="H208" s="32">
        <v>2024</v>
      </c>
      <c r="I208" s="89" t="str">
        <f t="shared" si="31"/>
        <v>10.1</v>
      </c>
      <c r="J208" s="32">
        <v>10</v>
      </c>
      <c r="K208" s="32">
        <v>1</v>
      </c>
      <c r="L208" s="32">
        <v>10658360000139</v>
      </c>
      <c r="M208" s="33" t="s">
        <v>126</v>
      </c>
      <c r="N208" s="32">
        <v>3921</v>
      </c>
      <c r="O208" s="33" t="s">
        <v>121</v>
      </c>
      <c r="P208" s="32">
        <v>6</v>
      </c>
      <c r="Q208" s="19">
        <v>45468</v>
      </c>
      <c r="R208" s="32">
        <v>7</v>
      </c>
      <c r="S208" s="34">
        <v>1135.49</v>
      </c>
      <c r="T208" s="34">
        <v>0</v>
      </c>
      <c r="U208" s="34">
        <v>1135.49</v>
      </c>
      <c r="V208" s="85">
        <f t="shared" si="32"/>
        <v>0</v>
      </c>
      <c r="W208" s="19" t="str">
        <f>IF(Y208&lt;&gt;"Liquidação Cancelada",VLOOKUP(B208,'BASE DE DADOS OPS'!$B$5:$O$9635,9,FALSE),"Liquidação Cancelada")</f>
        <v>Liquidação Cancelada</v>
      </c>
      <c r="X208" s="36" t="str">
        <f t="shared" si="33"/>
        <v>Liquidação Cancelada</v>
      </c>
      <c r="Y208" s="32" t="s">
        <v>448</v>
      </c>
      <c r="Z208" s="4" t="str">
        <f>IF(Y208&lt;&gt;"Liquidação Cancelada",VLOOKUP(B208,'BASE DE DADOS OPS'!$B$5:$O$9635,11,FALSE),"Liquidação Cancelada")</f>
        <v>Liquidação Cancelada</v>
      </c>
      <c r="AA208" s="4" t="str">
        <f>IF(Y208&lt;&gt;"Liquidação Cancelada",VLOOKUP(B208,'BASE DE DADOS OPS'!$B$5:$O$9635,13,FALSE),"Liquidação Cancelada")</f>
        <v>Liquidação Cancelada</v>
      </c>
      <c r="AB208" s="4" t="str">
        <f>IF(Y208&lt;&gt;"Liquidação Cancelada",VLOOKUP(B208,'BASE DE DADOS OPS'!$B$5:$O$9635,12,FALSE),"Liquidação Cancelada")</f>
        <v>Liquidação Cancelada</v>
      </c>
      <c r="AC208" s="4" t="str">
        <f t="shared" si="34"/>
        <v>Liquidação Cancelada</v>
      </c>
      <c r="AD208" s="3" t="str">
        <f t="shared" si="35"/>
        <v>Liquidação Cancelada</v>
      </c>
      <c r="AE208" s="74" t="s">
        <v>659</v>
      </c>
    </row>
    <row r="209" spans="1:31" s="75" customFormat="1" ht="24.95" customHeight="1" x14ac:dyDescent="0.2">
      <c r="A209" s="67" t="str">
        <f t="shared" si="27"/>
        <v>1441|1440011|189|2024|22884260000100|3921|26786,74</v>
      </c>
      <c r="B209" s="67" t="str">
        <f t="shared" si="28"/>
        <v>1441|1440011|189|2024|3892</v>
      </c>
      <c r="C209" s="73" t="str">
        <f t="shared" si="29"/>
        <v>1440011|3892</v>
      </c>
      <c r="D209" s="32">
        <v>1441</v>
      </c>
      <c r="E209" s="32">
        <v>1440011</v>
      </c>
      <c r="F209" s="89" t="str">
        <f t="shared" si="30"/>
        <v>189/2024</v>
      </c>
      <c r="G209" s="32">
        <v>189</v>
      </c>
      <c r="H209" s="32">
        <v>2024</v>
      </c>
      <c r="I209" s="89" t="str">
        <f t="shared" si="31"/>
        <v>10.1</v>
      </c>
      <c r="J209" s="32">
        <v>10</v>
      </c>
      <c r="K209" s="32">
        <v>1</v>
      </c>
      <c r="L209" s="32">
        <v>22884260000100</v>
      </c>
      <c r="M209" s="33" t="s">
        <v>131</v>
      </c>
      <c r="N209" s="32">
        <v>3921</v>
      </c>
      <c r="O209" s="33" t="s">
        <v>121</v>
      </c>
      <c r="P209" s="32">
        <v>6</v>
      </c>
      <c r="Q209" s="19">
        <v>45468</v>
      </c>
      <c r="R209" s="32">
        <v>10</v>
      </c>
      <c r="S209" s="34">
        <v>29107</v>
      </c>
      <c r="T209" s="34">
        <v>2320.2600000000002</v>
      </c>
      <c r="U209" s="34">
        <v>0</v>
      </c>
      <c r="V209" s="85">
        <f t="shared" si="32"/>
        <v>26786.739999999998</v>
      </c>
      <c r="W209" s="19">
        <f>IF(Y209&lt;&gt;"Liquidação Cancelada",VLOOKUP(B209,'BASE DE DADOS OPS'!$B$5:$O$9635,9,FALSE),"Liquidação Cancelada")</f>
        <v>45469</v>
      </c>
      <c r="X209" s="36">
        <f t="shared" si="33"/>
        <v>1</v>
      </c>
      <c r="Y209" s="32">
        <f>VLOOKUP(A209,'BASE DE DADOS OPS'!$A$5:$O$9635,11,FALSE)</f>
        <v>3892</v>
      </c>
      <c r="Z209" s="4">
        <f>IF(Y209&lt;&gt;"Liquidação Cancelada",VLOOKUP(B209,'BASE DE DADOS OPS'!$B$5:$O$9635,11,FALSE),"Liquidação Cancelada")</f>
        <v>26786.74</v>
      </c>
      <c r="AA209" s="4">
        <f>IF(Y209&lt;&gt;"Liquidação Cancelada",VLOOKUP(B209,'BASE DE DADOS OPS'!$B$5:$O$9635,13,FALSE),"Liquidação Cancelada")</f>
        <v>0</v>
      </c>
      <c r="AB209" s="4">
        <f>IF(Y209&lt;&gt;"Liquidação Cancelada",VLOOKUP(B209,'BASE DE DADOS OPS'!$B$5:$O$9635,12,FALSE),"Liquidação Cancelada")</f>
        <v>26786.74</v>
      </c>
      <c r="AC209" s="4">
        <f t="shared" si="34"/>
        <v>26786.74</v>
      </c>
      <c r="AD209" s="3">
        <f t="shared" si="35"/>
        <v>-3.637978807091713E-12</v>
      </c>
      <c r="AE209" s="74"/>
    </row>
    <row r="210" spans="1:31" s="75" customFormat="1" ht="24.95" customHeight="1" x14ac:dyDescent="0.2">
      <c r="A210" s="67" t="str">
        <f t="shared" si="27"/>
        <v>1441|1440011|190|2024|22884260000100|3922|22000</v>
      </c>
      <c r="B210" s="67" t="str">
        <f t="shared" si="28"/>
        <v>1441|1440011|190|2024|3893</v>
      </c>
      <c r="C210" s="73" t="str">
        <f t="shared" si="29"/>
        <v>1440011|3893</v>
      </c>
      <c r="D210" s="32">
        <v>1441</v>
      </c>
      <c r="E210" s="32">
        <v>1440011</v>
      </c>
      <c r="F210" s="89" t="str">
        <f t="shared" si="30"/>
        <v>190/2024</v>
      </c>
      <c r="G210" s="32">
        <v>190</v>
      </c>
      <c r="H210" s="32">
        <v>2024</v>
      </c>
      <c r="I210" s="89" t="str">
        <f t="shared" si="31"/>
        <v>10.1</v>
      </c>
      <c r="J210" s="32">
        <v>10</v>
      </c>
      <c r="K210" s="32">
        <v>1</v>
      </c>
      <c r="L210" s="32">
        <v>22884260000100</v>
      </c>
      <c r="M210" s="33" t="s">
        <v>131</v>
      </c>
      <c r="N210" s="32">
        <v>3922</v>
      </c>
      <c r="O210" s="33" t="s">
        <v>65</v>
      </c>
      <c r="P210" s="32">
        <v>6</v>
      </c>
      <c r="Q210" s="19">
        <v>45468</v>
      </c>
      <c r="R210" s="32">
        <v>9</v>
      </c>
      <c r="S210" s="34">
        <v>22000</v>
      </c>
      <c r="T210" s="34">
        <v>0</v>
      </c>
      <c r="U210" s="34">
        <v>0</v>
      </c>
      <c r="V210" s="85">
        <f t="shared" si="32"/>
        <v>22000</v>
      </c>
      <c r="W210" s="19">
        <f>IF(Y210&lt;&gt;"Liquidação Cancelada",VLOOKUP(B210,'BASE DE DADOS OPS'!$B$5:$O$9635,9,FALSE),"Liquidação Cancelada")</f>
        <v>45469</v>
      </c>
      <c r="X210" s="36">
        <f t="shared" si="33"/>
        <v>1</v>
      </c>
      <c r="Y210" s="32">
        <f>VLOOKUP(A210,'BASE DE DADOS OPS'!$A$5:$O$9635,11,FALSE)</f>
        <v>3893</v>
      </c>
      <c r="Z210" s="4">
        <f>IF(Y210&lt;&gt;"Liquidação Cancelada",VLOOKUP(B210,'BASE DE DADOS OPS'!$B$5:$O$9635,11,FALSE),"Liquidação Cancelada")</f>
        <v>22000</v>
      </c>
      <c r="AA210" s="4">
        <f>IF(Y210&lt;&gt;"Liquidação Cancelada",VLOOKUP(B210,'BASE DE DADOS OPS'!$B$5:$O$9635,13,FALSE),"Liquidação Cancelada")</f>
        <v>0</v>
      </c>
      <c r="AB210" s="4">
        <f>IF(Y210&lt;&gt;"Liquidação Cancelada",VLOOKUP(B210,'BASE DE DADOS OPS'!$B$5:$O$9635,12,FALSE),"Liquidação Cancelada")</f>
        <v>22000</v>
      </c>
      <c r="AC210" s="4">
        <f t="shared" si="34"/>
        <v>22000</v>
      </c>
      <c r="AD210" s="3">
        <f t="shared" si="35"/>
        <v>0</v>
      </c>
      <c r="AE210" s="74"/>
    </row>
    <row r="211" spans="1:31" s="75" customFormat="1" ht="24.95" customHeight="1" x14ac:dyDescent="0.2">
      <c r="A211" s="67" t="str">
        <f t="shared" si="27"/>
        <v>1441|1440011|233|2024|5650294000110|3904|4046,3</v>
      </c>
      <c r="B211" s="67" t="str">
        <f t="shared" si="28"/>
        <v>1441|1440011|233|2024|3890</v>
      </c>
      <c r="C211" s="73" t="str">
        <f t="shared" si="29"/>
        <v>1440011|3890</v>
      </c>
      <c r="D211" s="32">
        <v>1441</v>
      </c>
      <c r="E211" s="32">
        <v>1440011</v>
      </c>
      <c r="F211" s="89" t="str">
        <f t="shared" si="30"/>
        <v>233/2024</v>
      </c>
      <c r="G211" s="32">
        <v>233</v>
      </c>
      <c r="H211" s="32">
        <v>2024</v>
      </c>
      <c r="I211" s="89" t="str">
        <f t="shared" si="31"/>
        <v>10.1</v>
      </c>
      <c r="J211" s="32">
        <v>10</v>
      </c>
      <c r="K211" s="32">
        <v>1</v>
      </c>
      <c r="L211" s="32">
        <v>5650294000110</v>
      </c>
      <c r="M211" s="33" t="s">
        <v>90</v>
      </c>
      <c r="N211" s="32">
        <v>3904</v>
      </c>
      <c r="O211" s="33" t="s">
        <v>118</v>
      </c>
      <c r="P211" s="32">
        <v>6</v>
      </c>
      <c r="Q211" s="19">
        <v>45468</v>
      </c>
      <c r="R211" s="32">
        <v>10</v>
      </c>
      <c r="S211" s="34">
        <v>4046.3</v>
      </c>
      <c r="T211" s="34">
        <v>0</v>
      </c>
      <c r="U211" s="34">
        <v>0</v>
      </c>
      <c r="V211" s="85">
        <f t="shared" si="32"/>
        <v>4046.3</v>
      </c>
      <c r="W211" s="19">
        <f>IF(Y211&lt;&gt;"Liquidação Cancelada",VLOOKUP(B211,'BASE DE DADOS OPS'!$B$5:$O$9635,9,FALSE),"Liquidação Cancelada")</f>
        <v>45468</v>
      </c>
      <c r="X211" s="36">
        <f t="shared" si="33"/>
        <v>0</v>
      </c>
      <c r="Y211" s="32">
        <f>VLOOKUP(A211,'BASE DE DADOS OPS'!$A$5:$O$9635,11,FALSE)</f>
        <v>3890</v>
      </c>
      <c r="Z211" s="4">
        <f>IF(Y211&lt;&gt;"Liquidação Cancelada",VLOOKUP(B211,'BASE DE DADOS OPS'!$B$5:$O$9635,11,FALSE),"Liquidação Cancelada")</f>
        <v>4046.3</v>
      </c>
      <c r="AA211" s="4">
        <f>IF(Y211&lt;&gt;"Liquidação Cancelada",VLOOKUP(B211,'BASE DE DADOS OPS'!$B$5:$O$9635,13,FALSE),"Liquidação Cancelada")</f>
        <v>0</v>
      </c>
      <c r="AB211" s="4">
        <f>IF(Y211&lt;&gt;"Liquidação Cancelada",VLOOKUP(B211,'BASE DE DADOS OPS'!$B$5:$O$9635,12,FALSE),"Liquidação Cancelada")</f>
        <v>4046.3</v>
      </c>
      <c r="AC211" s="4">
        <f t="shared" si="34"/>
        <v>4046.3</v>
      </c>
      <c r="AD211" s="3">
        <f t="shared" si="35"/>
        <v>0</v>
      </c>
      <c r="AE211" s="74"/>
    </row>
    <row r="212" spans="1:31" s="75" customFormat="1" ht="24.95" customHeight="1" x14ac:dyDescent="0.2">
      <c r="A212" s="67" t="str">
        <f t="shared" si="27"/>
        <v>1441|1440011|278|2024|6880466000105|3939|210,96</v>
      </c>
      <c r="B212" s="67" t="str">
        <f t="shared" si="28"/>
        <v>1441|1440011|278|2024|3896</v>
      </c>
      <c r="C212" s="73" t="str">
        <f t="shared" si="29"/>
        <v>1440011|3896</v>
      </c>
      <c r="D212" s="32">
        <v>1441</v>
      </c>
      <c r="E212" s="32">
        <v>1440011</v>
      </c>
      <c r="F212" s="89" t="str">
        <f t="shared" si="30"/>
        <v>278/2024</v>
      </c>
      <c r="G212" s="32">
        <v>278</v>
      </c>
      <c r="H212" s="32">
        <v>2024</v>
      </c>
      <c r="I212" s="89" t="str">
        <f t="shared" si="31"/>
        <v>10.1</v>
      </c>
      <c r="J212" s="32">
        <v>10</v>
      </c>
      <c r="K212" s="32">
        <v>1</v>
      </c>
      <c r="L212" s="32">
        <v>6880466000105</v>
      </c>
      <c r="M212" s="33" t="s">
        <v>271</v>
      </c>
      <c r="N212" s="32">
        <v>3939</v>
      </c>
      <c r="O212" s="33" t="s">
        <v>272</v>
      </c>
      <c r="P212" s="32">
        <v>6</v>
      </c>
      <c r="Q212" s="19">
        <v>45468</v>
      </c>
      <c r="R212" s="32">
        <v>4</v>
      </c>
      <c r="S212" s="34">
        <v>216</v>
      </c>
      <c r="T212" s="34">
        <v>5.04</v>
      </c>
      <c r="U212" s="34">
        <v>0</v>
      </c>
      <c r="V212" s="85">
        <f t="shared" si="32"/>
        <v>210.96</v>
      </c>
      <c r="W212" s="19">
        <f>IF(Y212&lt;&gt;"Liquidação Cancelada",VLOOKUP(B212,'BASE DE DADOS OPS'!$B$5:$O$9635,9,FALSE),"Liquidação Cancelada")</f>
        <v>45469</v>
      </c>
      <c r="X212" s="36">
        <f t="shared" si="33"/>
        <v>1</v>
      </c>
      <c r="Y212" s="32">
        <v>3896</v>
      </c>
      <c r="Z212" s="4">
        <f>IF(Y212&lt;&gt;"Liquidação Cancelada",VLOOKUP(B212,'BASE DE DADOS OPS'!$B$5:$O$9635,11,FALSE),"Liquidação Cancelada")</f>
        <v>210.96</v>
      </c>
      <c r="AA212" s="4">
        <f>IF(Y212&lt;&gt;"Liquidação Cancelada",VLOOKUP(B212,'BASE DE DADOS OPS'!$B$5:$O$9635,13,FALSE),"Liquidação Cancelada")</f>
        <v>10.37</v>
      </c>
      <c r="AB212" s="4">
        <f>IF(Y212&lt;&gt;"Liquidação Cancelada",VLOOKUP(B212,'BASE DE DADOS OPS'!$B$5:$O$9635,12,FALSE),"Liquidação Cancelada")</f>
        <v>200.59</v>
      </c>
      <c r="AC212" s="4">
        <f t="shared" si="34"/>
        <v>200.59</v>
      </c>
      <c r="AD212" s="3">
        <f t="shared" si="35"/>
        <v>0</v>
      </c>
      <c r="AE212" s="74"/>
    </row>
    <row r="213" spans="1:31" s="75" customFormat="1" ht="24.95" customHeight="1" x14ac:dyDescent="0.2">
      <c r="A213" s="67" t="str">
        <f t="shared" si="27"/>
        <v>1441|1440006|29|2024|5569714000139|3948|2600</v>
      </c>
      <c r="B213" s="67" t="str">
        <f t="shared" si="28"/>
        <v>1441|1440006|29|2024|53</v>
      </c>
      <c r="C213" s="73" t="str">
        <f t="shared" si="29"/>
        <v>1440006|53</v>
      </c>
      <c r="D213" s="32">
        <v>1441</v>
      </c>
      <c r="E213" s="32">
        <v>1440006</v>
      </c>
      <c r="F213" s="89" t="str">
        <f t="shared" si="30"/>
        <v>29/2024</v>
      </c>
      <c r="G213" s="32">
        <v>29</v>
      </c>
      <c r="H213" s="32">
        <v>2024</v>
      </c>
      <c r="I213" s="89" t="str">
        <f t="shared" si="31"/>
        <v>10.1</v>
      </c>
      <c r="J213" s="32">
        <v>10</v>
      </c>
      <c r="K213" s="32">
        <v>1</v>
      </c>
      <c r="L213" s="32">
        <v>5569714000139</v>
      </c>
      <c r="M213" s="33" t="s">
        <v>614</v>
      </c>
      <c r="N213" s="32">
        <v>3948</v>
      </c>
      <c r="O213" s="33" t="s">
        <v>104</v>
      </c>
      <c r="P213" s="32">
        <v>6</v>
      </c>
      <c r="Q213" s="19">
        <v>45469</v>
      </c>
      <c r="R213" s="32">
        <v>1</v>
      </c>
      <c r="S213" s="34">
        <v>2600</v>
      </c>
      <c r="T213" s="34">
        <v>0</v>
      </c>
      <c r="U213" s="34">
        <v>0</v>
      </c>
      <c r="V213" s="85">
        <f t="shared" si="32"/>
        <v>2600</v>
      </c>
      <c r="W213" s="19">
        <f>IF(Y213&lt;&gt;"Liquidação Cancelada",VLOOKUP(B213,'BASE DE DADOS OPS'!$B$5:$O$9635,9,FALSE),"Liquidação Cancelada")</f>
        <v>45469</v>
      </c>
      <c r="X213" s="36">
        <f t="shared" si="33"/>
        <v>0</v>
      </c>
      <c r="Y213" s="32">
        <f>VLOOKUP(A213,'BASE DE DADOS OPS'!$A$5:$O$9635,11,FALSE)</f>
        <v>53</v>
      </c>
      <c r="Z213" s="4">
        <f>IF(Y213&lt;&gt;"Liquidação Cancelada",VLOOKUP(B213,'BASE DE DADOS OPS'!$B$5:$O$9635,11,FALSE),"Liquidação Cancelada")</f>
        <v>2600</v>
      </c>
      <c r="AA213" s="4">
        <f>IF(Y213&lt;&gt;"Liquidação Cancelada",VLOOKUP(B213,'BASE DE DADOS OPS'!$B$5:$O$9635,13,FALSE),"Liquidação Cancelada")</f>
        <v>0</v>
      </c>
      <c r="AB213" s="4">
        <f>IF(Y213&lt;&gt;"Liquidação Cancelada",VLOOKUP(B213,'BASE DE DADOS OPS'!$B$5:$O$9635,12,FALSE),"Liquidação Cancelada")</f>
        <v>2600</v>
      </c>
      <c r="AC213" s="4">
        <f t="shared" si="34"/>
        <v>2600</v>
      </c>
      <c r="AD213" s="3">
        <f t="shared" si="35"/>
        <v>0</v>
      </c>
      <c r="AE213" s="74"/>
    </row>
    <row r="214" spans="1:31" s="75" customFormat="1" ht="24.95" customHeight="1" x14ac:dyDescent="0.2">
      <c r="A214" s="67" t="str">
        <f t="shared" si="27"/>
        <v>1441|1440011|320|2024|7132995000193|3955|1064</v>
      </c>
      <c r="B214" s="67" t="str">
        <f t="shared" si="28"/>
        <v>1441|1440011|320|2024|3902</v>
      </c>
      <c r="C214" s="73" t="str">
        <f t="shared" si="29"/>
        <v>1440011|3902</v>
      </c>
      <c r="D214" s="32">
        <v>1441</v>
      </c>
      <c r="E214" s="32">
        <v>1440011</v>
      </c>
      <c r="F214" s="89" t="str">
        <f t="shared" si="30"/>
        <v>320/2024</v>
      </c>
      <c r="G214" s="32">
        <v>320</v>
      </c>
      <c r="H214" s="32">
        <v>2024</v>
      </c>
      <c r="I214" s="89" t="str">
        <f t="shared" si="31"/>
        <v>10.1</v>
      </c>
      <c r="J214" s="32">
        <v>10</v>
      </c>
      <c r="K214" s="32">
        <v>1</v>
      </c>
      <c r="L214" s="32">
        <v>7132995000193</v>
      </c>
      <c r="M214" s="33" t="s">
        <v>621</v>
      </c>
      <c r="N214" s="32">
        <v>3955</v>
      </c>
      <c r="O214" s="33" t="s">
        <v>622</v>
      </c>
      <c r="P214" s="32">
        <v>6</v>
      </c>
      <c r="Q214" s="19">
        <v>45469</v>
      </c>
      <c r="R214" s="32">
        <v>1</v>
      </c>
      <c r="S214" s="34">
        <v>1120</v>
      </c>
      <c r="T214" s="34">
        <v>56</v>
      </c>
      <c r="U214" s="34">
        <v>0</v>
      </c>
      <c r="V214" s="85">
        <f t="shared" si="32"/>
        <v>1064</v>
      </c>
      <c r="W214" s="19">
        <f>IF(Y214&lt;&gt;"Liquidação Cancelada",VLOOKUP(B214,'BASE DE DADOS OPS'!$B$5:$O$9635,9,FALSE),"Liquidação Cancelada")</f>
        <v>45469</v>
      </c>
      <c r="X214" s="36">
        <f t="shared" si="33"/>
        <v>0</v>
      </c>
      <c r="Y214" s="32">
        <f>VLOOKUP(A214,'BASE DE DADOS OPS'!$A$5:$O$9635,11,FALSE)</f>
        <v>3902</v>
      </c>
      <c r="Z214" s="4">
        <f>IF(Y214&lt;&gt;"Liquidação Cancelada",VLOOKUP(B214,'BASE DE DADOS OPS'!$B$5:$O$9635,11,FALSE),"Liquidação Cancelada")</f>
        <v>1064</v>
      </c>
      <c r="AA214" s="4">
        <f>IF(Y214&lt;&gt;"Liquidação Cancelada",VLOOKUP(B214,'BASE DE DADOS OPS'!$B$5:$O$9635,13,FALSE),"Liquidação Cancelada")</f>
        <v>0</v>
      </c>
      <c r="AB214" s="4">
        <f>IF(Y214&lt;&gt;"Liquidação Cancelada",VLOOKUP(B214,'BASE DE DADOS OPS'!$B$5:$O$9635,12,FALSE),"Liquidação Cancelada")</f>
        <v>1064</v>
      </c>
      <c r="AC214" s="4">
        <f t="shared" si="34"/>
        <v>1064</v>
      </c>
      <c r="AD214" s="3">
        <f t="shared" si="35"/>
        <v>0</v>
      </c>
      <c r="AE214" s="74"/>
    </row>
    <row r="215" spans="1:31" s="75" customFormat="1" ht="24.95" customHeight="1" x14ac:dyDescent="0.2">
      <c r="A215" s="67" t="str">
        <f t="shared" si="27"/>
        <v>1441|1440005|67|2024|18244356000136|5212|3039,5</v>
      </c>
      <c r="B215" s="67" t="str">
        <f t="shared" si="28"/>
        <v>1441|1440005|67|2024|169</v>
      </c>
      <c r="C215" s="73" t="str">
        <f t="shared" si="29"/>
        <v>1440005|169</v>
      </c>
      <c r="D215" s="32">
        <v>1441</v>
      </c>
      <c r="E215" s="32">
        <v>1440005</v>
      </c>
      <c r="F215" s="89" t="str">
        <f t="shared" si="30"/>
        <v>67/2024</v>
      </c>
      <c r="G215" s="32">
        <v>67</v>
      </c>
      <c r="H215" s="32">
        <v>2024</v>
      </c>
      <c r="I215" s="89" t="str">
        <f t="shared" si="31"/>
        <v>10.1</v>
      </c>
      <c r="J215" s="32">
        <v>10</v>
      </c>
      <c r="K215" s="32">
        <v>1</v>
      </c>
      <c r="L215" s="32">
        <v>18244356000136</v>
      </c>
      <c r="M215" s="33" t="s">
        <v>612</v>
      </c>
      <c r="N215" s="32">
        <v>5212</v>
      </c>
      <c r="O215" s="33" t="s">
        <v>59</v>
      </c>
      <c r="P215" s="32">
        <v>6</v>
      </c>
      <c r="Q215" s="19">
        <v>45470</v>
      </c>
      <c r="R215" s="32">
        <v>1</v>
      </c>
      <c r="S215" s="34">
        <v>3039.5</v>
      </c>
      <c r="T215" s="34">
        <v>0</v>
      </c>
      <c r="U215" s="34">
        <v>0</v>
      </c>
      <c r="V215" s="85">
        <f t="shared" si="32"/>
        <v>3039.5</v>
      </c>
      <c r="W215" s="19">
        <f>IF(Y215&lt;&gt;"Liquidação Cancelada",VLOOKUP(B215,'BASE DE DADOS OPS'!$B$5:$O$9635,9,FALSE),"Liquidação Cancelada")</f>
        <v>45471</v>
      </c>
      <c r="X215" s="36">
        <f t="shared" si="33"/>
        <v>1</v>
      </c>
      <c r="Y215" s="32">
        <f>VLOOKUP(A215,'BASE DE DADOS OPS'!$A$5:$O$9635,11,FALSE)</f>
        <v>169</v>
      </c>
      <c r="Z215" s="4">
        <f>IF(Y215&lt;&gt;"Liquidação Cancelada",VLOOKUP(B215,'BASE DE DADOS OPS'!$B$5:$O$9635,11,FALSE),"Liquidação Cancelada")</f>
        <v>3039.5</v>
      </c>
      <c r="AA215" s="4">
        <f>IF(Y215&lt;&gt;"Liquidação Cancelada",VLOOKUP(B215,'BASE DE DADOS OPS'!$B$5:$O$9635,13,FALSE),"Liquidação Cancelada")</f>
        <v>0</v>
      </c>
      <c r="AB215" s="4">
        <f>IF(Y215&lt;&gt;"Liquidação Cancelada",VLOOKUP(B215,'BASE DE DADOS OPS'!$B$5:$O$9635,12,FALSE),"Liquidação Cancelada")</f>
        <v>3039.5</v>
      </c>
      <c r="AC215" s="4">
        <f t="shared" si="34"/>
        <v>3039.5</v>
      </c>
      <c r="AD215" s="3">
        <f t="shared" si="35"/>
        <v>0</v>
      </c>
      <c r="AE215" s="74"/>
    </row>
    <row r="216" spans="1:31" ht="24.95" customHeight="1" x14ac:dyDescent="0.2">
      <c r="A216" s="67" t="str">
        <f t="shared" si="27"/>
        <v>1441|1440011|56|2024|10658360000139|3921|1010,59</v>
      </c>
      <c r="B216" s="67" t="str">
        <f t="shared" si="28"/>
        <v>1441|1440011|56|2024|3909</v>
      </c>
      <c r="C216" s="73" t="str">
        <f t="shared" si="29"/>
        <v>1440011|3909</v>
      </c>
      <c r="D216" s="32">
        <v>1441</v>
      </c>
      <c r="E216" s="32">
        <v>1440011</v>
      </c>
      <c r="F216" s="89" t="str">
        <f t="shared" si="30"/>
        <v>56/2024</v>
      </c>
      <c r="G216" s="32">
        <v>56</v>
      </c>
      <c r="H216" s="32">
        <v>2024</v>
      </c>
      <c r="I216" s="89" t="str">
        <f t="shared" si="31"/>
        <v>10.1</v>
      </c>
      <c r="J216" s="32">
        <v>10</v>
      </c>
      <c r="K216" s="32">
        <v>1</v>
      </c>
      <c r="L216" s="32">
        <v>10658360000139</v>
      </c>
      <c r="M216" s="33" t="s">
        <v>126</v>
      </c>
      <c r="N216" s="32">
        <v>3921</v>
      </c>
      <c r="O216" s="33" t="s">
        <v>121</v>
      </c>
      <c r="P216" s="32">
        <v>6</v>
      </c>
      <c r="Q216" s="19">
        <v>45470</v>
      </c>
      <c r="R216" s="32">
        <v>8</v>
      </c>
      <c r="S216" s="34">
        <v>1135.49</v>
      </c>
      <c r="T216" s="34">
        <v>124.9</v>
      </c>
      <c r="U216" s="34">
        <v>0</v>
      </c>
      <c r="V216" s="85">
        <f t="shared" si="32"/>
        <v>1010.59</v>
      </c>
      <c r="W216" s="19">
        <f>IF(Y216&lt;&gt;"Liquidação Cancelada",VLOOKUP(B216,'BASE DE DADOS OPS'!$B$5:$O$9635,9,FALSE),"Liquidação Cancelada")</f>
        <v>45471</v>
      </c>
      <c r="X216" s="36">
        <f t="shared" si="33"/>
        <v>1</v>
      </c>
      <c r="Y216" s="32">
        <v>3909</v>
      </c>
      <c r="Z216" s="4">
        <f>IF(Y216&lt;&gt;"Liquidação Cancelada",VLOOKUP(B216,'BASE DE DADOS OPS'!$B$5:$O$9635,11,FALSE),"Liquidação Cancelada")</f>
        <v>1010.59</v>
      </c>
      <c r="AA216" s="4">
        <f>IF(Y216&lt;&gt;"Liquidação Cancelada",VLOOKUP(B216,'BASE DE DADOS OPS'!$B$5:$O$9635,13,FALSE),"Liquidação Cancelada")</f>
        <v>54.5</v>
      </c>
      <c r="AB216" s="4">
        <f>IF(Y216&lt;&gt;"Liquidação Cancelada",VLOOKUP(B216,'BASE DE DADOS OPS'!$B$5:$O$9635,12,FALSE),"Liquidação Cancelada")</f>
        <v>956.09</v>
      </c>
      <c r="AC216" s="4">
        <f t="shared" si="34"/>
        <v>956.09</v>
      </c>
      <c r="AD216" s="3">
        <f t="shared" si="35"/>
        <v>0</v>
      </c>
      <c r="AE216" s="74"/>
    </row>
    <row r="217" spans="1:31" ht="24.95" customHeight="1" x14ac:dyDescent="0.2">
      <c r="A217" s="67" t="str">
        <f t="shared" si="27"/>
        <v>1441|1440011|278|2024|6880466000105|3939|0</v>
      </c>
      <c r="B217" s="67" t="str">
        <f t="shared" si="28"/>
        <v>1441|1440011|278|2024|Liquidação Cancelada</v>
      </c>
      <c r="C217" s="73" t="str">
        <f t="shared" si="29"/>
        <v>1440011|Liquidação Cancelada</v>
      </c>
      <c r="D217" s="32">
        <v>1441</v>
      </c>
      <c r="E217" s="32">
        <v>1440011</v>
      </c>
      <c r="F217" s="89" t="str">
        <f t="shared" si="30"/>
        <v>278/2024</v>
      </c>
      <c r="G217" s="32">
        <v>278</v>
      </c>
      <c r="H217" s="32">
        <v>2024</v>
      </c>
      <c r="I217" s="89" t="str">
        <f t="shared" si="31"/>
        <v>10.1</v>
      </c>
      <c r="J217" s="32">
        <v>10</v>
      </c>
      <c r="K217" s="32">
        <v>1</v>
      </c>
      <c r="L217" s="32">
        <v>6880466000105</v>
      </c>
      <c r="M217" s="33" t="s">
        <v>271</v>
      </c>
      <c r="N217" s="32">
        <v>3939</v>
      </c>
      <c r="O217" s="33" t="s">
        <v>272</v>
      </c>
      <c r="P217" s="32">
        <v>6</v>
      </c>
      <c r="Q217" s="19">
        <v>45470</v>
      </c>
      <c r="R217" s="32">
        <v>5</v>
      </c>
      <c r="S217" s="34">
        <v>216</v>
      </c>
      <c r="T217" s="34">
        <v>10.37</v>
      </c>
      <c r="U217" s="34">
        <v>205.63</v>
      </c>
      <c r="V217" s="85">
        <f t="shared" si="32"/>
        <v>0</v>
      </c>
      <c r="W217" s="19" t="str">
        <f>IF(Y217&lt;&gt;"Liquidação Cancelada",VLOOKUP(B217,'BASE DE DADOS OPS'!$B$5:$O$9635,9,FALSE),"Liquidação Cancelada")</f>
        <v>Liquidação Cancelada</v>
      </c>
      <c r="X217" s="36" t="str">
        <f t="shared" si="33"/>
        <v>Liquidação Cancelada</v>
      </c>
      <c r="Y217" s="32" t="s">
        <v>448</v>
      </c>
      <c r="Z217" s="4" t="str">
        <f>IF(Y217&lt;&gt;"Liquidação Cancelada",VLOOKUP(B217,'BASE DE DADOS OPS'!$B$5:$O$9635,11,FALSE),"Liquidação Cancelada")</f>
        <v>Liquidação Cancelada</v>
      </c>
      <c r="AA217" s="4" t="str">
        <f>IF(Y217&lt;&gt;"Liquidação Cancelada",VLOOKUP(B217,'BASE DE DADOS OPS'!$B$5:$O$9635,13,FALSE),"Liquidação Cancelada")</f>
        <v>Liquidação Cancelada</v>
      </c>
      <c r="AB217" s="4" t="str">
        <f>IF(Y217&lt;&gt;"Liquidação Cancelada",VLOOKUP(B217,'BASE DE DADOS OPS'!$B$5:$O$9635,12,FALSE),"Liquidação Cancelada")</f>
        <v>Liquidação Cancelada</v>
      </c>
      <c r="AC217" s="4" t="str">
        <f t="shared" si="34"/>
        <v>Liquidação Cancelada</v>
      </c>
      <c r="AD217" s="3" t="str">
        <f t="shared" si="35"/>
        <v>Liquidação Cancelada</v>
      </c>
      <c r="AE217" s="74" t="s">
        <v>659</v>
      </c>
    </row>
    <row r="218" spans="1:31" ht="24.95" customHeight="1" x14ac:dyDescent="0.2">
      <c r="A218" s="67" t="str">
        <f t="shared" si="27"/>
        <v>1441|1440005|64|2024|5786956000184|3005|153451,7</v>
      </c>
      <c r="B218" s="67" t="str">
        <f t="shared" si="28"/>
        <v>1441|1440005|64|2024|170</v>
      </c>
      <c r="C218" s="73" t="str">
        <f t="shared" si="29"/>
        <v>1440005|170</v>
      </c>
      <c r="D218" s="32">
        <v>1441</v>
      </c>
      <c r="E218" s="32">
        <v>1440005</v>
      </c>
      <c r="F218" s="89" t="str">
        <f t="shared" si="30"/>
        <v>64/2024</v>
      </c>
      <c r="G218" s="32">
        <v>64</v>
      </c>
      <c r="H218" s="32">
        <v>2024</v>
      </c>
      <c r="I218" s="89" t="str">
        <f t="shared" si="31"/>
        <v>10.1</v>
      </c>
      <c r="J218" s="32">
        <v>10</v>
      </c>
      <c r="K218" s="32">
        <v>1</v>
      </c>
      <c r="L218" s="32">
        <v>5786956000184</v>
      </c>
      <c r="M218" s="33" t="s">
        <v>610</v>
      </c>
      <c r="N218" s="32">
        <v>3005</v>
      </c>
      <c r="O218" s="33" t="s">
        <v>609</v>
      </c>
      <c r="P218" s="32">
        <v>6</v>
      </c>
      <c r="Q218" s="19">
        <v>45471</v>
      </c>
      <c r="R218" s="32">
        <v>1</v>
      </c>
      <c r="S218" s="34">
        <v>153451.70000000001</v>
      </c>
      <c r="T218" s="34">
        <v>0</v>
      </c>
      <c r="U218" s="34">
        <v>0</v>
      </c>
      <c r="V218" s="85">
        <f t="shared" si="32"/>
        <v>153451.70000000001</v>
      </c>
      <c r="W218" s="19">
        <f>IF(Y218&lt;&gt;"Liquidação Cancelada",VLOOKUP(B218,'BASE DE DADOS OPS'!$B$5:$O$9635,9,FALSE),"Liquidação Cancelada")</f>
        <v>45474</v>
      </c>
      <c r="X218" s="36">
        <f t="shared" si="33"/>
        <v>1</v>
      </c>
      <c r="Y218" s="32">
        <f>VLOOKUP(A218,'BASE DE DADOS OPS'!$A$5:$O$9635,11,FALSE)</f>
        <v>170</v>
      </c>
      <c r="Z218" s="4">
        <f>IF(Y218&lt;&gt;"Liquidação Cancelada",VLOOKUP(B218,'BASE DE DADOS OPS'!$B$5:$O$9635,11,FALSE),"Liquidação Cancelada")</f>
        <v>153451.70000000001</v>
      </c>
      <c r="AA218" s="4">
        <f>IF(Y218&lt;&gt;"Liquidação Cancelada",VLOOKUP(B218,'BASE DE DADOS OPS'!$B$5:$O$9635,13,FALSE),"Liquidação Cancelada")</f>
        <v>1841.38</v>
      </c>
      <c r="AB218" s="4">
        <f>IF(Y218&lt;&gt;"Liquidação Cancelada",VLOOKUP(B218,'BASE DE DADOS OPS'!$B$5:$O$9635,12,FALSE),"Liquidação Cancelada")</f>
        <v>151610.32</v>
      </c>
      <c r="AC218" s="4">
        <f t="shared" si="34"/>
        <v>151610.32</v>
      </c>
      <c r="AD218" s="3">
        <f t="shared" si="35"/>
        <v>0</v>
      </c>
      <c r="AE218" s="74"/>
    </row>
    <row r="219" spans="1:31" ht="24.95" customHeight="1" x14ac:dyDescent="0.2">
      <c r="A219" s="67" t="str">
        <f t="shared" si="27"/>
        <v>1441|1440011|54|2024|19201128000141|3702|148194,41</v>
      </c>
      <c r="B219" s="67" t="str">
        <f t="shared" si="28"/>
        <v>1441|1440011|54|2024|3930</v>
      </c>
      <c r="C219" s="73" t="str">
        <f t="shared" si="29"/>
        <v>1440011|3930</v>
      </c>
      <c r="D219" s="32">
        <v>1441</v>
      </c>
      <c r="E219" s="32">
        <v>1440011</v>
      </c>
      <c r="F219" s="89" t="str">
        <f t="shared" si="30"/>
        <v>54/2024</v>
      </c>
      <c r="G219" s="32">
        <v>54</v>
      </c>
      <c r="H219" s="32">
        <v>2024</v>
      </c>
      <c r="I219" s="89" t="str">
        <f t="shared" si="31"/>
        <v>10.1</v>
      </c>
      <c r="J219" s="32">
        <v>10</v>
      </c>
      <c r="K219" s="32">
        <v>1</v>
      </c>
      <c r="L219" s="32">
        <v>19201128000141</v>
      </c>
      <c r="M219" s="33" t="s">
        <v>123</v>
      </c>
      <c r="N219" s="32">
        <v>3702</v>
      </c>
      <c r="O219" s="33" t="s">
        <v>124</v>
      </c>
      <c r="P219" s="32">
        <v>6</v>
      </c>
      <c r="Q219" s="19">
        <v>45471</v>
      </c>
      <c r="R219" s="32">
        <v>6</v>
      </c>
      <c r="S219" s="34">
        <v>148194.41</v>
      </c>
      <c r="T219" s="34">
        <v>0</v>
      </c>
      <c r="U219" s="34">
        <v>0</v>
      </c>
      <c r="V219" s="85">
        <f t="shared" si="32"/>
        <v>148194.41</v>
      </c>
      <c r="W219" s="19">
        <f>IF(Y219&lt;&gt;"Liquidação Cancelada",VLOOKUP(B219,'BASE DE DADOS OPS'!$B$5:$O$9635,9,FALSE),"Liquidação Cancelada")</f>
        <v>45474</v>
      </c>
      <c r="X219" s="36">
        <f t="shared" si="33"/>
        <v>1</v>
      </c>
      <c r="Y219" s="32">
        <f>VLOOKUP(A219,'BASE DE DADOS OPS'!$A$5:$O$9635,11,FALSE)</f>
        <v>3930</v>
      </c>
      <c r="Z219" s="4">
        <f>IF(Y219&lt;&gt;"Liquidação Cancelada",VLOOKUP(B219,'BASE DE DADOS OPS'!$B$5:$O$9635,11,FALSE),"Liquidação Cancelada")</f>
        <v>148194.41</v>
      </c>
      <c r="AA219" s="4">
        <f>IF(Y219&lt;&gt;"Liquidação Cancelada",VLOOKUP(B219,'BASE DE DADOS OPS'!$B$5:$O$9635,13,FALSE),"Liquidação Cancelada")</f>
        <v>0</v>
      </c>
      <c r="AB219" s="4">
        <f>IF(Y219&lt;&gt;"Liquidação Cancelada",VLOOKUP(B219,'BASE DE DADOS OPS'!$B$5:$O$9635,12,FALSE),"Liquidação Cancelada")</f>
        <v>148194.41</v>
      </c>
      <c r="AC219" s="4">
        <f t="shared" si="34"/>
        <v>148194.41</v>
      </c>
      <c r="AD219" s="3">
        <f t="shared" si="35"/>
        <v>0</v>
      </c>
      <c r="AE219" s="74"/>
    </row>
    <row r="220" spans="1:31" ht="24.95" customHeight="1" x14ac:dyDescent="0.2">
      <c r="A220" s="67" t="str">
        <f t="shared" si="27"/>
        <v>1441|1440011|129|2024|3063355000118|3920|430,27</v>
      </c>
      <c r="B220" s="67" t="str">
        <f t="shared" si="28"/>
        <v>1441|1440011|129|2024|3915</v>
      </c>
      <c r="C220" s="73" t="str">
        <f t="shared" si="29"/>
        <v>1440011|3915</v>
      </c>
      <c r="D220" s="32">
        <v>1441</v>
      </c>
      <c r="E220" s="32">
        <v>1440011</v>
      </c>
      <c r="F220" s="89" t="str">
        <f t="shared" si="30"/>
        <v>129/2024</v>
      </c>
      <c r="G220" s="32">
        <v>129</v>
      </c>
      <c r="H220" s="32">
        <v>2024</v>
      </c>
      <c r="I220" s="89" t="str">
        <f t="shared" si="31"/>
        <v>10.1</v>
      </c>
      <c r="J220" s="32">
        <v>10</v>
      </c>
      <c r="K220" s="32">
        <v>1</v>
      </c>
      <c r="L220" s="32">
        <v>3063355000118</v>
      </c>
      <c r="M220" s="33" t="s">
        <v>190</v>
      </c>
      <c r="N220" s="32">
        <v>3920</v>
      </c>
      <c r="O220" s="33" t="s">
        <v>166</v>
      </c>
      <c r="P220" s="32">
        <v>6</v>
      </c>
      <c r="Q220" s="19">
        <v>45471</v>
      </c>
      <c r="R220" s="32">
        <v>6</v>
      </c>
      <c r="S220" s="34">
        <v>430.27</v>
      </c>
      <c r="T220" s="34">
        <v>0</v>
      </c>
      <c r="U220" s="34">
        <v>0</v>
      </c>
      <c r="V220" s="85">
        <f t="shared" si="32"/>
        <v>430.27</v>
      </c>
      <c r="W220" s="19">
        <f>IF(Y220&lt;&gt;"Liquidação Cancelada",VLOOKUP(B220,'BASE DE DADOS OPS'!$B$5:$O$9635,9,FALSE),"Liquidação Cancelada")</f>
        <v>45471</v>
      </c>
      <c r="X220" s="36">
        <f t="shared" si="33"/>
        <v>0</v>
      </c>
      <c r="Y220" s="32">
        <f>VLOOKUP(A220,'BASE DE DADOS OPS'!$A$5:$O$9635,11,FALSE)</f>
        <v>3915</v>
      </c>
      <c r="Z220" s="4">
        <f>IF(Y220&lt;&gt;"Liquidação Cancelada",VLOOKUP(B220,'BASE DE DADOS OPS'!$B$5:$O$9635,11,FALSE),"Liquidação Cancelada")</f>
        <v>430.27</v>
      </c>
      <c r="AA220" s="4">
        <f>IF(Y220&lt;&gt;"Liquidação Cancelada",VLOOKUP(B220,'BASE DE DADOS OPS'!$B$5:$O$9635,13,FALSE),"Liquidação Cancelada")</f>
        <v>20.65</v>
      </c>
      <c r="AB220" s="4">
        <f>IF(Y220&lt;&gt;"Liquidação Cancelada",VLOOKUP(B220,'BASE DE DADOS OPS'!$B$5:$O$9635,12,FALSE),"Liquidação Cancelada")</f>
        <v>409.62</v>
      </c>
      <c r="AC220" s="4">
        <f t="shared" si="34"/>
        <v>409.62</v>
      </c>
      <c r="AD220" s="3">
        <f t="shared" si="35"/>
        <v>0</v>
      </c>
      <c r="AE220" s="74"/>
    </row>
    <row r="221" spans="1:31" ht="24.95" customHeight="1" x14ac:dyDescent="0.2">
      <c r="A221" s="67" t="str">
        <f t="shared" si="27"/>
        <v>1441|1440011|278|2024|6880466000105|3939|210,96</v>
      </c>
      <c r="B221" s="67" t="str">
        <f t="shared" si="28"/>
        <v>1441|1440011|278|2024|3907</v>
      </c>
      <c r="C221" s="73" t="str">
        <f t="shared" si="29"/>
        <v>1440011|3907</v>
      </c>
      <c r="D221" s="32">
        <v>1441</v>
      </c>
      <c r="E221" s="32">
        <v>1440011</v>
      </c>
      <c r="F221" s="89" t="str">
        <f t="shared" si="30"/>
        <v>278/2024</v>
      </c>
      <c r="G221" s="32">
        <v>278</v>
      </c>
      <c r="H221" s="32">
        <v>2024</v>
      </c>
      <c r="I221" s="89" t="str">
        <f t="shared" si="31"/>
        <v>10.1</v>
      </c>
      <c r="J221" s="32">
        <v>10</v>
      </c>
      <c r="K221" s="32">
        <v>1</v>
      </c>
      <c r="L221" s="32">
        <v>6880466000105</v>
      </c>
      <c r="M221" s="33" t="s">
        <v>271</v>
      </c>
      <c r="N221" s="32">
        <v>3939</v>
      </c>
      <c r="O221" s="33" t="s">
        <v>272</v>
      </c>
      <c r="P221" s="32">
        <v>6</v>
      </c>
      <c r="Q221" s="19">
        <v>45471</v>
      </c>
      <c r="R221" s="32">
        <v>6</v>
      </c>
      <c r="S221" s="34">
        <v>216</v>
      </c>
      <c r="T221" s="34">
        <v>5.04</v>
      </c>
      <c r="U221" s="34">
        <v>0</v>
      </c>
      <c r="V221" s="85">
        <f t="shared" si="32"/>
        <v>210.96</v>
      </c>
      <c r="W221" s="19">
        <f>IF(Y221&lt;&gt;"Liquidação Cancelada",VLOOKUP(B221,'BASE DE DADOS OPS'!$B$5:$O$9635,9,FALSE),"Liquidação Cancelada")</f>
        <v>45471</v>
      </c>
      <c r="X221" s="36">
        <f t="shared" si="33"/>
        <v>0</v>
      </c>
      <c r="Y221" s="32">
        <v>3907</v>
      </c>
      <c r="Z221" s="4">
        <f>IF(Y221&lt;&gt;"Liquidação Cancelada",VLOOKUP(B221,'BASE DE DADOS OPS'!$B$5:$O$9635,11,FALSE),"Liquidação Cancelada")</f>
        <v>210.96</v>
      </c>
      <c r="AA221" s="4">
        <f>IF(Y221&lt;&gt;"Liquidação Cancelada",VLOOKUP(B221,'BASE DE DADOS OPS'!$B$5:$O$9635,13,FALSE),"Liquidação Cancelada")</f>
        <v>10.37</v>
      </c>
      <c r="AB221" s="4">
        <f>IF(Y221&lt;&gt;"Liquidação Cancelada",VLOOKUP(B221,'BASE DE DADOS OPS'!$B$5:$O$9635,12,FALSE),"Liquidação Cancelada")</f>
        <v>200.59</v>
      </c>
      <c r="AC221" s="4">
        <f t="shared" si="34"/>
        <v>200.59</v>
      </c>
      <c r="AD221" s="3">
        <f t="shared" si="35"/>
        <v>0</v>
      </c>
      <c r="AE221" s="74"/>
    </row>
    <row r="222" spans="1:31" ht="24.95" customHeight="1" x14ac:dyDescent="0.2">
      <c r="J222" s="32"/>
      <c r="K222" s="32"/>
      <c r="N222" s="32"/>
      <c r="O222" s="33"/>
      <c r="S222" s="34"/>
      <c r="T222" s="34"/>
      <c r="AB222" s="4"/>
    </row>
    <row r="223" spans="1:31" ht="24.95" customHeight="1" x14ac:dyDescent="0.2">
      <c r="J223" s="32"/>
      <c r="K223" s="32"/>
      <c r="N223" s="32"/>
      <c r="O223" s="33"/>
      <c r="S223" s="34"/>
      <c r="T223" s="34"/>
      <c r="AB223" s="4"/>
    </row>
    <row r="224" spans="1:31" ht="24.95" customHeight="1" x14ac:dyDescent="0.2">
      <c r="J224" s="32"/>
      <c r="K224" s="32"/>
      <c r="N224" s="32"/>
      <c r="O224" s="33"/>
      <c r="S224" s="34"/>
      <c r="T224" s="34"/>
      <c r="AB224" s="4"/>
    </row>
    <row r="225" spans="10:28" ht="24.95" customHeight="1" x14ac:dyDescent="0.2">
      <c r="J225" s="32"/>
      <c r="K225" s="32"/>
      <c r="N225" s="32"/>
      <c r="O225" s="33"/>
      <c r="S225" s="34"/>
      <c r="T225" s="34"/>
      <c r="AB225" s="4"/>
    </row>
  </sheetData>
  <sheetProtection formatCells="0" formatColumns="0" formatRows="0" insertColumns="0" insertRows="0" deleteColumns="0" deleteRows="0" sort="0" autoFilter="0" pivotTables="0"/>
  <protectedRanges>
    <protectedRange sqref="AE5:AE1048576" name="Intervalo3"/>
    <protectedRange sqref="Y5:AC1048576" name="Intervalo2"/>
    <protectedRange sqref="L212:M225 F5:F211 I5:I211 D226:U1048576 U212:U225 P212:R225 D212:I225 V5:V1048576" name="Intervalo1"/>
    <protectedRange sqref="J212:K225" name="Intervalo1_3"/>
    <protectedRange sqref="N212:O225" name="Intervalo1_6"/>
    <protectedRange sqref="S212:T225" name="Intervalo1_8"/>
    <protectedRange sqref="D209:E211" name="Intervalo1_9"/>
    <protectedRange sqref="G209:H211" name="Intervalo1_10"/>
    <protectedRange sqref="J209:K211" name="Intervalo1_11"/>
    <protectedRange sqref="L209:L211" name="Intervalo1_12"/>
    <protectedRange sqref="M209:O211" name="Intervalo1_13"/>
    <protectedRange sqref="P209:Q211" name="Intervalo1_14"/>
    <protectedRange sqref="R209:R211" name="Intervalo1_15"/>
    <protectedRange sqref="S209:S211" name="Intervalo1_16"/>
    <protectedRange sqref="T209:T211" name="Intervalo1_17"/>
    <protectedRange sqref="U209:U211" name="Intervalo2_2"/>
    <protectedRange sqref="D5:E208" name="Intervalo1_18"/>
    <protectedRange sqref="G5:H208" name="Intervalo1_19"/>
    <protectedRange sqref="J5:K208" name="Intervalo1_20"/>
    <protectedRange sqref="L5:M208" name="Intervalo1_21"/>
    <protectedRange sqref="N5:O208" name="Intervalo1_22"/>
    <protectedRange sqref="P5:R208" name="Intervalo1_23"/>
    <protectedRange sqref="U5:U208" name="Intervalo2_3"/>
    <protectedRange sqref="S5:T208" name="Intervalo1_24"/>
  </protectedRanges>
  <autoFilter ref="A4:AE225">
    <sortState ref="A5:AG225">
      <sortCondition ref="Q4:Q225"/>
    </sortState>
  </autoFilter>
  <conditionalFormatting sqref="X5:X221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221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21">
    <cfRule type="duplicateValues" dxfId="1" priority="1811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22"/>
  <sheetViews>
    <sheetView topLeftCell="J209" zoomScaleNormal="100" workbookViewId="0">
      <selection activeCell="L5" sqref="L5:Q229"/>
    </sheetView>
  </sheetViews>
  <sheetFormatPr defaultRowHeight="24.95" customHeight="1" x14ac:dyDescent="0.2"/>
  <cols>
    <col min="1" max="1" width="22.140625" style="4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68"/>
      <c r="P1" s="68"/>
      <c r="Q1" s="68"/>
      <c r="R1" s="68"/>
    </row>
    <row r="2" spans="1:18" ht="24.95" customHeight="1" x14ac:dyDescent="0.2">
      <c r="A2" s="32"/>
      <c r="B2" s="97" t="s">
        <v>77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 ht="24.95" customHeight="1" x14ac:dyDescent="0.2">
      <c r="A3" s="32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8"/>
      <c r="Q3" s="68"/>
      <c r="R3" s="68"/>
    </row>
    <row r="4" spans="1:18" ht="24.95" customHeight="1" x14ac:dyDescent="0.2">
      <c r="A4" s="43" t="s">
        <v>280</v>
      </c>
      <c r="B4" s="69" t="s">
        <v>0</v>
      </c>
      <c r="C4" s="69" t="s">
        <v>1</v>
      </c>
      <c r="D4" s="69" t="s">
        <v>2</v>
      </c>
      <c r="E4" s="69" t="s">
        <v>3</v>
      </c>
      <c r="F4" s="69" t="s">
        <v>85</v>
      </c>
      <c r="G4" s="69" t="s">
        <v>86</v>
      </c>
      <c r="H4" s="69" t="s">
        <v>4</v>
      </c>
      <c r="I4" s="69" t="s">
        <v>5</v>
      </c>
      <c r="J4" s="69" t="s">
        <v>6</v>
      </c>
      <c r="K4" s="69" t="s">
        <v>7</v>
      </c>
      <c r="L4" s="69" t="s">
        <v>73</v>
      </c>
      <c r="M4" s="69" t="s">
        <v>74</v>
      </c>
      <c r="N4" s="69" t="s">
        <v>10</v>
      </c>
      <c r="O4" s="69" t="s">
        <v>75</v>
      </c>
      <c r="P4" s="69" t="s">
        <v>12</v>
      </c>
      <c r="Q4" s="69" t="s">
        <v>76</v>
      </c>
      <c r="R4" s="69" t="s">
        <v>22</v>
      </c>
    </row>
    <row r="5" spans="1:18" ht="24.95" customHeight="1" x14ac:dyDescent="0.2">
      <c r="A5" s="32" t="str">
        <f>B5&amp;"|"&amp;C5&amp;"|"&amp;D5&amp;"|"&amp;E5&amp;"|"&amp;N5</f>
        <v>1441|1440005|1|2024|5</v>
      </c>
      <c r="B5" s="32">
        <v>1441</v>
      </c>
      <c r="C5" s="32">
        <v>1440005</v>
      </c>
      <c r="D5" s="32">
        <v>1</v>
      </c>
      <c r="E5" s="32">
        <v>2024</v>
      </c>
      <c r="F5" s="32">
        <v>10</v>
      </c>
      <c r="G5" s="32">
        <v>1</v>
      </c>
      <c r="H5" s="32">
        <v>17138140000123</v>
      </c>
      <c r="I5" s="33" t="s">
        <v>87</v>
      </c>
      <c r="J5" s="32">
        <v>3008</v>
      </c>
      <c r="K5" s="33" t="s">
        <v>88</v>
      </c>
      <c r="L5" s="32">
        <v>6</v>
      </c>
      <c r="M5" s="19">
        <v>45455</v>
      </c>
      <c r="N5" s="32">
        <v>5</v>
      </c>
      <c r="O5" s="34">
        <v>22200</v>
      </c>
      <c r="P5" s="34">
        <v>0</v>
      </c>
      <c r="Q5" s="34">
        <v>0</v>
      </c>
      <c r="R5" s="85">
        <f>O5-P5-Q5</f>
        <v>22200</v>
      </c>
    </row>
    <row r="6" spans="1:18" ht="24.95" customHeight="1" x14ac:dyDescent="0.2">
      <c r="A6" s="32" t="str">
        <f t="shared" ref="A6:A47" si="0">B6&amp;"|"&amp;C6&amp;"|"&amp;D6&amp;"|"&amp;E6&amp;"|"&amp;N6</f>
        <v>1441|1440005|2|2024|5</v>
      </c>
      <c r="B6" s="32">
        <v>1441</v>
      </c>
      <c r="C6" s="32">
        <v>1440005</v>
      </c>
      <c r="D6" s="32">
        <v>2</v>
      </c>
      <c r="E6" s="32">
        <v>2024</v>
      </c>
      <c r="F6" s="32">
        <v>10</v>
      </c>
      <c r="G6" s="32">
        <v>1</v>
      </c>
      <c r="H6" s="32">
        <v>201182000169</v>
      </c>
      <c r="I6" s="33" t="s">
        <v>89</v>
      </c>
      <c r="J6" s="32">
        <v>3008</v>
      </c>
      <c r="K6" s="33" t="s">
        <v>88</v>
      </c>
      <c r="L6" s="32">
        <v>6</v>
      </c>
      <c r="M6" s="19">
        <v>45449</v>
      </c>
      <c r="N6" s="32">
        <v>5</v>
      </c>
      <c r="O6" s="34">
        <v>8055</v>
      </c>
      <c r="P6" s="34">
        <v>0</v>
      </c>
      <c r="Q6" s="34">
        <v>0</v>
      </c>
      <c r="R6" s="85">
        <f>O6-P6-Q6</f>
        <v>8055</v>
      </c>
    </row>
    <row r="7" spans="1:18" ht="24.95" customHeight="1" x14ac:dyDescent="0.2">
      <c r="A7" s="32" t="str">
        <f t="shared" si="0"/>
        <v>1441|1440005|3|2024|2</v>
      </c>
      <c r="B7" s="32">
        <v>1441</v>
      </c>
      <c r="C7" s="32">
        <v>1440005</v>
      </c>
      <c r="D7" s="32">
        <v>3</v>
      </c>
      <c r="E7" s="32">
        <v>2024</v>
      </c>
      <c r="F7" s="32">
        <v>10</v>
      </c>
      <c r="G7" s="32">
        <v>1</v>
      </c>
      <c r="H7" s="32">
        <v>201182000169</v>
      </c>
      <c r="I7" s="33" t="s">
        <v>89</v>
      </c>
      <c r="J7" s="32">
        <v>3030</v>
      </c>
      <c r="K7" s="33" t="s">
        <v>595</v>
      </c>
      <c r="L7" s="32">
        <v>6</v>
      </c>
      <c r="M7" s="19">
        <v>45449</v>
      </c>
      <c r="N7" s="32">
        <v>2</v>
      </c>
      <c r="O7" s="34">
        <v>266</v>
      </c>
      <c r="P7" s="34">
        <v>0</v>
      </c>
      <c r="Q7" s="34">
        <v>0</v>
      </c>
      <c r="R7" s="85">
        <f t="shared" ref="R7:R47" si="1">O7-P7-Q7</f>
        <v>266</v>
      </c>
    </row>
    <row r="8" spans="1:18" ht="24.95" customHeight="1" x14ac:dyDescent="0.2">
      <c r="A8" s="32" t="str">
        <f t="shared" si="0"/>
        <v>1441|1440005|4|2024|7</v>
      </c>
      <c r="B8" s="32">
        <v>1441</v>
      </c>
      <c r="C8" s="32">
        <v>1440005</v>
      </c>
      <c r="D8" s="32">
        <v>4</v>
      </c>
      <c r="E8" s="32">
        <v>2024</v>
      </c>
      <c r="F8" s="32">
        <v>10</v>
      </c>
      <c r="G8" s="32">
        <v>1</v>
      </c>
      <c r="H8" s="32">
        <v>5650294000110</v>
      </c>
      <c r="I8" s="33" t="s">
        <v>90</v>
      </c>
      <c r="J8" s="32">
        <v>3942</v>
      </c>
      <c r="K8" s="33" t="s">
        <v>91</v>
      </c>
      <c r="L8" s="32">
        <v>6</v>
      </c>
      <c r="M8" s="19">
        <v>45456</v>
      </c>
      <c r="N8" s="32">
        <v>7</v>
      </c>
      <c r="O8" s="34">
        <v>5850</v>
      </c>
      <c r="P8" s="34">
        <v>0</v>
      </c>
      <c r="Q8" s="34">
        <v>0</v>
      </c>
      <c r="R8" s="85">
        <f t="shared" si="1"/>
        <v>5850</v>
      </c>
    </row>
    <row r="9" spans="1:18" ht="24.95" customHeight="1" x14ac:dyDescent="0.2">
      <c r="A9" s="32" t="str">
        <f t="shared" si="0"/>
        <v>1441|1440005|7|2024|1</v>
      </c>
      <c r="B9" s="32">
        <v>1441</v>
      </c>
      <c r="C9" s="32">
        <v>1440005</v>
      </c>
      <c r="D9" s="32">
        <v>7</v>
      </c>
      <c r="E9" s="32">
        <v>2024</v>
      </c>
      <c r="F9" s="32">
        <v>10</v>
      </c>
      <c r="G9" s="32">
        <v>1</v>
      </c>
      <c r="H9" s="32">
        <v>5650294000110</v>
      </c>
      <c r="I9" s="33" t="s">
        <v>90</v>
      </c>
      <c r="J9" s="32">
        <v>3021</v>
      </c>
      <c r="K9" s="33" t="s">
        <v>596</v>
      </c>
      <c r="L9" s="32">
        <v>6</v>
      </c>
      <c r="M9" s="19">
        <v>45467</v>
      </c>
      <c r="N9" s="32">
        <v>1</v>
      </c>
      <c r="O9" s="34">
        <v>2700</v>
      </c>
      <c r="P9" s="34">
        <v>0</v>
      </c>
      <c r="Q9" s="34">
        <v>0</v>
      </c>
      <c r="R9" s="85">
        <f t="shared" si="1"/>
        <v>2700</v>
      </c>
    </row>
    <row r="10" spans="1:18" ht="24.95" customHeight="1" x14ac:dyDescent="0.2">
      <c r="A10" s="32" t="str">
        <f t="shared" si="0"/>
        <v>1441|1440005|16|2024|1</v>
      </c>
      <c r="B10" s="32">
        <v>1441</v>
      </c>
      <c r="C10" s="32">
        <v>1440005</v>
      </c>
      <c r="D10" s="32">
        <v>16</v>
      </c>
      <c r="E10" s="32">
        <v>2024</v>
      </c>
      <c r="F10" s="32">
        <v>10</v>
      </c>
      <c r="G10" s="32">
        <v>1</v>
      </c>
      <c r="H10" s="32">
        <v>41741673000180</v>
      </c>
      <c r="I10" s="33" t="s">
        <v>96</v>
      </c>
      <c r="J10" s="32">
        <v>3016</v>
      </c>
      <c r="K10" s="33" t="s">
        <v>97</v>
      </c>
      <c r="L10" s="32">
        <v>6</v>
      </c>
      <c r="M10" s="19">
        <v>45456</v>
      </c>
      <c r="N10" s="32">
        <v>1</v>
      </c>
      <c r="O10" s="34">
        <v>32537.4</v>
      </c>
      <c r="P10" s="34">
        <v>0</v>
      </c>
      <c r="Q10" s="34">
        <v>0</v>
      </c>
      <c r="R10" s="85">
        <f t="shared" si="1"/>
        <v>32537.4</v>
      </c>
    </row>
    <row r="11" spans="1:18" ht="24.95" customHeight="1" x14ac:dyDescent="0.2">
      <c r="A11" s="32" t="str">
        <f t="shared" si="0"/>
        <v>1441|1440005|28|2024|1</v>
      </c>
      <c r="B11" s="32">
        <v>1441</v>
      </c>
      <c r="C11" s="32">
        <v>1440005</v>
      </c>
      <c r="D11" s="32">
        <v>28</v>
      </c>
      <c r="E11" s="32">
        <v>2024</v>
      </c>
      <c r="F11" s="32">
        <v>10</v>
      </c>
      <c r="G11" s="32">
        <v>1</v>
      </c>
      <c r="H11" s="32">
        <v>10867329000108</v>
      </c>
      <c r="I11" s="33" t="s">
        <v>597</v>
      </c>
      <c r="J11" s="32">
        <v>3021</v>
      </c>
      <c r="K11" s="33" t="s">
        <v>596</v>
      </c>
      <c r="L11" s="32">
        <v>6</v>
      </c>
      <c r="M11" s="19">
        <v>45463</v>
      </c>
      <c r="N11" s="32">
        <v>1</v>
      </c>
      <c r="O11" s="34">
        <v>50348</v>
      </c>
      <c r="P11" s="34">
        <v>0</v>
      </c>
      <c r="Q11" s="34">
        <v>0</v>
      </c>
      <c r="R11" s="85">
        <f t="shared" si="1"/>
        <v>50348</v>
      </c>
    </row>
    <row r="12" spans="1:18" ht="24.95" customHeight="1" x14ac:dyDescent="0.2">
      <c r="A12" s="32" t="str">
        <f t="shared" si="0"/>
        <v>1441|1440005|32|2024|3</v>
      </c>
      <c r="B12" s="32">
        <v>1441</v>
      </c>
      <c r="C12" s="32">
        <v>1440005</v>
      </c>
      <c r="D12" s="32">
        <v>32</v>
      </c>
      <c r="E12" s="32">
        <v>2024</v>
      </c>
      <c r="F12" s="32">
        <v>10</v>
      </c>
      <c r="G12" s="32">
        <v>1</v>
      </c>
      <c r="H12" s="32">
        <v>20161464000197</v>
      </c>
      <c r="I12" s="33" t="s">
        <v>598</v>
      </c>
      <c r="J12" s="32">
        <v>3003</v>
      </c>
      <c r="K12" s="33" t="s">
        <v>599</v>
      </c>
      <c r="L12" s="32">
        <v>6</v>
      </c>
      <c r="M12" s="19">
        <v>45460</v>
      </c>
      <c r="N12" s="32">
        <v>3</v>
      </c>
      <c r="O12" s="34">
        <v>4085</v>
      </c>
      <c r="P12" s="34">
        <v>0</v>
      </c>
      <c r="Q12" s="34">
        <v>0</v>
      </c>
      <c r="R12" s="85">
        <f t="shared" si="1"/>
        <v>4085</v>
      </c>
    </row>
    <row r="13" spans="1:18" ht="24.95" customHeight="1" x14ac:dyDescent="0.2">
      <c r="A13" s="32" t="str">
        <f t="shared" si="0"/>
        <v>1441|1440005|40|2024|2</v>
      </c>
      <c r="B13" s="32">
        <v>1441</v>
      </c>
      <c r="C13" s="32">
        <v>1440005</v>
      </c>
      <c r="D13" s="32">
        <v>40</v>
      </c>
      <c r="E13" s="32">
        <v>2024</v>
      </c>
      <c r="F13" s="32">
        <v>10</v>
      </c>
      <c r="G13" s="32">
        <v>1</v>
      </c>
      <c r="H13" s="32">
        <v>28673951000140</v>
      </c>
      <c r="I13" s="33" t="s">
        <v>600</v>
      </c>
      <c r="J13" s="32">
        <v>5214</v>
      </c>
      <c r="K13" s="33" t="s">
        <v>92</v>
      </c>
      <c r="L13" s="32">
        <v>6</v>
      </c>
      <c r="M13" s="19">
        <v>45446</v>
      </c>
      <c r="N13" s="32">
        <v>2</v>
      </c>
      <c r="O13" s="34">
        <v>59380</v>
      </c>
      <c r="P13" s="34">
        <v>0</v>
      </c>
      <c r="Q13" s="34">
        <v>0</v>
      </c>
      <c r="R13" s="85">
        <f t="shared" si="1"/>
        <v>59380</v>
      </c>
    </row>
    <row r="14" spans="1:18" ht="24.95" customHeight="1" x14ac:dyDescent="0.2">
      <c r="A14" s="32" t="str">
        <f t="shared" si="0"/>
        <v>1441|1440005|41|2024|1</v>
      </c>
      <c r="B14" s="32">
        <v>1441</v>
      </c>
      <c r="C14" s="32">
        <v>1440005</v>
      </c>
      <c r="D14" s="32">
        <v>41</v>
      </c>
      <c r="E14" s="32">
        <v>2024</v>
      </c>
      <c r="F14" s="32">
        <v>10</v>
      </c>
      <c r="G14" s="32">
        <v>1</v>
      </c>
      <c r="H14" s="32">
        <v>24476378000124</v>
      </c>
      <c r="I14" s="33" t="s">
        <v>601</v>
      </c>
      <c r="J14" s="32">
        <v>5214</v>
      </c>
      <c r="K14" s="33" t="s">
        <v>92</v>
      </c>
      <c r="L14" s="32">
        <v>6</v>
      </c>
      <c r="M14" s="19">
        <v>45468</v>
      </c>
      <c r="N14" s="32">
        <v>1</v>
      </c>
      <c r="O14" s="34">
        <v>18600</v>
      </c>
      <c r="P14" s="34">
        <v>0</v>
      </c>
      <c r="Q14" s="34">
        <v>0</v>
      </c>
      <c r="R14" s="85">
        <f t="shared" si="1"/>
        <v>18600</v>
      </c>
    </row>
    <row r="15" spans="1:18" ht="24.95" customHeight="1" x14ac:dyDescent="0.2">
      <c r="A15" s="32" t="str">
        <f t="shared" si="0"/>
        <v>1441|1440005|44|2024|1</v>
      </c>
      <c r="B15" s="32">
        <v>1441</v>
      </c>
      <c r="C15" s="32">
        <v>1440005</v>
      </c>
      <c r="D15" s="32">
        <v>44</v>
      </c>
      <c r="E15" s="32">
        <v>2024</v>
      </c>
      <c r="F15" s="32">
        <v>10</v>
      </c>
      <c r="G15" s="32">
        <v>1</v>
      </c>
      <c r="H15" s="32">
        <v>32032538000174</v>
      </c>
      <c r="I15" s="33" t="s">
        <v>602</v>
      </c>
      <c r="J15" s="32">
        <v>3016</v>
      </c>
      <c r="K15" s="33" t="s">
        <v>97</v>
      </c>
      <c r="L15" s="32">
        <v>6</v>
      </c>
      <c r="M15" s="19">
        <v>45468</v>
      </c>
      <c r="N15" s="32">
        <v>1</v>
      </c>
      <c r="O15" s="34">
        <v>15913.59</v>
      </c>
      <c r="P15" s="34">
        <v>0</v>
      </c>
      <c r="Q15" s="34">
        <v>0</v>
      </c>
      <c r="R15" s="85">
        <f t="shared" si="1"/>
        <v>15913.59</v>
      </c>
    </row>
    <row r="16" spans="1:18" ht="24.95" customHeight="1" x14ac:dyDescent="0.2">
      <c r="A16" s="32" t="str">
        <f t="shared" si="0"/>
        <v>1441|1440005|50|2024|1</v>
      </c>
      <c r="B16" s="32">
        <v>1441</v>
      </c>
      <c r="C16" s="32">
        <v>1440005</v>
      </c>
      <c r="D16" s="32">
        <v>50</v>
      </c>
      <c r="E16" s="32">
        <v>2024</v>
      </c>
      <c r="F16" s="32">
        <v>10</v>
      </c>
      <c r="G16" s="32">
        <v>1</v>
      </c>
      <c r="H16" s="32">
        <v>18516766000199</v>
      </c>
      <c r="I16" s="33" t="s">
        <v>603</v>
      </c>
      <c r="J16" s="32">
        <v>5207</v>
      </c>
      <c r="K16" s="33" t="s">
        <v>94</v>
      </c>
      <c r="L16" s="32">
        <v>6</v>
      </c>
      <c r="M16" s="19">
        <v>45460</v>
      </c>
      <c r="N16" s="32">
        <v>1</v>
      </c>
      <c r="O16" s="34">
        <v>152918</v>
      </c>
      <c r="P16" s="34">
        <v>0</v>
      </c>
      <c r="Q16" s="34">
        <v>0</v>
      </c>
      <c r="R16" s="85">
        <f t="shared" si="1"/>
        <v>152918</v>
      </c>
    </row>
    <row r="17" spans="1:18" ht="24.95" customHeight="1" x14ac:dyDescent="0.2">
      <c r="A17" s="32" t="str">
        <f t="shared" si="0"/>
        <v>1441|1440005|56|2024|1</v>
      </c>
      <c r="B17" s="32">
        <v>1441</v>
      </c>
      <c r="C17" s="32">
        <v>1440005</v>
      </c>
      <c r="D17" s="32">
        <v>56</v>
      </c>
      <c r="E17" s="32">
        <v>2024</v>
      </c>
      <c r="F17" s="32">
        <v>10</v>
      </c>
      <c r="G17" s="32">
        <v>1</v>
      </c>
      <c r="H17" s="32">
        <v>26218155000192</v>
      </c>
      <c r="I17" s="33" t="s">
        <v>103</v>
      </c>
      <c r="J17" s="32">
        <v>3022</v>
      </c>
      <c r="K17" s="33" t="s">
        <v>604</v>
      </c>
      <c r="L17" s="32">
        <v>6</v>
      </c>
      <c r="M17" s="19">
        <v>45453</v>
      </c>
      <c r="N17" s="32">
        <v>1</v>
      </c>
      <c r="O17" s="34">
        <v>2425.9</v>
      </c>
      <c r="P17" s="34">
        <v>0</v>
      </c>
      <c r="Q17" s="34">
        <v>0</v>
      </c>
      <c r="R17" s="85">
        <f t="shared" si="1"/>
        <v>2425.9</v>
      </c>
    </row>
    <row r="18" spans="1:18" ht="24.95" customHeight="1" x14ac:dyDescent="0.2">
      <c r="A18" s="32" t="str">
        <f t="shared" si="0"/>
        <v>1441|1440005|57|2024|1</v>
      </c>
      <c r="B18" s="32">
        <v>1441</v>
      </c>
      <c r="C18" s="32">
        <v>1440005</v>
      </c>
      <c r="D18" s="32">
        <v>57</v>
      </c>
      <c r="E18" s="32">
        <v>2024</v>
      </c>
      <c r="F18" s="32">
        <v>10</v>
      </c>
      <c r="G18" s="32">
        <v>1</v>
      </c>
      <c r="H18" s="32">
        <v>42981902000104</v>
      </c>
      <c r="I18" s="33" t="s">
        <v>101</v>
      </c>
      <c r="J18" s="32">
        <v>3016</v>
      </c>
      <c r="K18" s="33" t="s">
        <v>97</v>
      </c>
      <c r="L18" s="32">
        <v>6</v>
      </c>
      <c r="M18" s="19">
        <v>45448</v>
      </c>
      <c r="N18" s="32">
        <v>1</v>
      </c>
      <c r="O18" s="34">
        <v>37679</v>
      </c>
      <c r="P18" s="34">
        <v>0</v>
      </c>
      <c r="Q18" s="34">
        <v>0</v>
      </c>
      <c r="R18" s="85">
        <f t="shared" si="1"/>
        <v>37679</v>
      </c>
    </row>
    <row r="19" spans="1:18" ht="24.95" customHeight="1" x14ac:dyDescent="0.2">
      <c r="A19" s="32" t="str">
        <f t="shared" si="0"/>
        <v>1441|1440005|58|2024|2</v>
      </c>
      <c r="B19" s="32">
        <v>1441</v>
      </c>
      <c r="C19" s="32">
        <v>1440005</v>
      </c>
      <c r="D19" s="32">
        <v>58</v>
      </c>
      <c r="E19" s="32">
        <v>2024</v>
      </c>
      <c r="F19" s="32">
        <v>10</v>
      </c>
      <c r="G19" s="32">
        <v>1</v>
      </c>
      <c r="H19" s="32">
        <v>42981902000104</v>
      </c>
      <c r="I19" s="33" t="s">
        <v>101</v>
      </c>
      <c r="J19" s="32">
        <v>3020</v>
      </c>
      <c r="K19" s="33" t="s">
        <v>63</v>
      </c>
      <c r="L19" s="32">
        <v>6</v>
      </c>
      <c r="M19" s="19">
        <v>45448</v>
      </c>
      <c r="N19" s="32">
        <v>2</v>
      </c>
      <c r="O19" s="34">
        <v>10622</v>
      </c>
      <c r="P19" s="34">
        <v>0</v>
      </c>
      <c r="Q19" s="34">
        <v>0</v>
      </c>
      <c r="R19" s="85">
        <f t="shared" si="1"/>
        <v>10622</v>
      </c>
    </row>
    <row r="20" spans="1:18" ht="24.95" customHeight="1" x14ac:dyDescent="0.2">
      <c r="A20" s="32" t="str">
        <f t="shared" si="0"/>
        <v>1441|1440005|58|2024|3</v>
      </c>
      <c r="B20" s="32">
        <v>1441</v>
      </c>
      <c r="C20" s="32">
        <v>1440005</v>
      </c>
      <c r="D20" s="32">
        <v>58</v>
      </c>
      <c r="E20" s="32">
        <v>2024</v>
      </c>
      <c r="F20" s="32">
        <v>10</v>
      </c>
      <c r="G20" s="32">
        <v>1</v>
      </c>
      <c r="H20" s="32">
        <v>42981902000104</v>
      </c>
      <c r="I20" s="33" t="s">
        <v>101</v>
      </c>
      <c r="J20" s="32">
        <v>3020</v>
      </c>
      <c r="K20" s="33" t="s">
        <v>63</v>
      </c>
      <c r="L20" s="32">
        <v>6</v>
      </c>
      <c r="M20" s="19">
        <v>45460</v>
      </c>
      <c r="N20" s="32">
        <v>3</v>
      </c>
      <c r="O20" s="34">
        <v>26027.87</v>
      </c>
      <c r="P20" s="34">
        <v>0</v>
      </c>
      <c r="Q20" s="34">
        <v>0</v>
      </c>
      <c r="R20" s="85">
        <f t="shared" si="1"/>
        <v>26027.87</v>
      </c>
    </row>
    <row r="21" spans="1:18" ht="24.95" customHeight="1" x14ac:dyDescent="0.2">
      <c r="A21" s="32" t="str">
        <f t="shared" si="0"/>
        <v>1441|1440005|58|2024|4</v>
      </c>
      <c r="B21" s="32">
        <v>1441</v>
      </c>
      <c r="C21" s="32">
        <v>1440005</v>
      </c>
      <c r="D21" s="32">
        <v>58</v>
      </c>
      <c r="E21" s="32">
        <v>2024</v>
      </c>
      <c r="F21" s="32">
        <v>10</v>
      </c>
      <c r="G21" s="32">
        <v>1</v>
      </c>
      <c r="H21" s="32">
        <v>42981902000104</v>
      </c>
      <c r="I21" s="33" t="s">
        <v>101</v>
      </c>
      <c r="J21" s="32">
        <v>3020</v>
      </c>
      <c r="K21" s="33" t="s">
        <v>63</v>
      </c>
      <c r="L21" s="32">
        <v>6</v>
      </c>
      <c r="M21" s="19">
        <v>45463</v>
      </c>
      <c r="N21" s="32">
        <v>4</v>
      </c>
      <c r="O21" s="34">
        <v>1591.12</v>
      </c>
      <c r="P21" s="34">
        <v>0</v>
      </c>
      <c r="Q21" s="34">
        <v>0</v>
      </c>
      <c r="R21" s="85">
        <f t="shared" si="1"/>
        <v>1591.12</v>
      </c>
    </row>
    <row r="22" spans="1:18" ht="24.95" customHeight="1" x14ac:dyDescent="0.2">
      <c r="A22" s="32" t="str">
        <f t="shared" si="0"/>
        <v>1441|1440005|59|2024|1</v>
      </c>
      <c r="B22" s="32">
        <v>1441</v>
      </c>
      <c r="C22" s="32">
        <v>1440005</v>
      </c>
      <c r="D22" s="32">
        <v>59</v>
      </c>
      <c r="E22" s="32">
        <v>2024</v>
      </c>
      <c r="F22" s="32">
        <v>10</v>
      </c>
      <c r="G22" s="32">
        <v>1</v>
      </c>
      <c r="H22" s="32">
        <v>45567668000153</v>
      </c>
      <c r="I22" s="33" t="s">
        <v>605</v>
      </c>
      <c r="J22" s="32">
        <v>5212</v>
      </c>
      <c r="K22" s="33" t="s">
        <v>59</v>
      </c>
      <c r="L22" s="32">
        <v>6</v>
      </c>
      <c r="M22" s="19">
        <v>45457</v>
      </c>
      <c r="N22" s="32">
        <v>1</v>
      </c>
      <c r="O22" s="34">
        <v>285000</v>
      </c>
      <c r="P22" s="34">
        <v>0</v>
      </c>
      <c r="Q22" s="34">
        <v>0</v>
      </c>
      <c r="R22" s="85">
        <f t="shared" si="1"/>
        <v>285000</v>
      </c>
    </row>
    <row r="23" spans="1:18" ht="24.95" customHeight="1" x14ac:dyDescent="0.2">
      <c r="A23" s="32" t="str">
        <f t="shared" si="0"/>
        <v>1441|1440005|60|2024|1</v>
      </c>
      <c r="B23" s="32">
        <v>1441</v>
      </c>
      <c r="C23" s="32">
        <v>1440005</v>
      </c>
      <c r="D23" s="32">
        <v>60</v>
      </c>
      <c r="E23" s="32">
        <v>2024</v>
      </c>
      <c r="F23" s="32">
        <v>10</v>
      </c>
      <c r="G23" s="32">
        <v>1</v>
      </c>
      <c r="H23" s="32">
        <v>45567668000153</v>
      </c>
      <c r="I23" s="33" t="s">
        <v>605</v>
      </c>
      <c r="J23" s="32">
        <v>5225</v>
      </c>
      <c r="K23" s="33" t="s">
        <v>60</v>
      </c>
      <c r="L23" s="32">
        <v>6</v>
      </c>
      <c r="M23" s="19">
        <v>45468</v>
      </c>
      <c r="N23" s="32">
        <v>1</v>
      </c>
      <c r="O23" s="34">
        <v>24000</v>
      </c>
      <c r="P23" s="34">
        <v>0</v>
      </c>
      <c r="Q23" s="34">
        <v>0</v>
      </c>
      <c r="R23" s="85">
        <f t="shared" si="1"/>
        <v>24000</v>
      </c>
    </row>
    <row r="24" spans="1:18" ht="24.95" customHeight="1" x14ac:dyDescent="0.2">
      <c r="A24" s="32" t="str">
        <f t="shared" si="0"/>
        <v>1441|1440005|61|2024|1</v>
      </c>
      <c r="B24" s="32">
        <v>1441</v>
      </c>
      <c r="C24" s="32">
        <v>1440005</v>
      </c>
      <c r="D24" s="32">
        <v>61</v>
      </c>
      <c r="E24" s="32">
        <v>2024</v>
      </c>
      <c r="F24" s="32">
        <v>10</v>
      </c>
      <c r="G24" s="32">
        <v>1</v>
      </c>
      <c r="H24" s="32">
        <v>45567668000153</v>
      </c>
      <c r="I24" s="33" t="s">
        <v>605</v>
      </c>
      <c r="J24" s="32">
        <v>3024</v>
      </c>
      <c r="K24" s="33" t="s">
        <v>606</v>
      </c>
      <c r="L24" s="32">
        <v>6</v>
      </c>
      <c r="M24" s="19">
        <v>45460</v>
      </c>
      <c r="N24" s="32">
        <v>1</v>
      </c>
      <c r="O24" s="34">
        <v>15000</v>
      </c>
      <c r="P24" s="34">
        <v>0</v>
      </c>
      <c r="Q24" s="34">
        <v>0</v>
      </c>
      <c r="R24" s="85">
        <f t="shared" si="1"/>
        <v>15000</v>
      </c>
    </row>
    <row r="25" spans="1:18" ht="24.95" customHeight="1" x14ac:dyDescent="0.2">
      <c r="A25" s="32" t="str">
        <f t="shared" si="0"/>
        <v>1441|1440005|62|2024|1</v>
      </c>
      <c r="B25" s="32">
        <v>1441</v>
      </c>
      <c r="C25" s="32">
        <v>1440005</v>
      </c>
      <c r="D25" s="32">
        <v>62</v>
      </c>
      <c r="E25" s="32">
        <v>2024</v>
      </c>
      <c r="F25" s="32">
        <v>10</v>
      </c>
      <c r="G25" s="32">
        <v>1</v>
      </c>
      <c r="H25" s="32">
        <v>35322200000145</v>
      </c>
      <c r="I25" s="33" t="s">
        <v>607</v>
      </c>
      <c r="J25" s="32">
        <v>3008</v>
      </c>
      <c r="K25" s="33" t="s">
        <v>88</v>
      </c>
      <c r="L25" s="32">
        <v>6</v>
      </c>
      <c r="M25" s="19">
        <v>45467</v>
      </c>
      <c r="N25" s="32">
        <v>1</v>
      </c>
      <c r="O25" s="34">
        <v>1003.2</v>
      </c>
      <c r="P25" s="34">
        <v>0</v>
      </c>
      <c r="Q25" s="34">
        <v>0</v>
      </c>
      <c r="R25" s="85">
        <f t="shared" si="1"/>
        <v>1003.2</v>
      </c>
    </row>
    <row r="26" spans="1:18" ht="24.95" customHeight="1" x14ac:dyDescent="0.2">
      <c r="A26" s="32" t="str">
        <f t="shared" si="0"/>
        <v>1441|1440005|63|2024|1</v>
      </c>
      <c r="B26" s="32">
        <v>1441</v>
      </c>
      <c r="C26" s="32">
        <v>1440005</v>
      </c>
      <c r="D26" s="32">
        <v>63</v>
      </c>
      <c r="E26" s="32">
        <v>2024</v>
      </c>
      <c r="F26" s="32">
        <v>10</v>
      </c>
      <c r="G26" s="32">
        <v>1</v>
      </c>
      <c r="H26" s="32">
        <v>7266248000148</v>
      </c>
      <c r="I26" s="33" t="s">
        <v>608</v>
      </c>
      <c r="J26" s="32">
        <v>3005</v>
      </c>
      <c r="K26" s="33" t="s">
        <v>609</v>
      </c>
      <c r="L26" s="32">
        <v>6</v>
      </c>
      <c r="M26" s="19">
        <v>45468</v>
      </c>
      <c r="N26" s="32">
        <v>1</v>
      </c>
      <c r="O26" s="34">
        <v>25045.200000000001</v>
      </c>
      <c r="P26" s="34">
        <v>0</v>
      </c>
      <c r="Q26" s="34">
        <v>0</v>
      </c>
      <c r="R26" s="85">
        <f t="shared" si="1"/>
        <v>25045.200000000001</v>
      </c>
    </row>
    <row r="27" spans="1:18" ht="24.95" customHeight="1" x14ac:dyDescent="0.2">
      <c r="A27" s="32" t="str">
        <f t="shared" si="0"/>
        <v>1441|1440005|64|2024|1</v>
      </c>
      <c r="B27" s="32">
        <v>1441</v>
      </c>
      <c r="C27" s="32">
        <v>1440005</v>
      </c>
      <c r="D27" s="32">
        <v>64</v>
      </c>
      <c r="E27" s="32">
        <v>2024</v>
      </c>
      <c r="F27" s="32">
        <v>10</v>
      </c>
      <c r="G27" s="32">
        <v>1</v>
      </c>
      <c r="H27" s="32">
        <v>5786956000184</v>
      </c>
      <c r="I27" s="33" t="s">
        <v>610</v>
      </c>
      <c r="J27" s="32">
        <v>3005</v>
      </c>
      <c r="K27" s="33" t="s">
        <v>609</v>
      </c>
      <c r="L27" s="32">
        <v>6</v>
      </c>
      <c r="M27" s="19">
        <v>45471</v>
      </c>
      <c r="N27" s="32">
        <v>1</v>
      </c>
      <c r="O27" s="34">
        <v>153451.70000000001</v>
      </c>
      <c r="P27" s="34">
        <v>0</v>
      </c>
      <c r="Q27" s="34">
        <v>0</v>
      </c>
      <c r="R27" s="85">
        <f t="shared" si="1"/>
        <v>153451.70000000001</v>
      </c>
    </row>
    <row r="28" spans="1:18" ht="24.95" customHeight="1" x14ac:dyDescent="0.2">
      <c r="A28" s="32" t="str">
        <f t="shared" si="0"/>
        <v>1441|1440005|65|2024|1</v>
      </c>
      <c r="B28" s="32">
        <v>1441</v>
      </c>
      <c r="C28" s="32">
        <v>1440005</v>
      </c>
      <c r="D28" s="32">
        <v>65</v>
      </c>
      <c r="E28" s="32">
        <v>2024</v>
      </c>
      <c r="F28" s="32">
        <v>10</v>
      </c>
      <c r="G28" s="32">
        <v>1</v>
      </c>
      <c r="H28" s="32">
        <v>48282307000159</v>
      </c>
      <c r="I28" s="33" t="s">
        <v>99</v>
      </c>
      <c r="J28" s="32">
        <v>3005</v>
      </c>
      <c r="K28" s="33" t="s">
        <v>609</v>
      </c>
      <c r="L28" s="32">
        <v>6</v>
      </c>
      <c r="M28" s="19">
        <v>45453</v>
      </c>
      <c r="N28" s="32">
        <v>1</v>
      </c>
      <c r="O28" s="34">
        <v>8536</v>
      </c>
      <c r="P28" s="34">
        <v>0</v>
      </c>
      <c r="Q28" s="34">
        <v>0</v>
      </c>
      <c r="R28" s="85">
        <f t="shared" si="1"/>
        <v>8536</v>
      </c>
    </row>
    <row r="29" spans="1:18" ht="24.95" customHeight="1" x14ac:dyDescent="0.2">
      <c r="A29" s="32" t="str">
        <f t="shared" si="0"/>
        <v>1441|1440005|66|2024|1</v>
      </c>
      <c r="B29" s="32">
        <v>1441</v>
      </c>
      <c r="C29" s="32">
        <v>1440005</v>
      </c>
      <c r="D29" s="32">
        <v>66</v>
      </c>
      <c r="E29" s="32">
        <v>2024</v>
      </c>
      <c r="F29" s="32">
        <v>10</v>
      </c>
      <c r="G29" s="32">
        <v>1</v>
      </c>
      <c r="H29" s="32">
        <v>19561435000133</v>
      </c>
      <c r="I29" s="33" t="s">
        <v>611</v>
      </c>
      <c r="J29" s="32">
        <v>5212</v>
      </c>
      <c r="K29" s="33" t="s">
        <v>59</v>
      </c>
      <c r="L29" s="32">
        <v>6</v>
      </c>
      <c r="M29" s="19">
        <v>45462</v>
      </c>
      <c r="N29" s="32">
        <v>1</v>
      </c>
      <c r="O29" s="34">
        <v>5139</v>
      </c>
      <c r="P29" s="34">
        <v>0</v>
      </c>
      <c r="Q29" s="34">
        <v>0</v>
      </c>
      <c r="R29" s="85">
        <f t="shared" si="1"/>
        <v>5139</v>
      </c>
    </row>
    <row r="30" spans="1:18" ht="24.95" customHeight="1" x14ac:dyDescent="0.2">
      <c r="A30" s="32" t="str">
        <f t="shared" si="0"/>
        <v>1441|1440005|67|2024|1</v>
      </c>
      <c r="B30" s="32">
        <v>1441</v>
      </c>
      <c r="C30" s="32">
        <v>1440005</v>
      </c>
      <c r="D30" s="32">
        <v>67</v>
      </c>
      <c r="E30" s="32">
        <v>2024</v>
      </c>
      <c r="F30" s="32">
        <v>10</v>
      </c>
      <c r="G30" s="32">
        <v>1</v>
      </c>
      <c r="H30" s="32">
        <v>18244356000136</v>
      </c>
      <c r="I30" s="33" t="s">
        <v>612</v>
      </c>
      <c r="J30" s="32">
        <v>5212</v>
      </c>
      <c r="K30" s="33" t="s">
        <v>59</v>
      </c>
      <c r="L30" s="32">
        <v>6</v>
      </c>
      <c r="M30" s="19">
        <v>45470</v>
      </c>
      <c r="N30" s="32">
        <v>1</v>
      </c>
      <c r="O30" s="34">
        <v>3039.5</v>
      </c>
      <c r="P30" s="34">
        <v>0</v>
      </c>
      <c r="Q30" s="34">
        <v>0</v>
      </c>
      <c r="R30" s="85">
        <f t="shared" si="1"/>
        <v>3039.5</v>
      </c>
    </row>
    <row r="31" spans="1:18" ht="24.95" customHeight="1" x14ac:dyDescent="0.2">
      <c r="A31" s="32" t="str">
        <f t="shared" si="0"/>
        <v>1441|1440006|2|2024|5</v>
      </c>
      <c r="B31" s="32">
        <v>1441</v>
      </c>
      <c r="C31" s="32">
        <v>1440006</v>
      </c>
      <c r="D31" s="32">
        <v>2</v>
      </c>
      <c r="E31" s="32">
        <v>2024</v>
      </c>
      <c r="F31" s="32">
        <v>10</v>
      </c>
      <c r="G31" s="32">
        <v>1</v>
      </c>
      <c r="H31" s="32">
        <v>1017250000105</v>
      </c>
      <c r="I31" s="33" t="s">
        <v>105</v>
      </c>
      <c r="J31" s="32">
        <v>3304</v>
      </c>
      <c r="K31" s="33" t="s">
        <v>106</v>
      </c>
      <c r="L31" s="32">
        <v>6</v>
      </c>
      <c r="M31" s="19">
        <v>45453</v>
      </c>
      <c r="N31" s="32">
        <v>5</v>
      </c>
      <c r="O31" s="34">
        <v>5876.77</v>
      </c>
      <c r="P31" s="34">
        <v>0</v>
      </c>
      <c r="Q31" s="34">
        <v>0</v>
      </c>
      <c r="R31" s="85">
        <f t="shared" si="1"/>
        <v>5876.77</v>
      </c>
    </row>
    <row r="32" spans="1:18" ht="24.95" customHeight="1" x14ac:dyDescent="0.2">
      <c r="A32" s="32" t="str">
        <f t="shared" si="0"/>
        <v>1441|1440006|28|2024|1</v>
      </c>
      <c r="B32" s="32">
        <v>1441</v>
      </c>
      <c r="C32" s="32">
        <v>1440006</v>
      </c>
      <c r="D32" s="32">
        <v>28</v>
      </c>
      <c r="E32" s="32">
        <v>2024</v>
      </c>
      <c r="F32" s="32">
        <v>10</v>
      </c>
      <c r="G32" s="32">
        <v>1</v>
      </c>
      <c r="H32" s="32">
        <v>41161351000161</v>
      </c>
      <c r="I32" s="33" t="s">
        <v>613</v>
      </c>
      <c r="J32" s="32">
        <v>3948</v>
      </c>
      <c r="K32" s="33" t="s">
        <v>104</v>
      </c>
      <c r="L32" s="32">
        <v>6</v>
      </c>
      <c r="M32" s="19">
        <v>45456</v>
      </c>
      <c r="N32" s="32">
        <v>1</v>
      </c>
      <c r="O32" s="34">
        <v>30000</v>
      </c>
      <c r="P32" s="34">
        <v>0</v>
      </c>
      <c r="Q32" s="34">
        <v>0</v>
      </c>
      <c r="R32" s="85">
        <f t="shared" si="1"/>
        <v>30000</v>
      </c>
    </row>
    <row r="33" spans="1:18" ht="24.95" customHeight="1" x14ac:dyDescent="0.2">
      <c r="A33" s="32" t="str">
        <f t="shared" si="0"/>
        <v>1441|1440006|29|2024|1</v>
      </c>
      <c r="B33" s="32">
        <v>1441</v>
      </c>
      <c r="C33" s="32">
        <v>1440006</v>
      </c>
      <c r="D33" s="32">
        <v>29</v>
      </c>
      <c r="E33" s="32">
        <v>2024</v>
      </c>
      <c r="F33" s="32">
        <v>10</v>
      </c>
      <c r="G33" s="32">
        <v>1</v>
      </c>
      <c r="H33" s="32">
        <v>5569714000139</v>
      </c>
      <c r="I33" s="33" t="s">
        <v>614</v>
      </c>
      <c r="J33" s="32">
        <v>3948</v>
      </c>
      <c r="K33" s="33" t="s">
        <v>104</v>
      </c>
      <c r="L33" s="32">
        <v>6</v>
      </c>
      <c r="M33" s="19">
        <v>45469</v>
      </c>
      <c r="N33" s="32">
        <v>1</v>
      </c>
      <c r="O33" s="34">
        <v>2600</v>
      </c>
      <c r="P33" s="34">
        <v>0</v>
      </c>
      <c r="Q33" s="34">
        <v>0</v>
      </c>
      <c r="R33" s="85">
        <f t="shared" si="1"/>
        <v>2600</v>
      </c>
    </row>
    <row r="34" spans="1:18" ht="24.95" customHeight="1" x14ac:dyDescent="0.2">
      <c r="A34" s="32" t="str">
        <f t="shared" si="0"/>
        <v>1441|1440006|31|2024|1</v>
      </c>
      <c r="B34" s="32">
        <v>1441</v>
      </c>
      <c r="C34" s="32">
        <v>1440006</v>
      </c>
      <c r="D34" s="32">
        <v>31</v>
      </c>
      <c r="E34" s="32">
        <v>2024</v>
      </c>
      <c r="F34" s="32">
        <v>10</v>
      </c>
      <c r="G34" s="32">
        <v>1</v>
      </c>
      <c r="H34" s="32">
        <v>10395973600</v>
      </c>
      <c r="I34" s="33" t="s">
        <v>615</v>
      </c>
      <c r="J34" s="32">
        <v>3631</v>
      </c>
      <c r="K34" s="33" t="s">
        <v>616</v>
      </c>
      <c r="L34" s="32">
        <v>6</v>
      </c>
      <c r="M34" s="19">
        <v>45454</v>
      </c>
      <c r="N34" s="32">
        <v>1</v>
      </c>
      <c r="O34" s="34">
        <v>8400</v>
      </c>
      <c r="P34" s="34">
        <v>0</v>
      </c>
      <c r="Q34" s="34">
        <v>0</v>
      </c>
      <c r="R34" s="85">
        <f t="shared" si="1"/>
        <v>8400</v>
      </c>
    </row>
    <row r="35" spans="1:18" ht="24.95" customHeight="1" x14ac:dyDescent="0.2">
      <c r="A35" s="32" t="str">
        <f t="shared" si="0"/>
        <v>1441|1440006|36|2024|1</v>
      </c>
      <c r="B35" s="32">
        <v>1441</v>
      </c>
      <c r="C35" s="32">
        <v>1440006</v>
      </c>
      <c r="D35" s="32">
        <v>36</v>
      </c>
      <c r="E35" s="32">
        <v>2024</v>
      </c>
      <c r="F35" s="32">
        <v>10</v>
      </c>
      <c r="G35" s="32">
        <v>1</v>
      </c>
      <c r="H35" s="32">
        <v>36740072825</v>
      </c>
      <c r="I35" s="33" t="s">
        <v>109</v>
      </c>
      <c r="J35" s="32">
        <v>3604</v>
      </c>
      <c r="K35" s="33" t="s">
        <v>107</v>
      </c>
      <c r="L35" s="32">
        <v>6</v>
      </c>
      <c r="M35" s="19">
        <v>45446</v>
      </c>
      <c r="N35" s="32">
        <v>1</v>
      </c>
      <c r="O35" s="34">
        <v>524</v>
      </c>
      <c r="P35" s="34">
        <v>0</v>
      </c>
      <c r="Q35" s="34">
        <v>0</v>
      </c>
      <c r="R35" s="85">
        <f t="shared" si="1"/>
        <v>524</v>
      </c>
    </row>
    <row r="36" spans="1:18" ht="24.95" customHeight="1" x14ac:dyDescent="0.2">
      <c r="A36" s="32" t="str">
        <f t="shared" si="0"/>
        <v>1441|1440006|36|2024|2</v>
      </c>
      <c r="B36" s="32">
        <v>1441</v>
      </c>
      <c r="C36" s="32">
        <v>1440006</v>
      </c>
      <c r="D36" s="32">
        <v>36</v>
      </c>
      <c r="E36" s="32">
        <v>2024</v>
      </c>
      <c r="F36" s="32">
        <v>10</v>
      </c>
      <c r="G36" s="32">
        <v>1</v>
      </c>
      <c r="H36" s="32">
        <v>36740072825</v>
      </c>
      <c r="I36" s="33" t="s">
        <v>109</v>
      </c>
      <c r="J36" s="32">
        <v>3604</v>
      </c>
      <c r="K36" s="33" t="s">
        <v>107</v>
      </c>
      <c r="L36" s="32">
        <v>6</v>
      </c>
      <c r="M36" s="19">
        <v>45467</v>
      </c>
      <c r="N36" s="32">
        <v>2</v>
      </c>
      <c r="O36" s="34">
        <v>524</v>
      </c>
      <c r="P36" s="34">
        <v>0</v>
      </c>
      <c r="Q36" s="34">
        <v>0</v>
      </c>
      <c r="R36" s="85">
        <f t="shared" si="1"/>
        <v>524</v>
      </c>
    </row>
    <row r="37" spans="1:18" ht="24.95" customHeight="1" x14ac:dyDescent="0.2">
      <c r="A37" s="32" t="str">
        <f t="shared" si="0"/>
        <v>1441|1440006|37|2024|1</v>
      </c>
      <c r="B37" s="32">
        <v>1441</v>
      </c>
      <c r="C37" s="32">
        <v>1440006</v>
      </c>
      <c r="D37" s="32">
        <v>37</v>
      </c>
      <c r="E37" s="32">
        <v>2024</v>
      </c>
      <c r="F37" s="32">
        <v>10</v>
      </c>
      <c r="G37" s="32">
        <v>1</v>
      </c>
      <c r="H37" s="32">
        <v>12682595863</v>
      </c>
      <c r="I37" s="33" t="s">
        <v>110</v>
      </c>
      <c r="J37" s="32">
        <v>3604</v>
      </c>
      <c r="K37" s="33" t="s">
        <v>107</v>
      </c>
      <c r="L37" s="32">
        <v>6</v>
      </c>
      <c r="M37" s="19">
        <v>45446</v>
      </c>
      <c r="N37" s="32">
        <v>1</v>
      </c>
      <c r="O37" s="34">
        <v>1048</v>
      </c>
      <c r="P37" s="34">
        <v>0</v>
      </c>
      <c r="Q37" s="34">
        <v>0</v>
      </c>
      <c r="R37" s="85">
        <f t="shared" si="1"/>
        <v>1048</v>
      </c>
    </row>
    <row r="38" spans="1:18" ht="24.95" customHeight="1" x14ac:dyDescent="0.2">
      <c r="A38" s="32" t="str">
        <f t="shared" si="0"/>
        <v>1441|1440006|38|2024|1</v>
      </c>
      <c r="B38" s="32">
        <v>1441</v>
      </c>
      <c r="C38" s="32">
        <v>1440006</v>
      </c>
      <c r="D38" s="32">
        <v>38</v>
      </c>
      <c r="E38" s="32">
        <v>2024</v>
      </c>
      <c r="F38" s="32">
        <v>10</v>
      </c>
      <c r="G38" s="32">
        <v>1</v>
      </c>
      <c r="H38" s="32">
        <v>15185802898</v>
      </c>
      <c r="I38" s="33" t="s">
        <v>111</v>
      </c>
      <c r="J38" s="32">
        <v>3604</v>
      </c>
      <c r="K38" s="33" t="s">
        <v>107</v>
      </c>
      <c r="L38" s="32">
        <v>6</v>
      </c>
      <c r="M38" s="19">
        <v>45446</v>
      </c>
      <c r="N38" s="32">
        <v>1</v>
      </c>
      <c r="O38" s="34">
        <v>1048</v>
      </c>
      <c r="P38" s="34">
        <v>0</v>
      </c>
      <c r="Q38" s="34">
        <v>0</v>
      </c>
      <c r="R38" s="85">
        <f t="shared" si="1"/>
        <v>1048</v>
      </c>
    </row>
    <row r="39" spans="1:18" ht="24.95" customHeight="1" x14ac:dyDescent="0.2">
      <c r="A39" s="32" t="str">
        <f t="shared" si="0"/>
        <v>1441|1440011|53|2024|6</v>
      </c>
      <c r="B39" s="32">
        <v>1441</v>
      </c>
      <c r="C39" s="32">
        <v>1440011</v>
      </c>
      <c r="D39" s="32">
        <v>53</v>
      </c>
      <c r="E39" s="32">
        <v>2024</v>
      </c>
      <c r="F39" s="32">
        <v>10</v>
      </c>
      <c r="G39" s="32">
        <v>1</v>
      </c>
      <c r="H39" s="32">
        <v>5381960000162</v>
      </c>
      <c r="I39" s="33" t="s">
        <v>120</v>
      </c>
      <c r="J39" s="32">
        <v>3921</v>
      </c>
      <c r="K39" s="33" t="s">
        <v>121</v>
      </c>
      <c r="L39" s="32">
        <v>6</v>
      </c>
      <c r="M39" s="19">
        <v>45460</v>
      </c>
      <c r="N39" s="32">
        <v>6</v>
      </c>
      <c r="O39" s="34">
        <v>10272.6</v>
      </c>
      <c r="P39" s="88">
        <v>454.05</v>
      </c>
      <c r="Q39" s="34">
        <v>0</v>
      </c>
      <c r="R39" s="85">
        <f t="shared" si="1"/>
        <v>9818.5500000000011</v>
      </c>
    </row>
    <row r="40" spans="1:18" ht="24.95" customHeight="1" x14ac:dyDescent="0.2">
      <c r="A40" s="32" t="str">
        <f t="shared" si="0"/>
        <v>1441|1440011|54|2024|5</v>
      </c>
      <c r="B40" s="32">
        <v>1441</v>
      </c>
      <c r="C40" s="32">
        <v>1440011</v>
      </c>
      <c r="D40" s="32">
        <v>54</v>
      </c>
      <c r="E40" s="32">
        <v>2024</v>
      </c>
      <c r="F40" s="32">
        <v>10</v>
      </c>
      <c r="G40" s="32">
        <v>1</v>
      </c>
      <c r="H40" s="32">
        <v>19201128000141</v>
      </c>
      <c r="I40" s="33" t="s">
        <v>123</v>
      </c>
      <c r="J40" s="32">
        <v>3702</v>
      </c>
      <c r="K40" s="33" t="s">
        <v>124</v>
      </c>
      <c r="L40" s="32">
        <v>6</v>
      </c>
      <c r="M40" s="19">
        <v>45446</v>
      </c>
      <c r="N40" s="32">
        <v>5</v>
      </c>
      <c r="O40" s="34">
        <v>137535.78</v>
      </c>
      <c r="P40" s="34">
        <v>0</v>
      </c>
      <c r="Q40" s="34">
        <v>0</v>
      </c>
      <c r="R40" s="85">
        <f t="shared" si="1"/>
        <v>137535.78</v>
      </c>
    </row>
    <row r="41" spans="1:18" ht="24.95" customHeight="1" x14ac:dyDescent="0.2">
      <c r="A41" s="32" t="str">
        <f t="shared" si="0"/>
        <v>1441|1440011|54|2024|6</v>
      </c>
      <c r="B41" s="32">
        <v>1441</v>
      </c>
      <c r="C41" s="32">
        <v>1440011</v>
      </c>
      <c r="D41" s="32">
        <v>54</v>
      </c>
      <c r="E41" s="32">
        <v>2024</v>
      </c>
      <c r="F41" s="32">
        <v>10</v>
      </c>
      <c r="G41" s="32">
        <v>1</v>
      </c>
      <c r="H41" s="32">
        <v>19201128000141</v>
      </c>
      <c r="I41" s="33" t="s">
        <v>123</v>
      </c>
      <c r="J41" s="32">
        <v>3702</v>
      </c>
      <c r="K41" s="33" t="s">
        <v>124</v>
      </c>
      <c r="L41" s="32">
        <v>6</v>
      </c>
      <c r="M41" s="19">
        <v>45471</v>
      </c>
      <c r="N41" s="32">
        <v>6</v>
      </c>
      <c r="O41" s="34">
        <v>148194.41</v>
      </c>
      <c r="P41" s="34">
        <v>0</v>
      </c>
      <c r="Q41" s="34">
        <v>0</v>
      </c>
      <c r="R41" s="85">
        <f t="shared" si="1"/>
        <v>148194.41</v>
      </c>
    </row>
    <row r="42" spans="1:18" ht="24.95" customHeight="1" x14ac:dyDescent="0.2">
      <c r="A42" s="32" t="str">
        <f t="shared" si="0"/>
        <v>1441|1440011|56|2024|5</v>
      </c>
      <c r="B42" s="32">
        <v>1441</v>
      </c>
      <c r="C42" s="32">
        <v>1440011</v>
      </c>
      <c r="D42" s="32">
        <v>56</v>
      </c>
      <c r="E42" s="32">
        <v>2024</v>
      </c>
      <c r="F42" s="32">
        <v>10</v>
      </c>
      <c r="G42" s="32">
        <v>1</v>
      </c>
      <c r="H42" s="32">
        <v>10658360000139</v>
      </c>
      <c r="I42" s="33" t="s">
        <v>126</v>
      </c>
      <c r="J42" s="32">
        <v>3921</v>
      </c>
      <c r="K42" s="33" t="s">
        <v>121</v>
      </c>
      <c r="L42" s="32">
        <v>6</v>
      </c>
      <c r="M42" s="19">
        <v>45446</v>
      </c>
      <c r="N42" s="32">
        <v>5</v>
      </c>
      <c r="O42" s="34">
        <v>1135.49</v>
      </c>
      <c r="P42" s="34">
        <v>0</v>
      </c>
      <c r="Q42" s="80">
        <v>1135.49</v>
      </c>
      <c r="R42" s="85">
        <f t="shared" si="1"/>
        <v>0</v>
      </c>
    </row>
    <row r="43" spans="1:18" ht="24.95" customHeight="1" x14ac:dyDescent="0.2">
      <c r="A43" s="32" t="str">
        <f t="shared" si="0"/>
        <v>1441|1440011|56|2024|6</v>
      </c>
      <c r="B43" s="32">
        <v>1441</v>
      </c>
      <c r="C43" s="32">
        <v>1440011</v>
      </c>
      <c r="D43" s="32">
        <v>56</v>
      </c>
      <c r="E43" s="32">
        <v>2024</v>
      </c>
      <c r="F43" s="32">
        <v>10</v>
      </c>
      <c r="G43" s="32">
        <v>1</v>
      </c>
      <c r="H43" s="32">
        <v>10658360000139</v>
      </c>
      <c r="I43" s="33" t="s">
        <v>126</v>
      </c>
      <c r="J43" s="32">
        <v>3921</v>
      </c>
      <c r="K43" s="33" t="s">
        <v>121</v>
      </c>
      <c r="L43" s="32">
        <v>6</v>
      </c>
      <c r="M43" s="19">
        <v>45447</v>
      </c>
      <c r="N43" s="32">
        <v>6</v>
      </c>
      <c r="O43" s="34">
        <v>1135.49</v>
      </c>
      <c r="P43" s="34">
        <v>0</v>
      </c>
      <c r="Q43" s="34">
        <v>0</v>
      </c>
      <c r="R43" s="85">
        <f t="shared" si="1"/>
        <v>1135.49</v>
      </c>
    </row>
    <row r="44" spans="1:18" ht="24.95" customHeight="1" x14ac:dyDescent="0.2">
      <c r="A44" s="32" t="str">
        <f t="shared" si="0"/>
        <v>1441|1440011|56|2024|7</v>
      </c>
      <c r="B44" s="32">
        <v>1441</v>
      </c>
      <c r="C44" s="32">
        <v>1440011</v>
      </c>
      <c r="D44" s="32">
        <v>56</v>
      </c>
      <c r="E44" s="32">
        <v>2024</v>
      </c>
      <c r="F44" s="32">
        <v>10</v>
      </c>
      <c r="G44" s="32">
        <v>1</v>
      </c>
      <c r="H44" s="32">
        <v>10658360000139</v>
      </c>
      <c r="I44" s="33" t="s">
        <v>126</v>
      </c>
      <c r="J44" s="32">
        <v>3921</v>
      </c>
      <c r="K44" s="33" t="s">
        <v>121</v>
      </c>
      <c r="L44" s="32">
        <v>6</v>
      </c>
      <c r="M44" s="19">
        <v>45468</v>
      </c>
      <c r="N44" s="32">
        <v>7</v>
      </c>
      <c r="O44" s="34">
        <v>1135.49</v>
      </c>
      <c r="P44" s="34">
        <v>0</v>
      </c>
      <c r="Q44" s="80">
        <v>1135.49</v>
      </c>
      <c r="R44" s="85">
        <f t="shared" si="1"/>
        <v>0</v>
      </c>
    </row>
    <row r="45" spans="1:18" ht="24.95" customHeight="1" x14ac:dyDescent="0.2">
      <c r="A45" s="32" t="str">
        <f t="shared" si="0"/>
        <v>1441|1440011|56|2024|8</v>
      </c>
      <c r="B45" s="32">
        <v>1441</v>
      </c>
      <c r="C45" s="32">
        <v>1440011</v>
      </c>
      <c r="D45" s="32">
        <v>56</v>
      </c>
      <c r="E45" s="32">
        <v>2024</v>
      </c>
      <c r="F45" s="32">
        <v>10</v>
      </c>
      <c r="G45" s="32">
        <v>1</v>
      </c>
      <c r="H45" s="32">
        <v>10658360000139</v>
      </c>
      <c r="I45" s="33" t="s">
        <v>126</v>
      </c>
      <c r="J45" s="32">
        <v>3921</v>
      </c>
      <c r="K45" s="33" t="s">
        <v>121</v>
      </c>
      <c r="L45" s="32">
        <v>6</v>
      </c>
      <c r="M45" s="19">
        <v>45470</v>
      </c>
      <c r="N45" s="32">
        <v>8</v>
      </c>
      <c r="O45" s="34">
        <v>1135.49</v>
      </c>
      <c r="P45" s="34">
        <v>0</v>
      </c>
      <c r="Q45" s="34">
        <v>0</v>
      </c>
      <c r="R45" s="85">
        <f t="shared" si="1"/>
        <v>1135.49</v>
      </c>
    </row>
    <row r="46" spans="1:18" ht="24.95" customHeight="1" x14ac:dyDescent="0.2">
      <c r="A46" s="32" t="str">
        <f t="shared" si="0"/>
        <v>1441|1440011|58|2024|5</v>
      </c>
      <c r="B46" s="32">
        <v>1441</v>
      </c>
      <c r="C46" s="32">
        <v>1440011</v>
      </c>
      <c r="D46" s="32">
        <v>58</v>
      </c>
      <c r="E46" s="32">
        <v>2024</v>
      </c>
      <c r="F46" s="32">
        <v>10</v>
      </c>
      <c r="G46" s="32">
        <v>1</v>
      </c>
      <c r="H46" s="32">
        <v>26179697000101</v>
      </c>
      <c r="I46" s="33" t="s">
        <v>128</v>
      </c>
      <c r="J46" s="32">
        <v>3987</v>
      </c>
      <c r="K46" s="33" t="s">
        <v>127</v>
      </c>
      <c r="L46" s="32">
        <v>6</v>
      </c>
      <c r="M46" s="19">
        <v>45455</v>
      </c>
      <c r="N46" s="32">
        <v>5</v>
      </c>
      <c r="O46" s="34">
        <v>2076.38</v>
      </c>
      <c r="P46" s="88">
        <v>103.82</v>
      </c>
      <c r="Q46" s="34">
        <v>0</v>
      </c>
      <c r="R46" s="85">
        <f t="shared" si="1"/>
        <v>1972.5600000000002</v>
      </c>
    </row>
    <row r="47" spans="1:18" ht="24.95" customHeight="1" x14ac:dyDescent="0.2">
      <c r="A47" s="32" t="str">
        <f t="shared" si="0"/>
        <v>1441|1440011|61|2024|5</v>
      </c>
      <c r="B47" s="32">
        <v>1441</v>
      </c>
      <c r="C47" s="32">
        <v>1440011</v>
      </c>
      <c r="D47" s="32">
        <v>61</v>
      </c>
      <c r="E47" s="32">
        <v>2024</v>
      </c>
      <c r="F47" s="32">
        <v>10</v>
      </c>
      <c r="G47" s="32">
        <v>1</v>
      </c>
      <c r="H47" s="32">
        <v>18745455000100</v>
      </c>
      <c r="I47" s="33" t="s">
        <v>129</v>
      </c>
      <c r="J47" s="32">
        <v>3999</v>
      </c>
      <c r="K47" s="33" t="s">
        <v>112</v>
      </c>
      <c r="L47" s="32">
        <v>6</v>
      </c>
      <c r="M47" s="19">
        <v>45450</v>
      </c>
      <c r="N47" s="32">
        <v>5</v>
      </c>
      <c r="O47" s="34">
        <v>204.5</v>
      </c>
      <c r="P47" s="88">
        <v>4.09</v>
      </c>
      <c r="Q47" s="34">
        <v>0</v>
      </c>
      <c r="R47" s="85">
        <f t="shared" si="1"/>
        <v>200.41</v>
      </c>
    </row>
    <row r="48" spans="1:18" ht="24.95" customHeight="1" x14ac:dyDescent="0.2">
      <c r="A48" s="32" t="str">
        <f t="shared" ref="A48:A82" si="2">B48&amp;"|"&amp;C48&amp;"|"&amp;D48&amp;"|"&amp;E48&amp;"|"&amp;N48</f>
        <v>1441|1440011|62|2024|6</v>
      </c>
      <c r="B48" s="32">
        <v>1441</v>
      </c>
      <c r="C48" s="32">
        <v>1440011</v>
      </c>
      <c r="D48" s="32">
        <v>62</v>
      </c>
      <c r="E48" s="32">
        <v>2024</v>
      </c>
      <c r="F48" s="32">
        <v>10</v>
      </c>
      <c r="G48" s="32">
        <v>1</v>
      </c>
      <c r="H48" s="32">
        <v>22884260000100</v>
      </c>
      <c r="I48" s="33" t="s">
        <v>131</v>
      </c>
      <c r="J48" s="32">
        <v>3921</v>
      </c>
      <c r="K48" s="33" t="s">
        <v>121</v>
      </c>
      <c r="L48" s="32">
        <v>6</v>
      </c>
      <c r="M48" s="19">
        <v>45454</v>
      </c>
      <c r="N48" s="32">
        <v>6</v>
      </c>
      <c r="O48" s="34">
        <v>21713</v>
      </c>
      <c r="P48" s="88">
        <v>985.77</v>
      </c>
      <c r="Q48" s="34">
        <v>0</v>
      </c>
      <c r="R48" s="85">
        <f t="shared" ref="R48:R82" si="3">O48-P48-Q48</f>
        <v>20727.23</v>
      </c>
    </row>
    <row r="49" spans="1:18" ht="24.95" customHeight="1" x14ac:dyDescent="0.2">
      <c r="A49" s="32" t="str">
        <f t="shared" si="2"/>
        <v>1441|1440011|63|2024|5</v>
      </c>
      <c r="B49" s="32">
        <v>1441</v>
      </c>
      <c r="C49" s="32">
        <v>1440011</v>
      </c>
      <c r="D49" s="32">
        <v>63</v>
      </c>
      <c r="E49" s="32">
        <v>2024</v>
      </c>
      <c r="F49" s="32">
        <v>10</v>
      </c>
      <c r="G49" s="32">
        <v>1</v>
      </c>
      <c r="H49" s="32">
        <v>22884260000100</v>
      </c>
      <c r="I49" s="33" t="s">
        <v>131</v>
      </c>
      <c r="J49" s="32">
        <v>3921</v>
      </c>
      <c r="K49" s="33" t="s">
        <v>121</v>
      </c>
      <c r="L49" s="32">
        <v>6</v>
      </c>
      <c r="M49" s="19">
        <v>45454</v>
      </c>
      <c r="N49" s="32">
        <v>5</v>
      </c>
      <c r="O49" s="34">
        <v>11095</v>
      </c>
      <c r="P49" s="88">
        <v>503.71</v>
      </c>
      <c r="Q49" s="34">
        <v>0</v>
      </c>
      <c r="R49" s="85">
        <f t="shared" si="3"/>
        <v>10591.29</v>
      </c>
    </row>
    <row r="50" spans="1:18" ht="24.95" customHeight="1" x14ac:dyDescent="0.2">
      <c r="A50" s="32" t="str">
        <f t="shared" si="2"/>
        <v>1441|1440011|64|2024|5</v>
      </c>
      <c r="B50" s="32">
        <v>1441</v>
      </c>
      <c r="C50" s="32">
        <v>1440011</v>
      </c>
      <c r="D50" s="32">
        <v>64</v>
      </c>
      <c r="E50" s="32">
        <v>2024</v>
      </c>
      <c r="F50" s="32">
        <v>10</v>
      </c>
      <c r="G50" s="32">
        <v>1</v>
      </c>
      <c r="H50" s="32">
        <v>22884260000100</v>
      </c>
      <c r="I50" s="33" t="s">
        <v>131</v>
      </c>
      <c r="J50" s="32">
        <v>3921</v>
      </c>
      <c r="K50" s="33" t="s">
        <v>121</v>
      </c>
      <c r="L50" s="32">
        <v>6</v>
      </c>
      <c r="M50" s="19">
        <v>45454</v>
      </c>
      <c r="N50" s="32">
        <v>5</v>
      </c>
      <c r="O50" s="34">
        <v>9858</v>
      </c>
      <c r="P50" s="88">
        <v>447.55</v>
      </c>
      <c r="Q50" s="34">
        <v>0</v>
      </c>
      <c r="R50" s="85">
        <f t="shared" si="3"/>
        <v>9410.4500000000007</v>
      </c>
    </row>
    <row r="51" spans="1:18" ht="24.95" customHeight="1" x14ac:dyDescent="0.2">
      <c r="A51" s="32" t="str">
        <f t="shared" si="2"/>
        <v>1441|1440011|65|2024|5</v>
      </c>
      <c r="B51" s="32">
        <v>1441</v>
      </c>
      <c r="C51" s="32">
        <v>1440011</v>
      </c>
      <c r="D51" s="32">
        <v>65</v>
      </c>
      <c r="E51" s="32">
        <v>2024</v>
      </c>
      <c r="F51" s="32">
        <v>10</v>
      </c>
      <c r="G51" s="32">
        <v>1</v>
      </c>
      <c r="H51" s="32">
        <v>10426962000160</v>
      </c>
      <c r="I51" s="33" t="s">
        <v>135</v>
      </c>
      <c r="J51" s="32">
        <v>3921</v>
      </c>
      <c r="K51" s="33" t="s">
        <v>121</v>
      </c>
      <c r="L51" s="32">
        <v>6</v>
      </c>
      <c r="M51" s="19">
        <v>45449</v>
      </c>
      <c r="N51" s="32">
        <v>5</v>
      </c>
      <c r="O51" s="34">
        <v>17085</v>
      </c>
      <c r="P51" s="88">
        <v>601.39</v>
      </c>
      <c r="Q51" s="34">
        <v>0</v>
      </c>
      <c r="R51" s="85">
        <f t="shared" si="3"/>
        <v>16483.61</v>
      </c>
    </row>
    <row r="52" spans="1:18" ht="24.95" customHeight="1" x14ac:dyDescent="0.2">
      <c r="A52" s="32" t="str">
        <f t="shared" si="2"/>
        <v>1441|1440011|66|2024|5</v>
      </c>
      <c r="B52" s="32">
        <v>1441</v>
      </c>
      <c r="C52" s="32">
        <v>1440011</v>
      </c>
      <c r="D52" s="32">
        <v>66</v>
      </c>
      <c r="E52" s="32">
        <v>2024</v>
      </c>
      <c r="F52" s="32">
        <v>10</v>
      </c>
      <c r="G52" s="32">
        <v>1</v>
      </c>
      <c r="H52" s="32">
        <v>10426962000160</v>
      </c>
      <c r="I52" s="33" t="s">
        <v>135</v>
      </c>
      <c r="J52" s="32">
        <v>3921</v>
      </c>
      <c r="K52" s="33" t="s">
        <v>121</v>
      </c>
      <c r="L52" s="32">
        <v>6</v>
      </c>
      <c r="M52" s="19">
        <v>45449</v>
      </c>
      <c r="N52" s="32">
        <v>5</v>
      </c>
      <c r="O52" s="34">
        <v>8925</v>
      </c>
      <c r="P52" s="88">
        <v>314.16000000000003</v>
      </c>
      <c r="Q52" s="34">
        <v>0</v>
      </c>
      <c r="R52" s="85">
        <f t="shared" si="3"/>
        <v>8610.84</v>
      </c>
    </row>
    <row r="53" spans="1:18" ht="24.95" customHeight="1" x14ac:dyDescent="0.2">
      <c r="A53" s="32" t="str">
        <f t="shared" si="2"/>
        <v>1441|1440011|67|2024|5</v>
      </c>
      <c r="B53" s="32">
        <v>1441</v>
      </c>
      <c r="C53" s="32">
        <v>1440011</v>
      </c>
      <c r="D53" s="32">
        <v>67</v>
      </c>
      <c r="E53" s="32">
        <v>2024</v>
      </c>
      <c r="F53" s="32">
        <v>10</v>
      </c>
      <c r="G53" s="32">
        <v>1</v>
      </c>
      <c r="H53" s="32">
        <v>405867000127</v>
      </c>
      <c r="I53" s="33" t="s">
        <v>137</v>
      </c>
      <c r="J53" s="32">
        <v>3999</v>
      </c>
      <c r="K53" s="33" t="s">
        <v>112</v>
      </c>
      <c r="L53" s="32">
        <v>6</v>
      </c>
      <c r="M53" s="19">
        <v>45450</v>
      </c>
      <c r="N53" s="32">
        <v>5</v>
      </c>
      <c r="O53" s="34">
        <v>7090.8</v>
      </c>
      <c r="P53" s="88">
        <v>354.54</v>
      </c>
      <c r="Q53" s="34">
        <v>0</v>
      </c>
      <c r="R53" s="85">
        <f t="shared" si="3"/>
        <v>6736.26</v>
      </c>
    </row>
    <row r="54" spans="1:18" ht="24.95" customHeight="1" x14ac:dyDescent="0.2">
      <c r="A54" s="32" t="str">
        <f t="shared" si="2"/>
        <v>1441|1440011|68|2024|5</v>
      </c>
      <c r="B54" s="32">
        <v>1441</v>
      </c>
      <c r="C54" s="32">
        <v>1440011</v>
      </c>
      <c r="D54" s="32">
        <v>68</v>
      </c>
      <c r="E54" s="32">
        <v>2024</v>
      </c>
      <c r="F54" s="32">
        <v>10</v>
      </c>
      <c r="G54" s="32">
        <v>1</v>
      </c>
      <c r="H54" s="32">
        <v>3539398000127</v>
      </c>
      <c r="I54" s="33" t="s">
        <v>139</v>
      </c>
      <c r="J54" s="32">
        <v>3921</v>
      </c>
      <c r="K54" s="33" t="s">
        <v>121</v>
      </c>
      <c r="L54" s="32">
        <v>6</v>
      </c>
      <c r="M54" s="19">
        <v>45456</v>
      </c>
      <c r="N54" s="32">
        <v>5</v>
      </c>
      <c r="O54" s="34">
        <v>1402.01</v>
      </c>
      <c r="P54" s="88">
        <v>69.680000000000007</v>
      </c>
      <c r="Q54" s="34">
        <v>0</v>
      </c>
      <c r="R54" s="85">
        <f t="shared" si="3"/>
        <v>1332.33</v>
      </c>
    </row>
    <row r="55" spans="1:18" ht="24.95" customHeight="1" x14ac:dyDescent="0.2">
      <c r="A55" s="32" t="str">
        <f t="shared" si="2"/>
        <v>1441|1440011|70|2024|5</v>
      </c>
      <c r="B55" s="32">
        <v>1441</v>
      </c>
      <c r="C55" s="32">
        <v>1440011</v>
      </c>
      <c r="D55" s="32">
        <v>70</v>
      </c>
      <c r="E55" s="32">
        <v>2024</v>
      </c>
      <c r="F55" s="32">
        <v>10</v>
      </c>
      <c r="G55" s="32">
        <v>1</v>
      </c>
      <c r="H55" s="32">
        <v>28941803000160</v>
      </c>
      <c r="I55" s="33" t="s">
        <v>140</v>
      </c>
      <c r="J55" s="32">
        <v>3921</v>
      </c>
      <c r="K55" s="33" t="s">
        <v>121</v>
      </c>
      <c r="L55" s="32">
        <v>6</v>
      </c>
      <c r="M55" s="19">
        <v>45456</v>
      </c>
      <c r="N55" s="32">
        <v>5</v>
      </c>
      <c r="O55" s="34">
        <v>850</v>
      </c>
      <c r="P55" s="88">
        <v>28.9</v>
      </c>
      <c r="Q55" s="34">
        <v>0</v>
      </c>
      <c r="R55" s="85">
        <f t="shared" si="3"/>
        <v>821.1</v>
      </c>
    </row>
    <row r="56" spans="1:18" ht="24.95" customHeight="1" x14ac:dyDescent="0.2">
      <c r="A56" s="32" t="str">
        <f t="shared" si="2"/>
        <v>1441|1440011|70|2024|6</v>
      </c>
      <c r="B56" s="32">
        <v>1441</v>
      </c>
      <c r="C56" s="32">
        <v>1440011</v>
      </c>
      <c r="D56" s="32">
        <v>70</v>
      </c>
      <c r="E56" s="32">
        <v>2024</v>
      </c>
      <c r="F56" s="32">
        <v>10</v>
      </c>
      <c r="G56" s="32">
        <v>1</v>
      </c>
      <c r="H56" s="32">
        <v>28941803000160</v>
      </c>
      <c r="I56" s="33" t="s">
        <v>140</v>
      </c>
      <c r="J56" s="32">
        <v>3921</v>
      </c>
      <c r="K56" s="33" t="s">
        <v>121</v>
      </c>
      <c r="L56" s="32">
        <v>6</v>
      </c>
      <c r="M56" s="19">
        <v>45462</v>
      </c>
      <c r="N56" s="32">
        <v>6</v>
      </c>
      <c r="O56" s="34">
        <v>33.369999999999997</v>
      </c>
      <c r="P56" s="88">
        <v>2.27</v>
      </c>
      <c r="Q56" s="34">
        <v>0</v>
      </c>
      <c r="R56" s="85">
        <f t="shared" si="3"/>
        <v>31.099999999999998</v>
      </c>
    </row>
    <row r="57" spans="1:18" ht="24.95" customHeight="1" x14ac:dyDescent="0.2">
      <c r="A57" s="32" t="str">
        <f t="shared" si="2"/>
        <v>1441|1440011|70|2024|7</v>
      </c>
      <c r="B57" s="32">
        <v>1441</v>
      </c>
      <c r="C57" s="32">
        <v>1440011</v>
      </c>
      <c r="D57" s="32">
        <v>70</v>
      </c>
      <c r="E57" s="32">
        <v>2024</v>
      </c>
      <c r="F57" s="32">
        <v>10</v>
      </c>
      <c r="G57" s="32">
        <v>1</v>
      </c>
      <c r="H57" s="32">
        <v>28941803000160</v>
      </c>
      <c r="I57" s="33" t="s">
        <v>140</v>
      </c>
      <c r="J57" s="32">
        <v>3921</v>
      </c>
      <c r="K57" s="33" t="s">
        <v>121</v>
      </c>
      <c r="L57" s="32">
        <v>6</v>
      </c>
      <c r="M57" s="19">
        <v>45462</v>
      </c>
      <c r="N57" s="32">
        <v>7</v>
      </c>
      <c r="O57" s="34">
        <v>33.369999999999997</v>
      </c>
      <c r="P57" s="34">
        <v>0</v>
      </c>
      <c r="Q57" s="34">
        <v>0</v>
      </c>
      <c r="R57" s="85">
        <f t="shared" si="3"/>
        <v>33.369999999999997</v>
      </c>
    </row>
    <row r="58" spans="1:18" ht="24.95" customHeight="1" x14ac:dyDescent="0.2">
      <c r="A58" s="32" t="str">
        <f t="shared" si="2"/>
        <v>1441|1440011|71|2024|5</v>
      </c>
      <c r="B58" s="32">
        <v>1441</v>
      </c>
      <c r="C58" s="32">
        <v>1440011</v>
      </c>
      <c r="D58" s="32">
        <v>71</v>
      </c>
      <c r="E58" s="32">
        <v>2024</v>
      </c>
      <c r="F58" s="32">
        <v>10</v>
      </c>
      <c r="G58" s="32">
        <v>1</v>
      </c>
      <c r="H58" s="32">
        <v>34028316001509</v>
      </c>
      <c r="I58" s="33" t="s">
        <v>141</v>
      </c>
      <c r="J58" s="32">
        <v>3915</v>
      </c>
      <c r="K58" s="33" t="s">
        <v>142</v>
      </c>
      <c r="L58" s="32">
        <v>6</v>
      </c>
      <c r="M58" s="19">
        <v>45454</v>
      </c>
      <c r="N58" s="32">
        <v>5</v>
      </c>
      <c r="O58" s="34">
        <v>30389.33</v>
      </c>
      <c r="P58" s="34">
        <v>0</v>
      </c>
      <c r="Q58" s="34">
        <v>0</v>
      </c>
      <c r="R58" s="85">
        <f t="shared" si="3"/>
        <v>30389.33</v>
      </c>
    </row>
    <row r="59" spans="1:18" ht="24.95" customHeight="1" x14ac:dyDescent="0.2">
      <c r="A59" s="32" t="str">
        <f t="shared" si="2"/>
        <v>1441|1440011|72|2024|7</v>
      </c>
      <c r="B59" s="32">
        <v>1441</v>
      </c>
      <c r="C59" s="32">
        <v>1440011</v>
      </c>
      <c r="D59" s="32">
        <v>72</v>
      </c>
      <c r="E59" s="32">
        <v>2024</v>
      </c>
      <c r="F59" s="32">
        <v>10</v>
      </c>
      <c r="G59" s="32">
        <v>1</v>
      </c>
      <c r="H59" s="32">
        <v>8458633000150</v>
      </c>
      <c r="I59" s="33" t="s">
        <v>119</v>
      </c>
      <c r="J59" s="32">
        <v>3921</v>
      </c>
      <c r="K59" s="33" t="s">
        <v>121</v>
      </c>
      <c r="L59" s="32">
        <v>6</v>
      </c>
      <c r="M59" s="19">
        <v>45460</v>
      </c>
      <c r="N59" s="32">
        <v>7</v>
      </c>
      <c r="O59" s="34">
        <v>831.43</v>
      </c>
      <c r="P59" s="34">
        <v>0</v>
      </c>
      <c r="Q59" s="34">
        <v>0</v>
      </c>
      <c r="R59" s="85">
        <f t="shared" si="3"/>
        <v>831.43</v>
      </c>
    </row>
    <row r="60" spans="1:18" ht="24.95" customHeight="1" x14ac:dyDescent="0.2">
      <c r="A60" s="32" t="str">
        <f t="shared" si="2"/>
        <v>1441|1440011|75|2024|6</v>
      </c>
      <c r="B60" s="32">
        <v>1441</v>
      </c>
      <c r="C60" s="32">
        <v>1440011</v>
      </c>
      <c r="D60" s="32">
        <v>75</v>
      </c>
      <c r="E60" s="32">
        <v>2024</v>
      </c>
      <c r="F60" s="32">
        <v>10</v>
      </c>
      <c r="G60" s="32">
        <v>1</v>
      </c>
      <c r="H60" s="32">
        <v>17282880000139</v>
      </c>
      <c r="I60" s="33" t="s">
        <v>147</v>
      </c>
      <c r="J60" s="32">
        <v>3918</v>
      </c>
      <c r="K60" s="33" t="s">
        <v>148</v>
      </c>
      <c r="L60" s="32">
        <v>6</v>
      </c>
      <c r="M60" s="19">
        <v>45461</v>
      </c>
      <c r="N60" s="32">
        <v>6</v>
      </c>
      <c r="O60" s="34">
        <v>392.18</v>
      </c>
      <c r="P60" s="88">
        <v>19.61</v>
      </c>
      <c r="Q60" s="34">
        <v>0</v>
      </c>
      <c r="R60" s="85">
        <f t="shared" si="3"/>
        <v>372.57</v>
      </c>
    </row>
    <row r="61" spans="1:18" ht="24.95" customHeight="1" x14ac:dyDescent="0.2">
      <c r="A61" s="32" t="str">
        <f t="shared" si="2"/>
        <v>1441|1440011|75|2024|7</v>
      </c>
      <c r="B61" s="32">
        <v>1441</v>
      </c>
      <c r="C61" s="32">
        <v>1440011</v>
      </c>
      <c r="D61" s="32">
        <v>75</v>
      </c>
      <c r="E61" s="32">
        <v>2024</v>
      </c>
      <c r="F61" s="32">
        <v>10</v>
      </c>
      <c r="G61" s="32">
        <v>1</v>
      </c>
      <c r="H61" s="32">
        <v>17282880000139</v>
      </c>
      <c r="I61" s="33" t="s">
        <v>147</v>
      </c>
      <c r="J61" s="32">
        <v>3918</v>
      </c>
      <c r="K61" s="33" t="s">
        <v>148</v>
      </c>
      <c r="L61" s="32">
        <v>6</v>
      </c>
      <c r="M61" s="19">
        <v>45461</v>
      </c>
      <c r="N61" s="32">
        <v>7</v>
      </c>
      <c r="O61" s="34">
        <v>66483.72</v>
      </c>
      <c r="P61" s="88">
        <v>1129.3499999999999</v>
      </c>
      <c r="Q61" s="34">
        <v>0</v>
      </c>
      <c r="R61" s="85">
        <f t="shared" si="3"/>
        <v>65354.37</v>
      </c>
    </row>
    <row r="62" spans="1:18" ht="24.95" customHeight="1" x14ac:dyDescent="0.2">
      <c r="A62" s="32" t="str">
        <f t="shared" si="2"/>
        <v>1441|1440011|75|2024|8</v>
      </c>
      <c r="B62" s="32">
        <v>1441</v>
      </c>
      <c r="C62" s="32">
        <v>1440011</v>
      </c>
      <c r="D62" s="32">
        <v>75</v>
      </c>
      <c r="E62" s="32">
        <v>2024</v>
      </c>
      <c r="F62" s="32">
        <v>10</v>
      </c>
      <c r="G62" s="32">
        <v>1</v>
      </c>
      <c r="H62" s="32">
        <v>17282880000139</v>
      </c>
      <c r="I62" s="33" t="s">
        <v>147</v>
      </c>
      <c r="J62" s="32">
        <v>3918</v>
      </c>
      <c r="K62" s="33" t="s">
        <v>148</v>
      </c>
      <c r="L62" s="32">
        <v>6</v>
      </c>
      <c r="M62" s="19">
        <v>45461</v>
      </c>
      <c r="N62" s="32">
        <v>8</v>
      </c>
      <c r="O62" s="34">
        <v>1485.28</v>
      </c>
      <c r="P62" s="88">
        <v>74.260000000000005</v>
      </c>
      <c r="Q62" s="34">
        <v>0</v>
      </c>
      <c r="R62" s="85">
        <f t="shared" si="3"/>
        <v>1411.02</v>
      </c>
    </row>
    <row r="63" spans="1:18" ht="24.95" customHeight="1" x14ac:dyDescent="0.2">
      <c r="A63" s="32" t="str">
        <f t="shared" si="2"/>
        <v>1441|1440011|78|2024|2</v>
      </c>
      <c r="B63" s="32">
        <v>1441</v>
      </c>
      <c r="C63" s="32">
        <v>1440011</v>
      </c>
      <c r="D63" s="32">
        <v>78</v>
      </c>
      <c r="E63" s="32">
        <v>2024</v>
      </c>
      <c r="F63" s="32">
        <v>10</v>
      </c>
      <c r="G63" s="32">
        <v>1</v>
      </c>
      <c r="H63" s="32">
        <v>40476170000161</v>
      </c>
      <c r="I63" s="33" t="s">
        <v>150</v>
      </c>
      <c r="J63" s="32">
        <v>3961</v>
      </c>
      <c r="K63" s="33" t="s">
        <v>130</v>
      </c>
      <c r="L63" s="32">
        <v>6</v>
      </c>
      <c r="M63" s="19">
        <v>45447</v>
      </c>
      <c r="N63" s="32">
        <v>2</v>
      </c>
      <c r="O63" s="34">
        <v>2167.56</v>
      </c>
      <c r="P63" s="88">
        <v>82.15</v>
      </c>
      <c r="Q63" s="34">
        <v>0</v>
      </c>
      <c r="R63" s="85">
        <f t="shared" si="3"/>
        <v>2085.41</v>
      </c>
    </row>
    <row r="64" spans="1:18" ht="24.95" customHeight="1" x14ac:dyDescent="0.2">
      <c r="A64" s="32" t="str">
        <f t="shared" si="2"/>
        <v>1441|1440011|78|2024|3</v>
      </c>
      <c r="B64" s="32">
        <v>1441</v>
      </c>
      <c r="C64" s="32">
        <v>1440011</v>
      </c>
      <c r="D64" s="32">
        <v>78</v>
      </c>
      <c r="E64" s="32">
        <v>2024</v>
      </c>
      <c r="F64" s="32">
        <v>10</v>
      </c>
      <c r="G64" s="32">
        <v>1</v>
      </c>
      <c r="H64" s="32">
        <v>40476170000161</v>
      </c>
      <c r="I64" s="33" t="s">
        <v>150</v>
      </c>
      <c r="J64" s="32">
        <v>3961</v>
      </c>
      <c r="K64" s="33" t="s">
        <v>130</v>
      </c>
      <c r="L64" s="32">
        <v>6</v>
      </c>
      <c r="M64" s="19">
        <v>45447</v>
      </c>
      <c r="N64" s="32">
        <v>3</v>
      </c>
      <c r="O64" s="34">
        <v>238.43</v>
      </c>
      <c r="P64" s="34">
        <v>0</v>
      </c>
      <c r="Q64" s="34">
        <v>0</v>
      </c>
      <c r="R64" s="85">
        <f t="shared" si="3"/>
        <v>238.43</v>
      </c>
    </row>
    <row r="65" spans="1:18" ht="24.95" customHeight="1" x14ac:dyDescent="0.2">
      <c r="A65" s="32" t="str">
        <f t="shared" si="2"/>
        <v>1441|1440011|78|2024|2</v>
      </c>
      <c r="B65" s="32">
        <v>1441</v>
      </c>
      <c r="C65" s="32">
        <v>1440011</v>
      </c>
      <c r="D65" s="32">
        <v>78</v>
      </c>
      <c r="E65" s="32">
        <v>2024</v>
      </c>
      <c r="F65" s="32">
        <v>10</v>
      </c>
      <c r="G65" s="32">
        <v>1</v>
      </c>
      <c r="H65" s="32">
        <v>99999999999999</v>
      </c>
      <c r="I65" s="33" t="s">
        <v>617</v>
      </c>
      <c r="J65" s="32">
        <v>3961</v>
      </c>
      <c r="K65" s="33" t="s">
        <v>130</v>
      </c>
      <c r="L65" s="32">
        <v>6</v>
      </c>
      <c r="M65" s="19">
        <v>45447</v>
      </c>
      <c r="N65" s="32">
        <v>2</v>
      </c>
      <c r="O65" s="34">
        <v>-238.43</v>
      </c>
      <c r="P65" s="34">
        <v>0</v>
      </c>
      <c r="Q65" s="34">
        <v>0</v>
      </c>
      <c r="R65" s="85">
        <f t="shared" si="3"/>
        <v>-238.43</v>
      </c>
    </row>
    <row r="66" spans="1:18" ht="24.95" customHeight="1" x14ac:dyDescent="0.2">
      <c r="A66" s="32" t="str">
        <f t="shared" si="2"/>
        <v>1441|1440011|79|2024|6</v>
      </c>
      <c r="B66" s="32">
        <v>1441</v>
      </c>
      <c r="C66" s="32">
        <v>1440011</v>
      </c>
      <c r="D66" s="32">
        <v>79</v>
      </c>
      <c r="E66" s="32">
        <v>2024</v>
      </c>
      <c r="F66" s="32">
        <v>10</v>
      </c>
      <c r="G66" s="32">
        <v>1</v>
      </c>
      <c r="H66" s="32">
        <v>19378769000176</v>
      </c>
      <c r="I66" s="33" t="s">
        <v>134</v>
      </c>
      <c r="J66" s="32">
        <v>3999</v>
      </c>
      <c r="K66" s="33" t="s">
        <v>112</v>
      </c>
      <c r="L66" s="32">
        <v>6</v>
      </c>
      <c r="M66" s="19">
        <v>45446</v>
      </c>
      <c r="N66" s="32">
        <v>6</v>
      </c>
      <c r="O66" s="34">
        <v>215</v>
      </c>
      <c r="P66" s="34">
        <v>0</v>
      </c>
      <c r="Q66" s="34">
        <v>0</v>
      </c>
      <c r="R66" s="85">
        <f t="shared" si="3"/>
        <v>215</v>
      </c>
    </row>
    <row r="67" spans="1:18" ht="24.95" customHeight="1" x14ac:dyDescent="0.2">
      <c r="A67" s="32" t="str">
        <f t="shared" si="2"/>
        <v>1441|1440011|79|2024|7</v>
      </c>
      <c r="B67" s="32">
        <v>1441</v>
      </c>
      <c r="C67" s="32">
        <v>1440011</v>
      </c>
      <c r="D67" s="32">
        <v>79</v>
      </c>
      <c r="E67" s="32">
        <v>2024</v>
      </c>
      <c r="F67" s="32">
        <v>10</v>
      </c>
      <c r="G67" s="32">
        <v>1</v>
      </c>
      <c r="H67" s="32">
        <v>19378769000176</v>
      </c>
      <c r="I67" s="33" t="s">
        <v>134</v>
      </c>
      <c r="J67" s="32">
        <v>3999</v>
      </c>
      <c r="K67" s="33" t="s">
        <v>112</v>
      </c>
      <c r="L67" s="32">
        <v>6</v>
      </c>
      <c r="M67" s="19">
        <v>45446</v>
      </c>
      <c r="N67" s="32">
        <v>7</v>
      </c>
      <c r="O67" s="34">
        <v>4085</v>
      </c>
      <c r="P67" s="34">
        <v>0</v>
      </c>
      <c r="Q67" s="34">
        <v>0</v>
      </c>
      <c r="R67" s="85">
        <f t="shared" si="3"/>
        <v>4085</v>
      </c>
    </row>
    <row r="68" spans="1:18" ht="24.95" customHeight="1" x14ac:dyDescent="0.2">
      <c r="A68" s="32" t="str">
        <f t="shared" si="2"/>
        <v>1441|1440011|79|2024|8</v>
      </c>
      <c r="B68" s="32">
        <v>1441</v>
      </c>
      <c r="C68" s="32">
        <v>1440011</v>
      </c>
      <c r="D68" s="32">
        <v>79</v>
      </c>
      <c r="E68" s="32">
        <v>2024</v>
      </c>
      <c r="F68" s="32">
        <v>10</v>
      </c>
      <c r="G68" s="32">
        <v>1</v>
      </c>
      <c r="H68" s="32">
        <v>19378769000176</v>
      </c>
      <c r="I68" s="33" t="s">
        <v>134</v>
      </c>
      <c r="J68" s="32">
        <v>3999</v>
      </c>
      <c r="K68" s="33" t="s">
        <v>112</v>
      </c>
      <c r="L68" s="32">
        <v>6</v>
      </c>
      <c r="M68" s="19">
        <v>45446</v>
      </c>
      <c r="N68" s="32">
        <v>8</v>
      </c>
      <c r="O68" s="34">
        <v>430</v>
      </c>
      <c r="P68" s="34">
        <v>0</v>
      </c>
      <c r="Q68" s="34">
        <v>0</v>
      </c>
      <c r="R68" s="85">
        <f t="shared" si="3"/>
        <v>430</v>
      </c>
    </row>
    <row r="69" spans="1:18" ht="24.95" customHeight="1" x14ac:dyDescent="0.2">
      <c r="A69" s="32" t="str">
        <f t="shared" si="2"/>
        <v>1441|1440011|80|2024|5</v>
      </c>
      <c r="B69" s="32">
        <v>1441</v>
      </c>
      <c r="C69" s="32">
        <v>1440011</v>
      </c>
      <c r="D69" s="32">
        <v>80</v>
      </c>
      <c r="E69" s="32">
        <v>2024</v>
      </c>
      <c r="F69" s="32">
        <v>10</v>
      </c>
      <c r="G69" s="32">
        <v>1</v>
      </c>
      <c r="H69" s="32">
        <v>21920437000113</v>
      </c>
      <c r="I69" s="33" t="s">
        <v>151</v>
      </c>
      <c r="J69" s="32">
        <v>3921</v>
      </c>
      <c r="K69" s="33" t="s">
        <v>121</v>
      </c>
      <c r="L69" s="32">
        <v>6</v>
      </c>
      <c r="M69" s="19">
        <v>45446</v>
      </c>
      <c r="N69" s="32">
        <v>5</v>
      </c>
      <c r="O69" s="34">
        <v>2350</v>
      </c>
      <c r="P69" s="88">
        <v>84.84</v>
      </c>
      <c r="Q69" s="34">
        <v>0</v>
      </c>
      <c r="R69" s="85">
        <f t="shared" si="3"/>
        <v>2265.16</v>
      </c>
    </row>
    <row r="70" spans="1:18" ht="24.95" customHeight="1" x14ac:dyDescent="0.2">
      <c r="A70" s="32" t="str">
        <f t="shared" si="2"/>
        <v>1441|1440011|80|2024|6</v>
      </c>
      <c r="B70" s="32">
        <v>1441</v>
      </c>
      <c r="C70" s="32">
        <v>1440011</v>
      </c>
      <c r="D70" s="32">
        <v>80</v>
      </c>
      <c r="E70" s="32">
        <v>2024</v>
      </c>
      <c r="F70" s="32">
        <v>10</v>
      </c>
      <c r="G70" s="32">
        <v>1</v>
      </c>
      <c r="H70" s="32">
        <v>21920437000113</v>
      </c>
      <c r="I70" s="33" t="s">
        <v>151</v>
      </c>
      <c r="J70" s="32">
        <v>3921</v>
      </c>
      <c r="K70" s="33" t="s">
        <v>121</v>
      </c>
      <c r="L70" s="32">
        <v>6</v>
      </c>
      <c r="M70" s="19">
        <v>45462</v>
      </c>
      <c r="N70" s="32">
        <v>6</v>
      </c>
      <c r="O70" s="34">
        <v>4400</v>
      </c>
      <c r="P70" s="88">
        <v>158.84</v>
      </c>
      <c r="Q70" s="34">
        <v>0</v>
      </c>
      <c r="R70" s="85">
        <f t="shared" si="3"/>
        <v>4241.16</v>
      </c>
    </row>
    <row r="71" spans="1:18" ht="24.95" customHeight="1" x14ac:dyDescent="0.2">
      <c r="A71" s="32" t="str">
        <f t="shared" si="2"/>
        <v>1441|1440011|86|2024|6</v>
      </c>
      <c r="B71" s="32">
        <v>1441</v>
      </c>
      <c r="C71" s="32">
        <v>1440011</v>
      </c>
      <c r="D71" s="32">
        <v>86</v>
      </c>
      <c r="E71" s="32">
        <v>2024</v>
      </c>
      <c r="F71" s="32">
        <v>10</v>
      </c>
      <c r="G71" s="32">
        <v>1</v>
      </c>
      <c r="H71" s="32">
        <v>87883807000106</v>
      </c>
      <c r="I71" s="33" t="s">
        <v>115</v>
      </c>
      <c r="J71" s="32">
        <v>3910</v>
      </c>
      <c r="K71" s="33" t="s">
        <v>116</v>
      </c>
      <c r="L71" s="32">
        <v>6</v>
      </c>
      <c r="M71" s="19">
        <v>45467</v>
      </c>
      <c r="N71" s="32">
        <v>6</v>
      </c>
      <c r="O71" s="34">
        <v>251.82</v>
      </c>
      <c r="P71" s="34">
        <v>0</v>
      </c>
      <c r="Q71" s="34">
        <v>0</v>
      </c>
      <c r="R71" s="85">
        <f t="shared" si="3"/>
        <v>251.82</v>
      </c>
    </row>
    <row r="72" spans="1:18" ht="24.95" customHeight="1" x14ac:dyDescent="0.2">
      <c r="A72" s="32" t="str">
        <f t="shared" si="2"/>
        <v>1441|1440011|87|2024|8</v>
      </c>
      <c r="B72" s="32">
        <v>1441</v>
      </c>
      <c r="C72" s="32">
        <v>1440011</v>
      </c>
      <c r="D72" s="32">
        <v>87</v>
      </c>
      <c r="E72" s="32">
        <v>2024</v>
      </c>
      <c r="F72" s="32">
        <v>10</v>
      </c>
      <c r="G72" s="32">
        <v>1</v>
      </c>
      <c r="H72" s="32">
        <v>23936211000136</v>
      </c>
      <c r="I72" s="33" t="s">
        <v>156</v>
      </c>
      <c r="J72" s="32">
        <v>3921</v>
      </c>
      <c r="K72" s="33" t="s">
        <v>121</v>
      </c>
      <c r="L72" s="32">
        <v>6</v>
      </c>
      <c r="M72" s="19">
        <v>45456</v>
      </c>
      <c r="N72" s="32">
        <v>8</v>
      </c>
      <c r="O72" s="34">
        <v>1599</v>
      </c>
      <c r="P72" s="34">
        <v>0</v>
      </c>
      <c r="Q72" s="34">
        <v>0</v>
      </c>
      <c r="R72" s="85">
        <f t="shared" si="3"/>
        <v>1599</v>
      </c>
    </row>
    <row r="73" spans="1:18" ht="24.95" customHeight="1" x14ac:dyDescent="0.2">
      <c r="A73" s="32" t="str">
        <f t="shared" si="2"/>
        <v>1441|1440011|87|2024|9</v>
      </c>
      <c r="B73" s="32">
        <v>1441</v>
      </c>
      <c r="C73" s="32">
        <v>1440011</v>
      </c>
      <c r="D73" s="32">
        <v>87</v>
      </c>
      <c r="E73" s="32">
        <v>2024</v>
      </c>
      <c r="F73" s="32">
        <v>10</v>
      </c>
      <c r="G73" s="32">
        <v>1</v>
      </c>
      <c r="H73" s="32">
        <v>23936211000136</v>
      </c>
      <c r="I73" s="33" t="s">
        <v>156</v>
      </c>
      <c r="J73" s="32">
        <v>3921</v>
      </c>
      <c r="K73" s="33" t="s">
        <v>121</v>
      </c>
      <c r="L73" s="32">
        <v>6</v>
      </c>
      <c r="M73" s="19">
        <v>45461</v>
      </c>
      <c r="N73" s="32">
        <v>9</v>
      </c>
      <c r="O73" s="34">
        <v>1260</v>
      </c>
      <c r="P73" s="34">
        <v>0</v>
      </c>
      <c r="Q73" s="34">
        <v>0</v>
      </c>
      <c r="R73" s="85">
        <f t="shared" si="3"/>
        <v>1260</v>
      </c>
    </row>
    <row r="74" spans="1:18" ht="24.95" customHeight="1" x14ac:dyDescent="0.2">
      <c r="A74" s="32" t="str">
        <f t="shared" si="2"/>
        <v>1441|1440011|88|2024|7</v>
      </c>
      <c r="B74" s="32">
        <v>1441</v>
      </c>
      <c r="C74" s="32">
        <v>1440011</v>
      </c>
      <c r="D74" s="32">
        <v>88</v>
      </c>
      <c r="E74" s="32">
        <v>2024</v>
      </c>
      <c r="F74" s="32">
        <v>10</v>
      </c>
      <c r="G74" s="32">
        <v>1</v>
      </c>
      <c r="H74" s="32">
        <v>14111321000178</v>
      </c>
      <c r="I74" s="33" t="s">
        <v>117</v>
      </c>
      <c r="J74" s="32">
        <v>3921</v>
      </c>
      <c r="K74" s="33" t="s">
        <v>121</v>
      </c>
      <c r="L74" s="32">
        <v>6</v>
      </c>
      <c r="M74" s="19">
        <v>45462</v>
      </c>
      <c r="N74" s="32">
        <v>7</v>
      </c>
      <c r="O74" s="34">
        <v>1131.51</v>
      </c>
      <c r="P74" s="88">
        <v>56.58</v>
      </c>
      <c r="Q74" s="34">
        <v>0</v>
      </c>
      <c r="R74" s="85">
        <f t="shared" si="3"/>
        <v>1074.93</v>
      </c>
    </row>
    <row r="75" spans="1:18" ht="24.95" customHeight="1" x14ac:dyDescent="0.2">
      <c r="A75" s="32" t="str">
        <f t="shared" si="2"/>
        <v>1441|1440011|89|2024|5</v>
      </c>
      <c r="B75" s="32">
        <v>1441</v>
      </c>
      <c r="C75" s="32">
        <v>1440011</v>
      </c>
      <c r="D75" s="32">
        <v>89</v>
      </c>
      <c r="E75" s="32">
        <v>2024</v>
      </c>
      <c r="F75" s="32">
        <v>10</v>
      </c>
      <c r="G75" s="32">
        <v>1</v>
      </c>
      <c r="H75" s="32">
        <v>34454477000169</v>
      </c>
      <c r="I75" s="33" t="s">
        <v>138</v>
      </c>
      <c r="J75" s="32">
        <v>3921</v>
      </c>
      <c r="K75" s="33" t="s">
        <v>121</v>
      </c>
      <c r="L75" s="32">
        <v>6</v>
      </c>
      <c r="M75" s="19">
        <v>45446</v>
      </c>
      <c r="N75" s="32">
        <v>5</v>
      </c>
      <c r="O75" s="34">
        <v>626.22</v>
      </c>
      <c r="P75" s="34">
        <v>0</v>
      </c>
      <c r="Q75" s="34">
        <v>0</v>
      </c>
      <c r="R75" s="85">
        <f t="shared" si="3"/>
        <v>626.22</v>
      </c>
    </row>
    <row r="76" spans="1:18" ht="24.95" customHeight="1" x14ac:dyDescent="0.2">
      <c r="A76" s="32" t="str">
        <f t="shared" si="2"/>
        <v>1441|1440011|89|2024|6</v>
      </c>
      <c r="B76" s="32">
        <v>1441</v>
      </c>
      <c r="C76" s="32">
        <v>1440011</v>
      </c>
      <c r="D76" s="32">
        <v>89</v>
      </c>
      <c r="E76" s="32">
        <v>2024</v>
      </c>
      <c r="F76" s="32">
        <v>10</v>
      </c>
      <c r="G76" s="32">
        <v>1</v>
      </c>
      <c r="H76" s="32">
        <v>34454477000169</v>
      </c>
      <c r="I76" s="33" t="s">
        <v>138</v>
      </c>
      <c r="J76" s="32">
        <v>3921</v>
      </c>
      <c r="K76" s="33" t="s">
        <v>121</v>
      </c>
      <c r="L76" s="32">
        <v>6</v>
      </c>
      <c r="M76" s="19">
        <v>45447</v>
      </c>
      <c r="N76" s="32">
        <v>6</v>
      </c>
      <c r="O76" s="34">
        <v>2722.08</v>
      </c>
      <c r="P76" s="34">
        <v>0</v>
      </c>
      <c r="Q76" s="34">
        <v>0</v>
      </c>
      <c r="R76" s="85">
        <f t="shared" si="3"/>
        <v>2722.08</v>
      </c>
    </row>
    <row r="77" spans="1:18" ht="24.95" customHeight="1" x14ac:dyDescent="0.2">
      <c r="A77" s="32" t="str">
        <f t="shared" si="2"/>
        <v>1441|1440011|90|2024|7</v>
      </c>
      <c r="B77" s="32">
        <v>1441</v>
      </c>
      <c r="C77" s="32">
        <v>1440011</v>
      </c>
      <c r="D77" s="32">
        <v>90</v>
      </c>
      <c r="E77" s="32">
        <v>2024</v>
      </c>
      <c r="F77" s="32">
        <v>10</v>
      </c>
      <c r="G77" s="32">
        <v>1</v>
      </c>
      <c r="H77" s="32">
        <v>5340639000130</v>
      </c>
      <c r="I77" s="33" t="s">
        <v>136</v>
      </c>
      <c r="J77" s="32">
        <v>3987</v>
      </c>
      <c r="K77" s="33" t="s">
        <v>127</v>
      </c>
      <c r="L77" s="32">
        <v>6</v>
      </c>
      <c r="M77" s="19">
        <v>45448</v>
      </c>
      <c r="N77" s="32">
        <v>7</v>
      </c>
      <c r="O77" s="34">
        <v>8253.06</v>
      </c>
      <c r="P77" s="34">
        <v>0</v>
      </c>
      <c r="Q77" s="34">
        <v>0</v>
      </c>
      <c r="R77" s="85">
        <f t="shared" si="3"/>
        <v>8253.06</v>
      </c>
    </row>
    <row r="78" spans="1:18" ht="24.95" customHeight="1" x14ac:dyDescent="0.2">
      <c r="A78" s="32" t="str">
        <f t="shared" si="2"/>
        <v>1441|1440011|91|2024|5</v>
      </c>
      <c r="B78" s="32">
        <v>1441</v>
      </c>
      <c r="C78" s="32">
        <v>1440011</v>
      </c>
      <c r="D78" s="32">
        <v>91</v>
      </c>
      <c r="E78" s="32">
        <v>2024</v>
      </c>
      <c r="F78" s="32">
        <v>10</v>
      </c>
      <c r="G78" s="32">
        <v>1</v>
      </c>
      <c r="H78" s="32">
        <v>9037150000144</v>
      </c>
      <c r="I78" s="33" t="s">
        <v>95</v>
      </c>
      <c r="J78" s="32">
        <v>3921</v>
      </c>
      <c r="K78" s="33" t="s">
        <v>121</v>
      </c>
      <c r="L78" s="32">
        <v>6</v>
      </c>
      <c r="M78" s="19">
        <v>45454</v>
      </c>
      <c r="N78" s="32">
        <v>5</v>
      </c>
      <c r="O78" s="34">
        <v>16082.42</v>
      </c>
      <c r="P78" s="88">
        <v>323.26</v>
      </c>
      <c r="Q78" s="34">
        <v>0</v>
      </c>
      <c r="R78" s="85">
        <f t="shared" si="3"/>
        <v>15759.16</v>
      </c>
    </row>
    <row r="79" spans="1:18" ht="24.95" customHeight="1" x14ac:dyDescent="0.2">
      <c r="A79" s="32" t="str">
        <f t="shared" si="2"/>
        <v>1441|1440011|93|2024|3</v>
      </c>
      <c r="B79" s="32">
        <v>1441</v>
      </c>
      <c r="C79" s="32">
        <v>1440011</v>
      </c>
      <c r="D79" s="32">
        <v>93</v>
      </c>
      <c r="E79" s="32">
        <v>2024</v>
      </c>
      <c r="F79" s="32">
        <v>10</v>
      </c>
      <c r="G79" s="32">
        <v>1</v>
      </c>
      <c r="H79" s="32">
        <v>13360985000108</v>
      </c>
      <c r="I79" s="33" t="s">
        <v>143</v>
      </c>
      <c r="J79" s="32">
        <v>3906</v>
      </c>
      <c r="K79" s="33" t="s">
        <v>144</v>
      </c>
      <c r="L79" s="32">
        <v>6</v>
      </c>
      <c r="M79" s="19">
        <v>45447</v>
      </c>
      <c r="N79" s="32">
        <v>3</v>
      </c>
      <c r="O79" s="34">
        <v>223390.61</v>
      </c>
      <c r="P79" s="34">
        <v>0</v>
      </c>
      <c r="Q79" s="34">
        <v>0</v>
      </c>
      <c r="R79" s="85">
        <f t="shared" si="3"/>
        <v>223390.61</v>
      </c>
    </row>
    <row r="80" spans="1:18" ht="24.95" customHeight="1" x14ac:dyDescent="0.2">
      <c r="A80" s="32" t="str">
        <f t="shared" si="2"/>
        <v>1441|1440011|95|2024|5</v>
      </c>
      <c r="B80" s="32">
        <v>1441</v>
      </c>
      <c r="C80" s="32">
        <v>1440011</v>
      </c>
      <c r="D80" s="32">
        <v>95</v>
      </c>
      <c r="E80" s="32">
        <v>2024</v>
      </c>
      <c r="F80" s="32">
        <v>10</v>
      </c>
      <c r="G80" s="32">
        <v>1</v>
      </c>
      <c r="H80" s="32">
        <v>1017250000105</v>
      </c>
      <c r="I80" s="33" t="s">
        <v>105</v>
      </c>
      <c r="J80" s="32">
        <v>3304</v>
      </c>
      <c r="K80" s="33" t="s">
        <v>106</v>
      </c>
      <c r="L80" s="32">
        <v>6</v>
      </c>
      <c r="M80" s="19">
        <v>45453</v>
      </c>
      <c r="N80" s="32">
        <v>5</v>
      </c>
      <c r="O80" s="34">
        <v>30845.53</v>
      </c>
      <c r="P80" s="34">
        <v>0</v>
      </c>
      <c r="Q80" s="34">
        <v>0</v>
      </c>
      <c r="R80" s="85">
        <f t="shared" si="3"/>
        <v>30845.53</v>
      </c>
    </row>
    <row r="81" spans="1:18" ht="24.95" customHeight="1" x14ac:dyDescent="0.2">
      <c r="A81" s="32" t="str">
        <f t="shared" si="2"/>
        <v>1441|1440011|96|2024|2</v>
      </c>
      <c r="B81" s="32">
        <v>1441</v>
      </c>
      <c r="C81" s="32">
        <v>1440011</v>
      </c>
      <c r="D81" s="32">
        <v>96</v>
      </c>
      <c r="E81" s="32">
        <v>2024</v>
      </c>
      <c r="F81" s="32">
        <v>10</v>
      </c>
      <c r="G81" s="32">
        <v>1</v>
      </c>
      <c r="H81" s="32">
        <v>18720938000141</v>
      </c>
      <c r="I81" s="33" t="s">
        <v>618</v>
      </c>
      <c r="J81" s="32">
        <v>3974</v>
      </c>
      <c r="K81" s="33" t="s">
        <v>66</v>
      </c>
      <c r="L81" s="32">
        <v>6</v>
      </c>
      <c r="M81" s="19">
        <v>45456</v>
      </c>
      <c r="N81" s="32">
        <v>2</v>
      </c>
      <c r="O81" s="34">
        <v>213411.29</v>
      </c>
      <c r="P81" s="34">
        <v>0</v>
      </c>
      <c r="Q81" s="34">
        <v>0</v>
      </c>
      <c r="R81" s="85">
        <f t="shared" si="3"/>
        <v>213411.29</v>
      </c>
    </row>
    <row r="82" spans="1:18" ht="24.95" customHeight="1" x14ac:dyDescent="0.2">
      <c r="A82" s="32" t="str">
        <f t="shared" si="2"/>
        <v>1441|1440011|99|2024|6</v>
      </c>
      <c r="B82" s="32">
        <v>1441</v>
      </c>
      <c r="C82" s="32">
        <v>1440011</v>
      </c>
      <c r="D82" s="32">
        <v>99</v>
      </c>
      <c r="E82" s="32">
        <v>2024</v>
      </c>
      <c r="F82" s="32">
        <v>10</v>
      </c>
      <c r="G82" s="32">
        <v>1</v>
      </c>
      <c r="H82" s="32">
        <v>40432544000147</v>
      </c>
      <c r="I82" s="33" t="s">
        <v>159</v>
      </c>
      <c r="J82" s="32">
        <v>4004</v>
      </c>
      <c r="K82" s="33" t="s">
        <v>157</v>
      </c>
      <c r="L82" s="32">
        <v>6</v>
      </c>
      <c r="M82" s="19">
        <v>45463</v>
      </c>
      <c r="N82" s="32">
        <v>6</v>
      </c>
      <c r="O82" s="34">
        <v>1636.17</v>
      </c>
      <c r="P82" s="34">
        <v>0</v>
      </c>
      <c r="Q82" s="34">
        <v>0</v>
      </c>
      <c r="R82" s="85">
        <f t="shared" si="3"/>
        <v>1636.17</v>
      </c>
    </row>
    <row r="83" spans="1:18" ht="24.95" customHeight="1" x14ac:dyDescent="0.2">
      <c r="A83" s="32" t="str">
        <f t="shared" ref="A83:A140" si="4">B83&amp;"|"&amp;C83&amp;"|"&amp;D83&amp;"|"&amp;E83&amp;"|"&amp;N83</f>
        <v>1441|1440011|101|2024|5</v>
      </c>
      <c r="B83" s="32">
        <v>1441</v>
      </c>
      <c r="C83" s="32">
        <v>1440011</v>
      </c>
      <c r="D83" s="32">
        <v>101</v>
      </c>
      <c r="E83" s="32">
        <v>2024</v>
      </c>
      <c r="F83" s="32">
        <v>10</v>
      </c>
      <c r="G83" s="32">
        <v>1</v>
      </c>
      <c r="H83" s="32">
        <v>40432544000147</v>
      </c>
      <c r="I83" s="33" t="s">
        <v>159</v>
      </c>
      <c r="J83" s="32">
        <v>4004</v>
      </c>
      <c r="K83" s="33" t="s">
        <v>157</v>
      </c>
      <c r="L83" s="32">
        <v>6</v>
      </c>
      <c r="M83" s="19">
        <v>45454</v>
      </c>
      <c r="N83" s="32">
        <v>5</v>
      </c>
      <c r="O83" s="34">
        <v>2084.9499999999998</v>
      </c>
      <c r="P83" s="34">
        <v>0</v>
      </c>
      <c r="Q83" s="34">
        <v>0</v>
      </c>
      <c r="R83" s="85">
        <f t="shared" ref="R83:R140" si="5">O83-P83-Q83</f>
        <v>2084.9499999999998</v>
      </c>
    </row>
    <row r="84" spans="1:18" ht="24.95" customHeight="1" x14ac:dyDescent="0.2">
      <c r="A84" s="32" t="str">
        <f t="shared" si="4"/>
        <v>1441|1440011|101|2024|6</v>
      </c>
      <c r="B84" s="32">
        <v>1441</v>
      </c>
      <c r="C84" s="32">
        <v>1440011</v>
      </c>
      <c r="D84" s="32">
        <v>101</v>
      </c>
      <c r="E84" s="32">
        <v>2024</v>
      </c>
      <c r="F84" s="32">
        <v>10</v>
      </c>
      <c r="G84" s="32">
        <v>1</v>
      </c>
      <c r="H84" s="32">
        <v>40432544000147</v>
      </c>
      <c r="I84" s="33" t="s">
        <v>159</v>
      </c>
      <c r="J84" s="32">
        <v>4004</v>
      </c>
      <c r="K84" s="33" t="s">
        <v>157</v>
      </c>
      <c r="L84" s="32">
        <v>6</v>
      </c>
      <c r="M84" s="19">
        <v>45463</v>
      </c>
      <c r="N84" s="32">
        <v>6</v>
      </c>
      <c r="O84" s="34">
        <v>150</v>
      </c>
      <c r="P84" s="34">
        <v>0</v>
      </c>
      <c r="Q84" s="34">
        <v>0</v>
      </c>
      <c r="R84" s="85">
        <f t="shared" si="5"/>
        <v>150</v>
      </c>
    </row>
    <row r="85" spans="1:18" ht="24.95" customHeight="1" x14ac:dyDescent="0.2">
      <c r="A85" s="32" t="str">
        <f t="shared" si="4"/>
        <v>1441|1440011|103|2024|13</v>
      </c>
      <c r="B85" s="32">
        <v>1441</v>
      </c>
      <c r="C85" s="32">
        <v>1440011</v>
      </c>
      <c r="D85" s="32">
        <v>103</v>
      </c>
      <c r="E85" s="32">
        <v>2024</v>
      </c>
      <c r="F85" s="32">
        <v>10</v>
      </c>
      <c r="G85" s="32">
        <v>1</v>
      </c>
      <c r="H85" s="32">
        <v>46019498000135</v>
      </c>
      <c r="I85" s="33" t="s">
        <v>154</v>
      </c>
      <c r="J85" s="32">
        <v>4002</v>
      </c>
      <c r="K85" s="33" t="s">
        <v>153</v>
      </c>
      <c r="L85" s="32">
        <v>6</v>
      </c>
      <c r="M85" s="19">
        <v>45448</v>
      </c>
      <c r="N85" s="32">
        <v>13</v>
      </c>
      <c r="O85" s="34">
        <v>6854.22</v>
      </c>
      <c r="P85" s="34">
        <v>0</v>
      </c>
      <c r="Q85" s="34">
        <v>0</v>
      </c>
      <c r="R85" s="85">
        <f t="shared" si="5"/>
        <v>6854.22</v>
      </c>
    </row>
    <row r="86" spans="1:18" ht="24.95" customHeight="1" x14ac:dyDescent="0.2">
      <c r="A86" s="32" t="str">
        <f t="shared" si="4"/>
        <v>1441|1440011|103|2024|14</v>
      </c>
      <c r="B86" s="32">
        <v>1441</v>
      </c>
      <c r="C86" s="32">
        <v>1440011</v>
      </c>
      <c r="D86" s="32">
        <v>103</v>
      </c>
      <c r="E86" s="32">
        <v>2024</v>
      </c>
      <c r="F86" s="32">
        <v>10</v>
      </c>
      <c r="G86" s="32">
        <v>1</v>
      </c>
      <c r="H86" s="32">
        <v>46019498000135</v>
      </c>
      <c r="I86" s="33" t="s">
        <v>154</v>
      </c>
      <c r="J86" s="32">
        <v>4002</v>
      </c>
      <c r="K86" s="33" t="s">
        <v>153</v>
      </c>
      <c r="L86" s="32">
        <v>6</v>
      </c>
      <c r="M86" s="19">
        <v>45467</v>
      </c>
      <c r="N86" s="32">
        <v>14</v>
      </c>
      <c r="O86" s="34">
        <v>3081.98</v>
      </c>
      <c r="P86" s="34">
        <v>0</v>
      </c>
      <c r="Q86" s="80">
        <v>3081.98</v>
      </c>
      <c r="R86" s="85">
        <f t="shared" si="5"/>
        <v>0</v>
      </c>
    </row>
    <row r="87" spans="1:18" ht="24.95" customHeight="1" x14ac:dyDescent="0.2">
      <c r="A87" s="32" t="str">
        <f t="shared" si="4"/>
        <v>1441|1440011|106|2024|4</v>
      </c>
      <c r="B87" s="32">
        <v>1441</v>
      </c>
      <c r="C87" s="32">
        <v>1440011</v>
      </c>
      <c r="D87" s="32">
        <v>106</v>
      </c>
      <c r="E87" s="32">
        <v>2024</v>
      </c>
      <c r="F87" s="32">
        <v>10</v>
      </c>
      <c r="G87" s="32">
        <v>1</v>
      </c>
      <c r="H87" s="32">
        <v>3354844000129</v>
      </c>
      <c r="I87" s="33" t="s">
        <v>164</v>
      </c>
      <c r="J87" s="32">
        <v>4002</v>
      </c>
      <c r="K87" s="33" t="s">
        <v>153</v>
      </c>
      <c r="L87" s="32">
        <v>6</v>
      </c>
      <c r="M87" s="19">
        <v>45448</v>
      </c>
      <c r="N87" s="32">
        <v>4</v>
      </c>
      <c r="O87" s="34">
        <v>124080.3</v>
      </c>
      <c r="P87" s="34">
        <v>0</v>
      </c>
      <c r="Q87" s="34">
        <v>0</v>
      </c>
      <c r="R87" s="85">
        <f t="shared" si="5"/>
        <v>124080.3</v>
      </c>
    </row>
    <row r="88" spans="1:18" ht="24.95" customHeight="1" x14ac:dyDescent="0.2">
      <c r="A88" s="32" t="str">
        <f t="shared" si="4"/>
        <v>1441|1440011|108|2024|4</v>
      </c>
      <c r="B88" s="32">
        <v>1441</v>
      </c>
      <c r="C88" s="32">
        <v>1440011</v>
      </c>
      <c r="D88" s="32">
        <v>108</v>
      </c>
      <c r="E88" s="32">
        <v>2024</v>
      </c>
      <c r="F88" s="32">
        <v>10</v>
      </c>
      <c r="G88" s="32">
        <v>1</v>
      </c>
      <c r="H88" s="32">
        <v>76535764000143</v>
      </c>
      <c r="I88" s="33" t="s">
        <v>165</v>
      </c>
      <c r="J88" s="32">
        <v>4005</v>
      </c>
      <c r="K88" s="33" t="s">
        <v>619</v>
      </c>
      <c r="L88" s="32">
        <v>6</v>
      </c>
      <c r="M88" s="19">
        <v>45454</v>
      </c>
      <c r="N88" s="32">
        <v>4</v>
      </c>
      <c r="O88" s="34">
        <v>979.48</v>
      </c>
      <c r="P88" s="34">
        <v>0</v>
      </c>
      <c r="Q88" s="34">
        <v>0</v>
      </c>
      <c r="R88" s="85">
        <f t="shared" si="5"/>
        <v>979.48</v>
      </c>
    </row>
    <row r="89" spans="1:18" ht="24.95" customHeight="1" x14ac:dyDescent="0.2">
      <c r="A89" s="32" t="str">
        <f t="shared" si="4"/>
        <v>1441|1440011|109|2024|6</v>
      </c>
      <c r="B89" s="32">
        <v>1441</v>
      </c>
      <c r="C89" s="32">
        <v>1440011</v>
      </c>
      <c r="D89" s="32">
        <v>109</v>
      </c>
      <c r="E89" s="32">
        <v>2024</v>
      </c>
      <c r="F89" s="32">
        <v>10</v>
      </c>
      <c r="G89" s="32">
        <v>1</v>
      </c>
      <c r="H89" s="32">
        <v>16636540000104</v>
      </c>
      <c r="I89" s="33" t="s">
        <v>145</v>
      </c>
      <c r="J89" s="32">
        <v>4003</v>
      </c>
      <c r="K89" s="33" t="s">
        <v>146</v>
      </c>
      <c r="L89" s="32">
        <v>6</v>
      </c>
      <c r="M89" s="19">
        <v>45456</v>
      </c>
      <c r="N89" s="32">
        <v>6</v>
      </c>
      <c r="O89" s="34">
        <v>3687</v>
      </c>
      <c r="P89" s="88">
        <v>95.68</v>
      </c>
      <c r="Q89" s="34">
        <v>0</v>
      </c>
      <c r="R89" s="85">
        <f t="shared" si="5"/>
        <v>3591.32</v>
      </c>
    </row>
    <row r="90" spans="1:18" ht="24.95" customHeight="1" x14ac:dyDescent="0.2">
      <c r="A90" s="32" t="str">
        <f t="shared" si="4"/>
        <v>1441|1440011|110|2024|5</v>
      </c>
      <c r="B90" s="32">
        <v>1441</v>
      </c>
      <c r="C90" s="32">
        <v>1440011</v>
      </c>
      <c r="D90" s="32">
        <v>110</v>
      </c>
      <c r="E90" s="32">
        <v>2024</v>
      </c>
      <c r="F90" s="32">
        <v>10</v>
      </c>
      <c r="G90" s="32">
        <v>1</v>
      </c>
      <c r="H90" s="32">
        <v>16636540000104</v>
      </c>
      <c r="I90" s="33" t="s">
        <v>145</v>
      </c>
      <c r="J90" s="32">
        <v>4003</v>
      </c>
      <c r="K90" s="33" t="s">
        <v>146</v>
      </c>
      <c r="L90" s="32">
        <v>6</v>
      </c>
      <c r="M90" s="19">
        <v>45463</v>
      </c>
      <c r="N90" s="32">
        <v>5</v>
      </c>
      <c r="O90" s="34">
        <v>31353</v>
      </c>
      <c r="P90" s="88">
        <v>783.83</v>
      </c>
      <c r="Q90" s="34">
        <v>0</v>
      </c>
      <c r="R90" s="85">
        <f t="shared" si="5"/>
        <v>30569.17</v>
      </c>
    </row>
    <row r="91" spans="1:18" ht="24.95" customHeight="1" x14ac:dyDescent="0.2">
      <c r="A91" s="32" t="str">
        <f t="shared" si="4"/>
        <v>1441|1440011|111|2024|5</v>
      </c>
      <c r="B91" s="32">
        <v>1441</v>
      </c>
      <c r="C91" s="32">
        <v>1440011</v>
      </c>
      <c r="D91" s="32">
        <v>111</v>
      </c>
      <c r="E91" s="32">
        <v>2024</v>
      </c>
      <c r="F91" s="32">
        <v>10</v>
      </c>
      <c r="G91" s="32">
        <v>1</v>
      </c>
      <c r="H91" s="32">
        <v>33683111000107</v>
      </c>
      <c r="I91" s="33" t="s">
        <v>167</v>
      </c>
      <c r="J91" s="32">
        <v>4002</v>
      </c>
      <c r="K91" s="33" t="s">
        <v>153</v>
      </c>
      <c r="L91" s="32">
        <v>6</v>
      </c>
      <c r="M91" s="19">
        <v>45449</v>
      </c>
      <c r="N91" s="32">
        <v>5</v>
      </c>
      <c r="O91" s="34">
        <v>91783.92</v>
      </c>
      <c r="P91" s="34">
        <v>0</v>
      </c>
      <c r="Q91" s="34">
        <v>0</v>
      </c>
      <c r="R91" s="85">
        <f t="shared" si="5"/>
        <v>91783.92</v>
      </c>
    </row>
    <row r="92" spans="1:18" ht="24.95" customHeight="1" x14ac:dyDescent="0.2">
      <c r="A92" s="32" t="str">
        <f t="shared" si="4"/>
        <v>1441|1440011|112|2024|5</v>
      </c>
      <c r="B92" s="32">
        <v>1441</v>
      </c>
      <c r="C92" s="32">
        <v>1440011</v>
      </c>
      <c r="D92" s="32">
        <v>112</v>
      </c>
      <c r="E92" s="32">
        <v>2024</v>
      </c>
      <c r="F92" s="32">
        <v>10</v>
      </c>
      <c r="G92" s="32">
        <v>1</v>
      </c>
      <c r="H92" s="32">
        <v>30059674687</v>
      </c>
      <c r="I92" s="33" t="s">
        <v>169</v>
      </c>
      <c r="J92" s="32">
        <v>3611</v>
      </c>
      <c r="K92" s="33" t="s">
        <v>166</v>
      </c>
      <c r="L92" s="32">
        <v>6</v>
      </c>
      <c r="M92" s="19">
        <v>45449</v>
      </c>
      <c r="N92" s="32">
        <v>5</v>
      </c>
      <c r="O92" s="34">
        <v>2107.98</v>
      </c>
      <c r="P92" s="34">
        <v>0</v>
      </c>
      <c r="Q92" s="34">
        <v>0</v>
      </c>
      <c r="R92" s="85">
        <f t="shared" si="5"/>
        <v>2107.98</v>
      </c>
    </row>
    <row r="93" spans="1:18" ht="24.95" customHeight="1" x14ac:dyDescent="0.2">
      <c r="A93" s="32" t="str">
        <f t="shared" si="4"/>
        <v>1441|1440011|113|2024|5</v>
      </c>
      <c r="B93" s="32">
        <v>1441</v>
      </c>
      <c r="C93" s="32">
        <v>1440011</v>
      </c>
      <c r="D93" s="32">
        <v>113</v>
      </c>
      <c r="E93" s="32">
        <v>2024</v>
      </c>
      <c r="F93" s="32">
        <v>10</v>
      </c>
      <c r="G93" s="32">
        <v>1</v>
      </c>
      <c r="H93" s="32">
        <v>15794466634</v>
      </c>
      <c r="I93" s="33" t="s">
        <v>168</v>
      </c>
      <c r="J93" s="32">
        <v>3611</v>
      </c>
      <c r="K93" s="33" t="s">
        <v>166</v>
      </c>
      <c r="L93" s="32">
        <v>6</v>
      </c>
      <c r="M93" s="19">
        <v>45449</v>
      </c>
      <c r="N93" s="32">
        <v>5</v>
      </c>
      <c r="O93" s="34">
        <v>3906.04</v>
      </c>
      <c r="P93" s="34">
        <v>0</v>
      </c>
      <c r="Q93" s="34">
        <v>0</v>
      </c>
      <c r="R93" s="85">
        <f t="shared" si="5"/>
        <v>3906.04</v>
      </c>
    </row>
    <row r="94" spans="1:18" ht="24.95" customHeight="1" x14ac:dyDescent="0.2">
      <c r="A94" s="32" t="str">
        <f t="shared" si="4"/>
        <v>1441|1440011|114|2024|5</v>
      </c>
      <c r="B94" s="32">
        <v>1441</v>
      </c>
      <c r="C94" s="32">
        <v>1440011</v>
      </c>
      <c r="D94" s="32">
        <v>114</v>
      </c>
      <c r="E94" s="32">
        <v>2024</v>
      </c>
      <c r="F94" s="32">
        <v>10</v>
      </c>
      <c r="G94" s="32">
        <v>1</v>
      </c>
      <c r="H94" s="32">
        <v>2896116605</v>
      </c>
      <c r="I94" s="33" t="s">
        <v>170</v>
      </c>
      <c r="J94" s="32">
        <v>3611</v>
      </c>
      <c r="K94" s="33" t="s">
        <v>166</v>
      </c>
      <c r="L94" s="32">
        <v>6</v>
      </c>
      <c r="M94" s="19">
        <v>45449</v>
      </c>
      <c r="N94" s="32">
        <v>5</v>
      </c>
      <c r="O94" s="34">
        <v>3906.03</v>
      </c>
      <c r="P94" s="34">
        <v>0</v>
      </c>
      <c r="Q94" s="34">
        <v>0</v>
      </c>
      <c r="R94" s="85">
        <f t="shared" si="5"/>
        <v>3906.03</v>
      </c>
    </row>
    <row r="95" spans="1:18" ht="24.95" customHeight="1" x14ac:dyDescent="0.2">
      <c r="A95" s="32" t="str">
        <f t="shared" si="4"/>
        <v>1441|1440011|115|2024|6</v>
      </c>
      <c r="B95" s="32">
        <v>1441</v>
      </c>
      <c r="C95" s="32">
        <v>1440011</v>
      </c>
      <c r="D95" s="32">
        <v>115</v>
      </c>
      <c r="E95" s="32">
        <v>2024</v>
      </c>
      <c r="F95" s="32">
        <v>10</v>
      </c>
      <c r="G95" s="32">
        <v>1</v>
      </c>
      <c r="H95" s="32">
        <v>2274463131</v>
      </c>
      <c r="I95" s="33" t="s">
        <v>171</v>
      </c>
      <c r="J95" s="32">
        <v>3611</v>
      </c>
      <c r="K95" s="33" t="s">
        <v>166</v>
      </c>
      <c r="L95" s="32">
        <v>6</v>
      </c>
      <c r="M95" s="19">
        <v>45449</v>
      </c>
      <c r="N95" s="32">
        <v>6</v>
      </c>
      <c r="O95" s="34">
        <v>8360.5300000000007</v>
      </c>
      <c r="P95" s="34">
        <v>0</v>
      </c>
      <c r="Q95" s="34">
        <v>0</v>
      </c>
      <c r="R95" s="85">
        <f t="shared" si="5"/>
        <v>8360.5300000000007</v>
      </c>
    </row>
    <row r="96" spans="1:18" ht="24.95" customHeight="1" x14ac:dyDescent="0.2">
      <c r="A96" s="32" t="str">
        <f t="shared" si="4"/>
        <v>1441|1440011|116|2024|5</v>
      </c>
      <c r="B96" s="32">
        <v>1441</v>
      </c>
      <c r="C96" s="32">
        <v>1440011</v>
      </c>
      <c r="D96" s="32">
        <v>116</v>
      </c>
      <c r="E96" s="32">
        <v>2024</v>
      </c>
      <c r="F96" s="32">
        <v>10</v>
      </c>
      <c r="G96" s="32">
        <v>1</v>
      </c>
      <c r="H96" s="32">
        <v>71077325000110</v>
      </c>
      <c r="I96" s="33" t="s">
        <v>172</v>
      </c>
      <c r="J96" s="32">
        <v>3920</v>
      </c>
      <c r="K96" s="33" t="s">
        <v>166</v>
      </c>
      <c r="L96" s="32">
        <v>6</v>
      </c>
      <c r="M96" s="19">
        <v>45449</v>
      </c>
      <c r="N96" s="32">
        <v>5</v>
      </c>
      <c r="O96" s="34">
        <v>28000</v>
      </c>
      <c r="P96" s="34">
        <v>0</v>
      </c>
      <c r="Q96" s="34">
        <v>0</v>
      </c>
      <c r="R96" s="85">
        <f t="shared" si="5"/>
        <v>28000</v>
      </c>
    </row>
    <row r="97" spans="1:18" ht="24.95" customHeight="1" x14ac:dyDescent="0.2">
      <c r="A97" s="32" t="str">
        <f t="shared" si="4"/>
        <v>1441|1440011|117|2024|8</v>
      </c>
      <c r="B97" s="32">
        <v>1441</v>
      </c>
      <c r="C97" s="32">
        <v>1440011</v>
      </c>
      <c r="D97" s="32">
        <v>117</v>
      </c>
      <c r="E97" s="32">
        <v>2024</v>
      </c>
      <c r="F97" s="32">
        <v>10</v>
      </c>
      <c r="G97" s="32">
        <v>1</v>
      </c>
      <c r="H97" s="32">
        <v>21154554000113</v>
      </c>
      <c r="I97" s="33" t="s">
        <v>173</v>
      </c>
      <c r="J97" s="32">
        <v>3920</v>
      </c>
      <c r="K97" s="33" t="s">
        <v>166</v>
      </c>
      <c r="L97" s="32">
        <v>6</v>
      </c>
      <c r="M97" s="19">
        <v>45463</v>
      </c>
      <c r="N97" s="32">
        <v>8</v>
      </c>
      <c r="O97" s="34">
        <v>16644.79</v>
      </c>
      <c r="P97" s="34">
        <v>0</v>
      </c>
      <c r="Q97" s="34">
        <v>0</v>
      </c>
      <c r="R97" s="85">
        <f t="shared" si="5"/>
        <v>16644.79</v>
      </c>
    </row>
    <row r="98" spans="1:18" ht="24.95" customHeight="1" x14ac:dyDescent="0.2">
      <c r="A98" s="32" t="str">
        <f t="shared" si="4"/>
        <v>1441|1440011|118|2024|5</v>
      </c>
      <c r="B98" s="32">
        <v>1441</v>
      </c>
      <c r="C98" s="32">
        <v>1440011</v>
      </c>
      <c r="D98" s="32">
        <v>118</v>
      </c>
      <c r="E98" s="32">
        <v>2024</v>
      </c>
      <c r="F98" s="32">
        <v>10</v>
      </c>
      <c r="G98" s="32">
        <v>1</v>
      </c>
      <c r="H98" s="32">
        <v>2589209630</v>
      </c>
      <c r="I98" s="33" t="s">
        <v>174</v>
      </c>
      <c r="J98" s="32">
        <v>3611</v>
      </c>
      <c r="K98" s="33" t="s">
        <v>166</v>
      </c>
      <c r="L98" s="32">
        <v>6</v>
      </c>
      <c r="M98" s="19">
        <v>45449</v>
      </c>
      <c r="N98" s="32">
        <v>5</v>
      </c>
      <c r="O98" s="34">
        <v>3075.67</v>
      </c>
      <c r="P98" s="34">
        <v>0</v>
      </c>
      <c r="Q98" s="34">
        <v>0</v>
      </c>
      <c r="R98" s="85">
        <f t="shared" si="5"/>
        <v>3075.67</v>
      </c>
    </row>
    <row r="99" spans="1:18" ht="24.95" customHeight="1" x14ac:dyDescent="0.2">
      <c r="A99" s="32" t="str">
        <f t="shared" si="4"/>
        <v>1441|1440011|119|2024|6</v>
      </c>
      <c r="B99" s="32">
        <v>1441</v>
      </c>
      <c r="C99" s="32">
        <v>1440011</v>
      </c>
      <c r="D99" s="32">
        <v>119</v>
      </c>
      <c r="E99" s="32">
        <v>2024</v>
      </c>
      <c r="F99" s="32">
        <v>10</v>
      </c>
      <c r="G99" s="32">
        <v>1</v>
      </c>
      <c r="H99" s="32">
        <v>11040267670</v>
      </c>
      <c r="I99" s="33" t="s">
        <v>176</v>
      </c>
      <c r="J99" s="32">
        <v>3611</v>
      </c>
      <c r="K99" s="33" t="s">
        <v>166</v>
      </c>
      <c r="L99" s="32">
        <v>6</v>
      </c>
      <c r="M99" s="19">
        <v>45450</v>
      </c>
      <c r="N99" s="32">
        <v>6</v>
      </c>
      <c r="O99" s="34">
        <v>2089.9299999999998</v>
      </c>
      <c r="P99" s="34">
        <v>0</v>
      </c>
      <c r="Q99" s="34">
        <v>0</v>
      </c>
      <c r="R99" s="85">
        <f t="shared" si="5"/>
        <v>2089.9299999999998</v>
      </c>
    </row>
    <row r="100" spans="1:18" ht="24.95" customHeight="1" x14ac:dyDescent="0.2">
      <c r="A100" s="32" t="str">
        <f t="shared" si="4"/>
        <v>1441|1440011|120|2024|5</v>
      </c>
      <c r="B100" s="32">
        <v>1441</v>
      </c>
      <c r="C100" s="32">
        <v>1440011</v>
      </c>
      <c r="D100" s="32">
        <v>120</v>
      </c>
      <c r="E100" s="32">
        <v>2024</v>
      </c>
      <c r="F100" s="32">
        <v>10</v>
      </c>
      <c r="G100" s="32">
        <v>1</v>
      </c>
      <c r="H100" s="32">
        <v>60002603853</v>
      </c>
      <c r="I100" s="33" t="s">
        <v>177</v>
      </c>
      <c r="J100" s="32">
        <v>3611</v>
      </c>
      <c r="K100" s="33" t="s">
        <v>166</v>
      </c>
      <c r="L100" s="32">
        <v>6</v>
      </c>
      <c r="M100" s="19">
        <v>45450</v>
      </c>
      <c r="N100" s="32">
        <v>5</v>
      </c>
      <c r="O100" s="34">
        <v>1983.75</v>
      </c>
      <c r="P100" s="34">
        <v>0</v>
      </c>
      <c r="Q100" s="34">
        <v>0</v>
      </c>
      <c r="R100" s="85">
        <f t="shared" si="5"/>
        <v>1983.75</v>
      </c>
    </row>
    <row r="101" spans="1:18" ht="24.95" customHeight="1" x14ac:dyDescent="0.2">
      <c r="A101" s="32" t="str">
        <f t="shared" si="4"/>
        <v>1441|1440011|121|2024|4</v>
      </c>
      <c r="B101" s="32">
        <v>1441</v>
      </c>
      <c r="C101" s="32">
        <v>1440011</v>
      </c>
      <c r="D101" s="32">
        <v>121</v>
      </c>
      <c r="E101" s="32">
        <v>2024</v>
      </c>
      <c r="F101" s="32">
        <v>10</v>
      </c>
      <c r="G101" s="32">
        <v>1</v>
      </c>
      <c r="H101" s="32">
        <v>48447510697</v>
      </c>
      <c r="I101" s="33" t="s">
        <v>179</v>
      </c>
      <c r="J101" s="32">
        <v>3611</v>
      </c>
      <c r="K101" s="33" t="s">
        <v>166</v>
      </c>
      <c r="L101" s="32">
        <v>6</v>
      </c>
      <c r="M101" s="19">
        <v>45450</v>
      </c>
      <c r="N101" s="32">
        <v>4</v>
      </c>
      <c r="O101" s="34">
        <v>6700</v>
      </c>
      <c r="P101" s="34">
        <v>0</v>
      </c>
      <c r="Q101" s="34">
        <v>0</v>
      </c>
      <c r="R101" s="85">
        <f t="shared" si="5"/>
        <v>6700</v>
      </c>
    </row>
    <row r="102" spans="1:18" ht="24.95" customHeight="1" x14ac:dyDescent="0.2">
      <c r="A102" s="32" t="str">
        <f t="shared" si="4"/>
        <v>1441|1440011|123|2024|7</v>
      </c>
      <c r="B102" s="32">
        <v>1441</v>
      </c>
      <c r="C102" s="32">
        <v>1440011</v>
      </c>
      <c r="D102" s="32">
        <v>123</v>
      </c>
      <c r="E102" s="32">
        <v>2024</v>
      </c>
      <c r="F102" s="32">
        <v>10</v>
      </c>
      <c r="G102" s="32">
        <v>1</v>
      </c>
      <c r="H102" s="32">
        <v>6355953620</v>
      </c>
      <c r="I102" s="33" t="s">
        <v>182</v>
      </c>
      <c r="J102" s="32">
        <v>3611</v>
      </c>
      <c r="K102" s="33" t="s">
        <v>166</v>
      </c>
      <c r="L102" s="32">
        <v>6</v>
      </c>
      <c r="M102" s="19">
        <v>45450</v>
      </c>
      <c r="N102" s="32">
        <v>7</v>
      </c>
      <c r="O102" s="34">
        <v>3833.31</v>
      </c>
      <c r="P102" s="34">
        <v>0</v>
      </c>
      <c r="Q102" s="34">
        <v>0</v>
      </c>
      <c r="R102" s="85">
        <f t="shared" si="5"/>
        <v>3833.31</v>
      </c>
    </row>
    <row r="103" spans="1:18" ht="24.95" customHeight="1" x14ac:dyDescent="0.2">
      <c r="A103" s="32" t="str">
        <f t="shared" si="4"/>
        <v>1441|1440011|124|2024|5</v>
      </c>
      <c r="B103" s="32">
        <v>1441</v>
      </c>
      <c r="C103" s="32">
        <v>1440011</v>
      </c>
      <c r="D103" s="32">
        <v>124</v>
      </c>
      <c r="E103" s="32">
        <v>2024</v>
      </c>
      <c r="F103" s="32">
        <v>10</v>
      </c>
      <c r="G103" s="32">
        <v>1</v>
      </c>
      <c r="H103" s="32">
        <v>82655251768</v>
      </c>
      <c r="I103" s="33" t="s">
        <v>184</v>
      </c>
      <c r="J103" s="32">
        <v>3611</v>
      </c>
      <c r="K103" s="33" t="s">
        <v>166</v>
      </c>
      <c r="L103" s="32">
        <v>6</v>
      </c>
      <c r="M103" s="19">
        <v>45449</v>
      </c>
      <c r="N103" s="32">
        <v>5</v>
      </c>
      <c r="O103" s="34">
        <v>4203.28</v>
      </c>
      <c r="P103" s="34">
        <v>0</v>
      </c>
      <c r="Q103" s="34">
        <v>0</v>
      </c>
      <c r="R103" s="85">
        <f t="shared" si="5"/>
        <v>4203.28</v>
      </c>
    </row>
    <row r="104" spans="1:18" ht="24.95" customHeight="1" x14ac:dyDescent="0.2">
      <c r="A104" s="32" t="str">
        <f t="shared" si="4"/>
        <v>1441|1440011|126|2024|5</v>
      </c>
      <c r="B104" s="32">
        <v>1441</v>
      </c>
      <c r="C104" s="32">
        <v>1440011</v>
      </c>
      <c r="D104" s="32">
        <v>126</v>
      </c>
      <c r="E104" s="32">
        <v>2024</v>
      </c>
      <c r="F104" s="32">
        <v>10</v>
      </c>
      <c r="G104" s="32">
        <v>1</v>
      </c>
      <c r="H104" s="32">
        <v>21154554000113</v>
      </c>
      <c r="I104" s="33" t="s">
        <v>173</v>
      </c>
      <c r="J104" s="32">
        <v>3920</v>
      </c>
      <c r="K104" s="33" t="s">
        <v>166</v>
      </c>
      <c r="L104" s="32">
        <v>6</v>
      </c>
      <c r="M104" s="19">
        <v>45450</v>
      </c>
      <c r="N104" s="32">
        <v>5</v>
      </c>
      <c r="O104" s="34">
        <v>48269.2</v>
      </c>
      <c r="P104" s="34">
        <v>0</v>
      </c>
      <c r="Q104" s="34">
        <v>0</v>
      </c>
      <c r="R104" s="85">
        <f t="shared" si="5"/>
        <v>48269.2</v>
      </c>
    </row>
    <row r="105" spans="1:18" ht="24.95" customHeight="1" x14ac:dyDescent="0.2">
      <c r="A105" s="32" t="str">
        <f t="shared" si="4"/>
        <v>1441|1440011|128|2024|5</v>
      </c>
      <c r="B105" s="32">
        <v>1441</v>
      </c>
      <c r="C105" s="32">
        <v>1440011</v>
      </c>
      <c r="D105" s="32">
        <v>128</v>
      </c>
      <c r="E105" s="32">
        <v>2024</v>
      </c>
      <c r="F105" s="32">
        <v>10</v>
      </c>
      <c r="G105" s="32">
        <v>1</v>
      </c>
      <c r="H105" s="32">
        <v>91352053691</v>
      </c>
      <c r="I105" s="33" t="s">
        <v>188</v>
      </c>
      <c r="J105" s="32">
        <v>3611</v>
      </c>
      <c r="K105" s="33" t="s">
        <v>166</v>
      </c>
      <c r="L105" s="32">
        <v>6</v>
      </c>
      <c r="M105" s="19">
        <v>45449</v>
      </c>
      <c r="N105" s="32">
        <v>5</v>
      </c>
      <c r="O105" s="34">
        <v>4786.6400000000003</v>
      </c>
      <c r="P105" s="34">
        <v>0</v>
      </c>
      <c r="Q105" s="34">
        <v>0</v>
      </c>
      <c r="R105" s="85">
        <f t="shared" si="5"/>
        <v>4786.6400000000003</v>
      </c>
    </row>
    <row r="106" spans="1:18" ht="24.95" customHeight="1" x14ac:dyDescent="0.2">
      <c r="A106" s="32" t="str">
        <f t="shared" si="4"/>
        <v>1441|1440011|129|2024|5</v>
      </c>
      <c r="B106" s="32">
        <v>1441</v>
      </c>
      <c r="C106" s="32">
        <v>1440011</v>
      </c>
      <c r="D106" s="32">
        <v>129</v>
      </c>
      <c r="E106" s="32">
        <v>2024</v>
      </c>
      <c r="F106" s="32">
        <v>10</v>
      </c>
      <c r="G106" s="32">
        <v>1</v>
      </c>
      <c r="H106" s="32">
        <v>3063355000118</v>
      </c>
      <c r="I106" s="33" t="s">
        <v>190</v>
      </c>
      <c r="J106" s="32">
        <v>3920</v>
      </c>
      <c r="K106" s="33" t="s">
        <v>166</v>
      </c>
      <c r="L106" s="32">
        <v>6</v>
      </c>
      <c r="M106" s="19">
        <v>45449</v>
      </c>
      <c r="N106" s="32">
        <v>5</v>
      </c>
      <c r="O106" s="34">
        <v>55000</v>
      </c>
      <c r="P106" s="34">
        <v>0</v>
      </c>
      <c r="Q106" s="34">
        <v>0</v>
      </c>
      <c r="R106" s="85">
        <f t="shared" si="5"/>
        <v>55000</v>
      </c>
    </row>
    <row r="107" spans="1:18" ht="24.95" customHeight="1" x14ac:dyDescent="0.2">
      <c r="A107" s="32" t="str">
        <f t="shared" si="4"/>
        <v>1441|1440011|129|2024|6</v>
      </c>
      <c r="B107" s="32">
        <v>1441</v>
      </c>
      <c r="C107" s="32">
        <v>1440011</v>
      </c>
      <c r="D107" s="32">
        <v>129</v>
      </c>
      <c r="E107" s="32">
        <v>2024</v>
      </c>
      <c r="F107" s="32">
        <v>10</v>
      </c>
      <c r="G107" s="32">
        <v>1</v>
      </c>
      <c r="H107" s="32">
        <v>3063355000118</v>
      </c>
      <c r="I107" s="33" t="s">
        <v>190</v>
      </c>
      <c r="J107" s="32">
        <v>3920</v>
      </c>
      <c r="K107" s="33" t="s">
        <v>166</v>
      </c>
      <c r="L107" s="32">
        <v>6</v>
      </c>
      <c r="M107" s="19">
        <v>45471</v>
      </c>
      <c r="N107" s="32">
        <v>6</v>
      </c>
      <c r="O107" s="34">
        <v>430.27</v>
      </c>
      <c r="P107" s="34">
        <v>0</v>
      </c>
      <c r="Q107" s="34">
        <v>0</v>
      </c>
      <c r="R107" s="85">
        <f t="shared" si="5"/>
        <v>430.27</v>
      </c>
    </row>
    <row r="108" spans="1:18" ht="24.95" customHeight="1" x14ac:dyDescent="0.2">
      <c r="A108" s="32" t="str">
        <f t="shared" si="4"/>
        <v>1441|1440011|130|2024|5</v>
      </c>
      <c r="B108" s="32">
        <v>1441</v>
      </c>
      <c r="C108" s="32">
        <v>1440011</v>
      </c>
      <c r="D108" s="32">
        <v>130</v>
      </c>
      <c r="E108" s="32">
        <v>2024</v>
      </c>
      <c r="F108" s="32">
        <v>10</v>
      </c>
      <c r="G108" s="32">
        <v>1</v>
      </c>
      <c r="H108" s="32">
        <v>69750416104</v>
      </c>
      <c r="I108" s="33" t="s">
        <v>192</v>
      </c>
      <c r="J108" s="32">
        <v>3611</v>
      </c>
      <c r="K108" s="33" t="s">
        <v>166</v>
      </c>
      <c r="L108" s="32">
        <v>6</v>
      </c>
      <c r="M108" s="19">
        <v>45450</v>
      </c>
      <c r="N108" s="32">
        <v>5</v>
      </c>
      <c r="O108" s="34">
        <v>1243.8599999999999</v>
      </c>
      <c r="P108" s="34">
        <v>0</v>
      </c>
      <c r="Q108" s="34">
        <v>0</v>
      </c>
      <c r="R108" s="85">
        <f t="shared" si="5"/>
        <v>1243.8599999999999</v>
      </c>
    </row>
    <row r="109" spans="1:18" ht="24.95" customHeight="1" x14ac:dyDescent="0.2">
      <c r="A109" s="32" t="str">
        <f t="shared" si="4"/>
        <v>1441|1440011|131|2024|5</v>
      </c>
      <c r="B109" s="32">
        <v>1441</v>
      </c>
      <c r="C109" s="32">
        <v>1440011</v>
      </c>
      <c r="D109" s="32">
        <v>131</v>
      </c>
      <c r="E109" s="32">
        <v>2024</v>
      </c>
      <c r="F109" s="32">
        <v>10</v>
      </c>
      <c r="G109" s="32">
        <v>1</v>
      </c>
      <c r="H109" s="32">
        <v>26791960663</v>
      </c>
      <c r="I109" s="33" t="s">
        <v>194</v>
      </c>
      <c r="J109" s="32">
        <v>3611</v>
      </c>
      <c r="K109" s="33" t="s">
        <v>166</v>
      </c>
      <c r="L109" s="32">
        <v>6</v>
      </c>
      <c r="M109" s="19">
        <v>45450</v>
      </c>
      <c r="N109" s="32">
        <v>5</v>
      </c>
      <c r="O109" s="34">
        <v>4700</v>
      </c>
      <c r="P109" s="34">
        <v>0</v>
      </c>
      <c r="Q109" s="34">
        <v>0</v>
      </c>
      <c r="R109" s="85">
        <f t="shared" si="5"/>
        <v>4700</v>
      </c>
    </row>
    <row r="110" spans="1:18" ht="24.95" customHeight="1" x14ac:dyDescent="0.2">
      <c r="A110" s="32" t="str">
        <f t="shared" si="4"/>
        <v>1441|1440011|132|2024|5</v>
      </c>
      <c r="B110" s="32">
        <v>1441</v>
      </c>
      <c r="C110" s="32">
        <v>1440011</v>
      </c>
      <c r="D110" s="32">
        <v>132</v>
      </c>
      <c r="E110" s="32">
        <v>2024</v>
      </c>
      <c r="F110" s="32">
        <v>10</v>
      </c>
      <c r="G110" s="32">
        <v>1</v>
      </c>
      <c r="H110" s="32">
        <v>10776130000174</v>
      </c>
      <c r="I110" s="33" t="s">
        <v>196</v>
      </c>
      <c r="J110" s="32">
        <v>3920</v>
      </c>
      <c r="K110" s="33" t="s">
        <v>166</v>
      </c>
      <c r="L110" s="32">
        <v>6</v>
      </c>
      <c r="M110" s="19">
        <v>45450</v>
      </c>
      <c r="N110" s="32">
        <v>5</v>
      </c>
      <c r="O110" s="34">
        <v>15560.63</v>
      </c>
      <c r="P110" s="34">
        <v>0</v>
      </c>
      <c r="Q110" s="34">
        <v>0</v>
      </c>
      <c r="R110" s="85">
        <f t="shared" si="5"/>
        <v>15560.63</v>
      </c>
    </row>
    <row r="111" spans="1:18" ht="24.95" customHeight="1" x14ac:dyDescent="0.2">
      <c r="A111" s="32" t="str">
        <f t="shared" si="4"/>
        <v>1441|1440011|133|2024|5</v>
      </c>
      <c r="B111" s="32">
        <v>1441</v>
      </c>
      <c r="C111" s="32">
        <v>1440011</v>
      </c>
      <c r="D111" s="32">
        <v>133</v>
      </c>
      <c r="E111" s="32">
        <v>2024</v>
      </c>
      <c r="F111" s="32">
        <v>10</v>
      </c>
      <c r="G111" s="32">
        <v>1</v>
      </c>
      <c r="H111" s="32">
        <v>3941401840</v>
      </c>
      <c r="I111" s="33" t="s">
        <v>198</v>
      </c>
      <c r="J111" s="32">
        <v>3611</v>
      </c>
      <c r="K111" s="33" t="s">
        <v>166</v>
      </c>
      <c r="L111" s="32">
        <v>6</v>
      </c>
      <c r="M111" s="19">
        <v>45449</v>
      </c>
      <c r="N111" s="32">
        <v>5</v>
      </c>
      <c r="O111" s="34">
        <v>1567.12</v>
      </c>
      <c r="P111" s="34">
        <v>0</v>
      </c>
      <c r="Q111" s="34">
        <v>0</v>
      </c>
      <c r="R111" s="85">
        <f t="shared" si="5"/>
        <v>1567.12</v>
      </c>
    </row>
    <row r="112" spans="1:18" ht="24.95" customHeight="1" x14ac:dyDescent="0.2">
      <c r="A112" s="32" t="str">
        <f t="shared" si="4"/>
        <v>1441|1440011|134|2024|5</v>
      </c>
      <c r="B112" s="32">
        <v>1441</v>
      </c>
      <c r="C112" s="32">
        <v>1440011</v>
      </c>
      <c r="D112" s="32">
        <v>134</v>
      </c>
      <c r="E112" s="32">
        <v>2024</v>
      </c>
      <c r="F112" s="32">
        <v>10</v>
      </c>
      <c r="G112" s="32">
        <v>1</v>
      </c>
      <c r="H112" s="32">
        <v>96593172804</v>
      </c>
      <c r="I112" s="33" t="s">
        <v>200</v>
      </c>
      <c r="J112" s="32">
        <v>3611</v>
      </c>
      <c r="K112" s="33" t="s">
        <v>166</v>
      </c>
      <c r="L112" s="32">
        <v>6</v>
      </c>
      <c r="M112" s="19">
        <v>45450</v>
      </c>
      <c r="N112" s="32">
        <v>5</v>
      </c>
      <c r="O112" s="34">
        <v>1567.12</v>
      </c>
      <c r="P112" s="34">
        <v>0</v>
      </c>
      <c r="Q112" s="34">
        <v>0</v>
      </c>
      <c r="R112" s="85">
        <f t="shared" si="5"/>
        <v>1567.12</v>
      </c>
    </row>
    <row r="113" spans="1:18" ht="24.95" customHeight="1" x14ac:dyDescent="0.2">
      <c r="A113" s="32" t="str">
        <f t="shared" si="4"/>
        <v>1441|1440011|135|2024|5</v>
      </c>
      <c r="B113" s="32">
        <v>1441</v>
      </c>
      <c r="C113" s="32">
        <v>1440011</v>
      </c>
      <c r="D113" s="32">
        <v>135</v>
      </c>
      <c r="E113" s="32">
        <v>2024</v>
      </c>
      <c r="F113" s="32">
        <v>10</v>
      </c>
      <c r="G113" s="32">
        <v>1</v>
      </c>
      <c r="H113" s="32">
        <v>5985417646</v>
      </c>
      <c r="I113" s="33" t="s">
        <v>202</v>
      </c>
      <c r="J113" s="32">
        <v>3611</v>
      </c>
      <c r="K113" s="33" t="s">
        <v>166</v>
      </c>
      <c r="L113" s="32">
        <v>6</v>
      </c>
      <c r="M113" s="19">
        <v>45450</v>
      </c>
      <c r="N113" s="32">
        <v>5</v>
      </c>
      <c r="O113" s="34">
        <v>2455.2199999999998</v>
      </c>
      <c r="P113" s="34">
        <v>0</v>
      </c>
      <c r="Q113" s="34">
        <v>0</v>
      </c>
      <c r="R113" s="85">
        <f t="shared" si="5"/>
        <v>2455.2199999999998</v>
      </c>
    </row>
    <row r="114" spans="1:18" ht="24.95" customHeight="1" x14ac:dyDescent="0.2">
      <c r="A114" s="32" t="str">
        <f t="shared" si="4"/>
        <v>1441|1440011|136|2024|5</v>
      </c>
      <c r="B114" s="32">
        <v>1441</v>
      </c>
      <c r="C114" s="32">
        <v>1440011</v>
      </c>
      <c r="D114" s="32">
        <v>136</v>
      </c>
      <c r="E114" s="32">
        <v>2024</v>
      </c>
      <c r="F114" s="32">
        <v>10</v>
      </c>
      <c r="G114" s="32">
        <v>1</v>
      </c>
      <c r="H114" s="32">
        <v>20808044000150</v>
      </c>
      <c r="I114" s="33" t="s">
        <v>204</v>
      </c>
      <c r="J114" s="32">
        <v>3920</v>
      </c>
      <c r="K114" s="33" t="s">
        <v>166</v>
      </c>
      <c r="L114" s="32">
        <v>6</v>
      </c>
      <c r="M114" s="19">
        <v>45450</v>
      </c>
      <c r="N114" s="32">
        <v>5</v>
      </c>
      <c r="O114" s="34">
        <v>14984.27</v>
      </c>
      <c r="P114" s="34">
        <v>0</v>
      </c>
      <c r="Q114" s="34">
        <v>0</v>
      </c>
      <c r="R114" s="85">
        <f t="shared" si="5"/>
        <v>14984.27</v>
      </c>
    </row>
    <row r="115" spans="1:18" ht="24.95" customHeight="1" x14ac:dyDescent="0.2">
      <c r="A115" s="32" t="str">
        <f t="shared" si="4"/>
        <v>1441|1440011|137|2024|5</v>
      </c>
      <c r="B115" s="32">
        <v>1441</v>
      </c>
      <c r="C115" s="32">
        <v>1440011</v>
      </c>
      <c r="D115" s="32">
        <v>137</v>
      </c>
      <c r="E115" s="32">
        <v>2024</v>
      </c>
      <c r="F115" s="32">
        <v>10</v>
      </c>
      <c r="G115" s="32">
        <v>1</v>
      </c>
      <c r="H115" s="32">
        <v>73060178615</v>
      </c>
      <c r="I115" s="33" t="s">
        <v>206</v>
      </c>
      <c r="J115" s="32">
        <v>3611</v>
      </c>
      <c r="K115" s="33" t="s">
        <v>166</v>
      </c>
      <c r="L115" s="32">
        <v>6</v>
      </c>
      <c r="M115" s="19">
        <v>45450</v>
      </c>
      <c r="N115" s="32">
        <v>5</v>
      </c>
      <c r="O115" s="34">
        <v>3561.57</v>
      </c>
      <c r="P115" s="34">
        <v>0</v>
      </c>
      <c r="Q115" s="34">
        <v>0</v>
      </c>
      <c r="R115" s="85">
        <f t="shared" si="5"/>
        <v>3561.57</v>
      </c>
    </row>
    <row r="116" spans="1:18" ht="24.95" customHeight="1" x14ac:dyDescent="0.2">
      <c r="A116" s="32" t="str">
        <f t="shared" si="4"/>
        <v>1441|1440011|138|2024|5</v>
      </c>
      <c r="B116" s="32">
        <v>1441</v>
      </c>
      <c r="C116" s="32">
        <v>1440011</v>
      </c>
      <c r="D116" s="32">
        <v>138</v>
      </c>
      <c r="E116" s="32">
        <v>2024</v>
      </c>
      <c r="F116" s="32">
        <v>10</v>
      </c>
      <c r="G116" s="32">
        <v>1</v>
      </c>
      <c r="H116" s="32">
        <v>83507191687</v>
      </c>
      <c r="I116" s="33" t="s">
        <v>208</v>
      </c>
      <c r="J116" s="32">
        <v>3611</v>
      </c>
      <c r="K116" s="33" t="s">
        <v>166</v>
      </c>
      <c r="L116" s="32">
        <v>6</v>
      </c>
      <c r="M116" s="19">
        <v>45450</v>
      </c>
      <c r="N116" s="32">
        <v>5</v>
      </c>
      <c r="O116" s="34">
        <v>3530.56</v>
      </c>
      <c r="P116" s="34">
        <v>0</v>
      </c>
      <c r="Q116" s="34">
        <v>0</v>
      </c>
      <c r="R116" s="85">
        <f t="shared" si="5"/>
        <v>3530.56</v>
      </c>
    </row>
    <row r="117" spans="1:18" ht="24.95" customHeight="1" x14ac:dyDescent="0.2">
      <c r="A117" s="32" t="str">
        <f t="shared" si="4"/>
        <v>1441|1440011|139|2024|5</v>
      </c>
      <c r="B117" s="32">
        <v>1441</v>
      </c>
      <c r="C117" s="32">
        <v>1440011</v>
      </c>
      <c r="D117" s="32">
        <v>139</v>
      </c>
      <c r="E117" s="32">
        <v>2024</v>
      </c>
      <c r="F117" s="32">
        <v>10</v>
      </c>
      <c r="G117" s="32">
        <v>1</v>
      </c>
      <c r="H117" s="32">
        <v>83228365620</v>
      </c>
      <c r="I117" s="33" t="s">
        <v>210</v>
      </c>
      <c r="J117" s="32">
        <v>3611</v>
      </c>
      <c r="K117" s="33" t="s">
        <v>166</v>
      </c>
      <c r="L117" s="32">
        <v>6</v>
      </c>
      <c r="M117" s="19">
        <v>45450</v>
      </c>
      <c r="N117" s="32">
        <v>5</v>
      </c>
      <c r="O117" s="34">
        <v>3530.57</v>
      </c>
      <c r="P117" s="34">
        <v>0</v>
      </c>
      <c r="Q117" s="34">
        <v>0</v>
      </c>
      <c r="R117" s="85">
        <f t="shared" si="5"/>
        <v>3530.57</v>
      </c>
    </row>
    <row r="118" spans="1:18" ht="24.95" customHeight="1" x14ac:dyDescent="0.2">
      <c r="A118" s="32" t="str">
        <f t="shared" si="4"/>
        <v>1441|1440011|140|2024|5</v>
      </c>
      <c r="B118" s="32">
        <v>1441</v>
      </c>
      <c r="C118" s="32">
        <v>1440011</v>
      </c>
      <c r="D118" s="32">
        <v>140</v>
      </c>
      <c r="E118" s="32">
        <v>2024</v>
      </c>
      <c r="F118" s="32">
        <v>10</v>
      </c>
      <c r="G118" s="32">
        <v>1</v>
      </c>
      <c r="H118" s="32">
        <v>11713521660</v>
      </c>
      <c r="I118" s="33" t="s">
        <v>209</v>
      </c>
      <c r="J118" s="32">
        <v>3611</v>
      </c>
      <c r="K118" s="33" t="s">
        <v>166</v>
      </c>
      <c r="L118" s="32">
        <v>6</v>
      </c>
      <c r="M118" s="19">
        <v>45450</v>
      </c>
      <c r="N118" s="32">
        <v>5</v>
      </c>
      <c r="O118" s="34">
        <v>2718.97</v>
      </c>
      <c r="P118" s="34">
        <v>0</v>
      </c>
      <c r="Q118" s="34">
        <v>0</v>
      </c>
      <c r="R118" s="85">
        <f t="shared" si="5"/>
        <v>2718.97</v>
      </c>
    </row>
    <row r="119" spans="1:18" ht="24.95" customHeight="1" x14ac:dyDescent="0.2">
      <c r="A119" s="32" t="str">
        <f t="shared" si="4"/>
        <v>1441|1440011|141|2024|5</v>
      </c>
      <c r="B119" s="32">
        <v>1441</v>
      </c>
      <c r="C119" s="32">
        <v>1440011</v>
      </c>
      <c r="D119" s="32">
        <v>141</v>
      </c>
      <c r="E119" s="32">
        <v>2024</v>
      </c>
      <c r="F119" s="32">
        <v>10</v>
      </c>
      <c r="G119" s="32">
        <v>1</v>
      </c>
      <c r="H119" s="32">
        <v>11834256780</v>
      </c>
      <c r="I119" s="33" t="s">
        <v>207</v>
      </c>
      <c r="J119" s="32">
        <v>3611</v>
      </c>
      <c r="K119" s="33" t="s">
        <v>166</v>
      </c>
      <c r="L119" s="32">
        <v>6</v>
      </c>
      <c r="M119" s="19">
        <v>45449</v>
      </c>
      <c r="N119" s="32">
        <v>5</v>
      </c>
      <c r="O119" s="34">
        <v>1557.89</v>
      </c>
      <c r="P119" s="34">
        <v>0</v>
      </c>
      <c r="Q119" s="34">
        <v>0</v>
      </c>
      <c r="R119" s="85">
        <f t="shared" si="5"/>
        <v>1557.89</v>
      </c>
    </row>
    <row r="120" spans="1:18" ht="24.95" customHeight="1" x14ac:dyDescent="0.2">
      <c r="A120" s="32" t="str">
        <f t="shared" si="4"/>
        <v>1441|1440011|142|2024|2</v>
      </c>
      <c r="B120" s="32">
        <v>1441</v>
      </c>
      <c r="C120" s="32">
        <v>1440011</v>
      </c>
      <c r="D120" s="32">
        <v>142</v>
      </c>
      <c r="E120" s="32">
        <v>2024</v>
      </c>
      <c r="F120" s="32">
        <v>10</v>
      </c>
      <c r="G120" s="32">
        <v>1</v>
      </c>
      <c r="H120" s="32">
        <v>98321560687</v>
      </c>
      <c r="I120" s="33" t="s">
        <v>185</v>
      </c>
      <c r="J120" s="32">
        <v>3611</v>
      </c>
      <c r="K120" s="33" t="s">
        <v>166</v>
      </c>
      <c r="L120" s="32">
        <v>6</v>
      </c>
      <c r="M120" s="19">
        <v>45450</v>
      </c>
      <c r="N120" s="32">
        <v>2</v>
      </c>
      <c r="O120" s="34">
        <v>3300</v>
      </c>
      <c r="P120" s="34">
        <v>0</v>
      </c>
      <c r="Q120" s="34">
        <v>0</v>
      </c>
      <c r="R120" s="85">
        <f t="shared" si="5"/>
        <v>3300</v>
      </c>
    </row>
    <row r="121" spans="1:18" ht="24.95" customHeight="1" x14ac:dyDescent="0.2">
      <c r="A121" s="32" t="str">
        <f t="shared" si="4"/>
        <v>1441|1440011|143|2024|5</v>
      </c>
      <c r="B121" s="32">
        <v>1441</v>
      </c>
      <c r="C121" s="32">
        <v>1440011</v>
      </c>
      <c r="D121" s="32">
        <v>143</v>
      </c>
      <c r="E121" s="32">
        <v>2024</v>
      </c>
      <c r="F121" s="32">
        <v>10</v>
      </c>
      <c r="G121" s="32">
        <v>1</v>
      </c>
      <c r="H121" s="32">
        <v>1980768000131</v>
      </c>
      <c r="I121" s="33" t="s">
        <v>212</v>
      </c>
      <c r="J121" s="32">
        <v>3920</v>
      </c>
      <c r="K121" s="33" t="s">
        <v>166</v>
      </c>
      <c r="L121" s="32">
        <v>6</v>
      </c>
      <c r="M121" s="19">
        <v>45450</v>
      </c>
      <c r="N121" s="32">
        <v>5</v>
      </c>
      <c r="O121" s="34">
        <v>8500</v>
      </c>
      <c r="P121" s="34">
        <v>0</v>
      </c>
      <c r="Q121" s="34">
        <v>0</v>
      </c>
      <c r="R121" s="85">
        <f t="shared" si="5"/>
        <v>8500</v>
      </c>
    </row>
    <row r="122" spans="1:18" ht="24.95" customHeight="1" x14ac:dyDescent="0.2">
      <c r="A122" s="32" t="str">
        <f t="shared" si="4"/>
        <v>1441|1440011|144|2024|5</v>
      </c>
      <c r="B122" s="32">
        <v>1441</v>
      </c>
      <c r="C122" s="32">
        <v>1440011</v>
      </c>
      <c r="D122" s="32">
        <v>144</v>
      </c>
      <c r="E122" s="32">
        <v>2024</v>
      </c>
      <c r="F122" s="32">
        <v>10</v>
      </c>
      <c r="G122" s="32">
        <v>1</v>
      </c>
      <c r="H122" s="32">
        <v>21374872687</v>
      </c>
      <c r="I122" s="33" t="s">
        <v>205</v>
      </c>
      <c r="J122" s="32">
        <v>3611</v>
      </c>
      <c r="K122" s="33" t="s">
        <v>166</v>
      </c>
      <c r="L122" s="32">
        <v>6</v>
      </c>
      <c r="M122" s="19">
        <v>45450</v>
      </c>
      <c r="N122" s="32">
        <v>5</v>
      </c>
      <c r="O122" s="34">
        <v>7449.21</v>
      </c>
      <c r="P122" s="34">
        <v>0</v>
      </c>
      <c r="Q122" s="34">
        <v>0</v>
      </c>
      <c r="R122" s="85">
        <f t="shared" si="5"/>
        <v>7449.21</v>
      </c>
    </row>
    <row r="123" spans="1:18" ht="24.95" customHeight="1" x14ac:dyDescent="0.2">
      <c r="A123" s="32" t="str">
        <f t="shared" si="4"/>
        <v>1441|1440011|144|2024|6</v>
      </c>
      <c r="B123" s="32">
        <v>1441</v>
      </c>
      <c r="C123" s="32">
        <v>1440011</v>
      </c>
      <c r="D123" s="32">
        <v>144</v>
      </c>
      <c r="E123" s="32">
        <v>2024</v>
      </c>
      <c r="F123" s="32">
        <v>10</v>
      </c>
      <c r="G123" s="32">
        <v>1</v>
      </c>
      <c r="H123" s="32">
        <v>21374872687</v>
      </c>
      <c r="I123" s="33" t="s">
        <v>205</v>
      </c>
      <c r="J123" s="32">
        <v>3611</v>
      </c>
      <c r="K123" s="33" t="s">
        <v>166</v>
      </c>
      <c r="L123" s="32">
        <v>6</v>
      </c>
      <c r="M123" s="19">
        <v>45454</v>
      </c>
      <c r="N123" s="32">
        <v>6</v>
      </c>
      <c r="O123" s="34">
        <v>119.05</v>
      </c>
      <c r="P123" s="34">
        <v>0</v>
      </c>
      <c r="Q123" s="34">
        <v>0</v>
      </c>
      <c r="R123" s="85">
        <f t="shared" si="5"/>
        <v>119.05</v>
      </c>
    </row>
    <row r="124" spans="1:18" ht="24.95" customHeight="1" x14ac:dyDescent="0.2">
      <c r="A124" s="32" t="str">
        <f t="shared" si="4"/>
        <v>1441|1440011|145|2024|5</v>
      </c>
      <c r="B124" s="32">
        <v>1441</v>
      </c>
      <c r="C124" s="32">
        <v>1440011</v>
      </c>
      <c r="D124" s="32">
        <v>145</v>
      </c>
      <c r="E124" s="32">
        <v>2024</v>
      </c>
      <c r="F124" s="32">
        <v>10</v>
      </c>
      <c r="G124" s="32">
        <v>1</v>
      </c>
      <c r="H124" s="32">
        <v>64487796000131</v>
      </c>
      <c r="I124" s="33" t="s">
        <v>203</v>
      </c>
      <c r="J124" s="32">
        <v>3920</v>
      </c>
      <c r="K124" s="33" t="s">
        <v>166</v>
      </c>
      <c r="L124" s="32">
        <v>6</v>
      </c>
      <c r="M124" s="19">
        <v>45450</v>
      </c>
      <c r="N124" s="32">
        <v>5</v>
      </c>
      <c r="O124" s="34">
        <v>8547.23</v>
      </c>
      <c r="P124" s="34">
        <v>0</v>
      </c>
      <c r="Q124" s="34">
        <v>0</v>
      </c>
      <c r="R124" s="85">
        <f t="shared" si="5"/>
        <v>8547.23</v>
      </c>
    </row>
    <row r="125" spans="1:18" ht="24.95" customHeight="1" x14ac:dyDescent="0.2">
      <c r="A125" s="32" t="str">
        <f t="shared" si="4"/>
        <v>1441|1440011|146|2024|5</v>
      </c>
      <c r="B125" s="32">
        <v>1441</v>
      </c>
      <c r="C125" s="32">
        <v>1440011</v>
      </c>
      <c r="D125" s="32">
        <v>146</v>
      </c>
      <c r="E125" s="32">
        <v>2024</v>
      </c>
      <c r="F125" s="32">
        <v>10</v>
      </c>
      <c r="G125" s="32">
        <v>1</v>
      </c>
      <c r="H125" s="32">
        <v>48865109653</v>
      </c>
      <c r="I125" s="33" t="s">
        <v>201</v>
      </c>
      <c r="J125" s="32">
        <v>3611</v>
      </c>
      <c r="K125" s="33" t="s">
        <v>166</v>
      </c>
      <c r="L125" s="32">
        <v>6</v>
      </c>
      <c r="M125" s="19">
        <v>45450</v>
      </c>
      <c r="N125" s="32">
        <v>5</v>
      </c>
      <c r="O125" s="34">
        <v>5255.05</v>
      </c>
      <c r="P125" s="34">
        <v>0</v>
      </c>
      <c r="Q125" s="34">
        <v>0</v>
      </c>
      <c r="R125" s="85">
        <f t="shared" si="5"/>
        <v>5255.05</v>
      </c>
    </row>
    <row r="126" spans="1:18" ht="24.95" customHeight="1" x14ac:dyDescent="0.2">
      <c r="A126" s="32" t="str">
        <f t="shared" si="4"/>
        <v>1441|1440011|147|2024|5</v>
      </c>
      <c r="B126" s="32">
        <v>1441</v>
      </c>
      <c r="C126" s="32">
        <v>1440011</v>
      </c>
      <c r="D126" s="32">
        <v>147</v>
      </c>
      <c r="E126" s="32">
        <v>2024</v>
      </c>
      <c r="F126" s="32">
        <v>10</v>
      </c>
      <c r="G126" s="32">
        <v>1</v>
      </c>
      <c r="H126" s="32">
        <v>4928579895</v>
      </c>
      <c r="I126" s="33" t="s">
        <v>214</v>
      </c>
      <c r="J126" s="32">
        <v>3611</v>
      </c>
      <c r="K126" s="33" t="s">
        <v>166</v>
      </c>
      <c r="L126" s="32">
        <v>6</v>
      </c>
      <c r="M126" s="19">
        <v>45450</v>
      </c>
      <c r="N126" s="32">
        <v>5</v>
      </c>
      <c r="O126" s="34">
        <v>7274.79</v>
      </c>
      <c r="P126" s="34">
        <v>0</v>
      </c>
      <c r="Q126" s="34">
        <v>0</v>
      </c>
      <c r="R126" s="85">
        <f t="shared" si="5"/>
        <v>7274.79</v>
      </c>
    </row>
    <row r="127" spans="1:18" ht="24.95" customHeight="1" x14ac:dyDescent="0.2">
      <c r="A127" s="32" t="str">
        <f t="shared" si="4"/>
        <v>1441|1440011|148|2024|5</v>
      </c>
      <c r="B127" s="32">
        <v>1441</v>
      </c>
      <c r="C127" s="32">
        <v>1440011</v>
      </c>
      <c r="D127" s="32">
        <v>148</v>
      </c>
      <c r="E127" s="32">
        <v>2024</v>
      </c>
      <c r="F127" s="32">
        <v>10</v>
      </c>
      <c r="G127" s="32">
        <v>1</v>
      </c>
      <c r="H127" s="32">
        <v>24596892687</v>
      </c>
      <c r="I127" s="33" t="s">
        <v>199</v>
      </c>
      <c r="J127" s="32">
        <v>3611</v>
      </c>
      <c r="K127" s="33" t="s">
        <v>166</v>
      </c>
      <c r="L127" s="32">
        <v>6</v>
      </c>
      <c r="M127" s="19">
        <v>45450</v>
      </c>
      <c r="N127" s="32">
        <v>5</v>
      </c>
      <c r="O127" s="34">
        <v>3458.32</v>
      </c>
      <c r="P127" s="34">
        <v>0</v>
      </c>
      <c r="Q127" s="34">
        <v>0</v>
      </c>
      <c r="R127" s="85">
        <f t="shared" si="5"/>
        <v>3458.32</v>
      </c>
    </row>
    <row r="128" spans="1:18" ht="24.95" customHeight="1" x14ac:dyDescent="0.2">
      <c r="A128" s="32" t="str">
        <f t="shared" si="4"/>
        <v>1441|1440011|149|2024|5</v>
      </c>
      <c r="B128" s="32">
        <v>1441</v>
      </c>
      <c r="C128" s="32">
        <v>1440011</v>
      </c>
      <c r="D128" s="32">
        <v>149</v>
      </c>
      <c r="E128" s="32">
        <v>2024</v>
      </c>
      <c r="F128" s="32">
        <v>10</v>
      </c>
      <c r="G128" s="32">
        <v>1</v>
      </c>
      <c r="H128" s="32">
        <v>86784552687</v>
      </c>
      <c r="I128" s="33" t="s">
        <v>197</v>
      </c>
      <c r="J128" s="32">
        <v>3611</v>
      </c>
      <c r="K128" s="33" t="s">
        <v>166</v>
      </c>
      <c r="L128" s="32">
        <v>6</v>
      </c>
      <c r="M128" s="19">
        <v>45450</v>
      </c>
      <c r="N128" s="32">
        <v>5</v>
      </c>
      <c r="O128" s="34">
        <v>4921.08</v>
      </c>
      <c r="P128" s="34">
        <v>0</v>
      </c>
      <c r="Q128" s="34">
        <v>0</v>
      </c>
      <c r="R128" s="85">
        <f t="shared" si="5"/>
        <v>4921.08</v>
      </c>
    </row>
    <row r="129" spans="1:18" ht="24.95" customHeight="1" x14ac:dyDescent="0.2">
      <c r="A129" s="32" t="str">
        <f t="shared" si="4"/>
        <v>1441|1440011|150|2024|5</v>
      </c>
      <c r="B129" s="32">
        <v>1441</v>
      </c>
      <c r="C129" s="32">
        <v>1440011</v>
      </c>
      <c r="D129" s="32">
        <v>150</v>
      </c>
      <c r="E129" s="32">
        <v>2024</v>
      </c>
      <c r="F129" s="32">
        <v>10</v>
      </c>
      <c r="G129" s="32">
        <v>1</v>
      </c>
      <c r="H129" s="32">
        <v>84374071687</v>
      </c>
      <c r="I129" s="33" t="s">
        <v>195</v>
      </c>
      <c r="J129" s="32">
        <v>3611</v>
      </c>
      <c r="K129" s="33" t="s">
        <v>166</v>
      </c>
      <c r="L129" s="32">
        <v>6</v>
      </c>
      <c r="M129" s="19">
        <v>45450</v>
      </c>
      <c r="N129" s="32">
        <v>5</v>
      </c>
      <c r="O129" s="34">
        <v>3190.89</v>
      </c>
      <c r="P129" s="34">
        <v>0</v>
      </c>
      <c r="Q129" s="34">
        <v>0</v>
      </c>
      <c r="R129" s="85">
        <f t="shared" si="5"/>
        <v>3190.89</v>
      </c>
    </row>
    <row r="130" spans="1:18" ht="24.95" customHeight="1" x14ac:dyDescent="0.2">
      <c r="A130" s="32" t="str">
        <f t="shared" si="4"/>
        <v>1441|1440011|151|2024|6</v>
      </c>
      <c r="B130" s="32">
        <v>1441</v>
      </c>
      <c r="C130" s="32">
        <v>1440011</v>
      </c>
      <c r="D130" s="32">
        <v>151</v>
      </c>
      <c r="E130" s="32">
        <v>2024</v>
      </c>
      <c r="F130" s="32">
        <v>10</v>
      </c>
      <c r="G130" s="32">
        <v>1</v>
      </c>
      <c r="H130" s="32">
        <v>2779161604</v>
      </c>
      <c r="I130" s="33" t="s">
        <v>211</v>
      </c>
      <c r="J130" s="32">
        <v>3611</v>
      </c>
      <c r="K130" s="33" t="s">
        <v>166</v>
      </c>
      <c r="L130" s="32">
        <v>6</v>
      </c>
      <c r="M130" s="19">
        <v>45450</v>
      </c>
      <c r="N130" s="32">
        <v>6</v>
      </c>
      <c r="O130" s="34">
        <v>1702.59</v>
      </c>
      <c r="P130" s="34">
        <v>0</v>
      </c>
      <c r="Q130" s="34">
        <v>0</v>
      </c>
      <c r="R130" s="85">
        <f t="shared" si="5"/>
        <v>1702.59</v>
      </c>
    </row>
    <row r="131" spans="1:18" ht="24.95" customHeight="1" x14ac:dyDescent="0.2">
      <c r="A131" s="32" t="str">
        <f t="shared" si="4"/>
        <v>1441|1440011|152|2024|5</v>
      </c>
      <c r="B131" s="32">
        <v>1441</v>
      </c>
      <c r="C131" s="32">
        <v>1440011</v>
      </c>
      <c r="D131" s="32">
        <v>152</v>
      </c>
      <c r="E131" s="32">
        <v>2024</v>
      </c>
      <c r="F131" s="32">
        <v>10</v>
      </c>
      <c r="G131" s="32">
        <v>1</v>
      </c>
      <c r="H131" s="32">
        <v>32734751615</v>
      </c>
      <c r="I131" s="33" t="s">
        <v>193</v>
      </c>
      <c r="J131" s="32">
        <v>3611</v>
      </c>
      <c r="K131" s="33" t="s">
        <v>166</v>
      </c>
      <c r="L131" s="32">
        <v>6</v>
      </c>
      <c r="M131" s="19">
        <v>45450</v>
      </c>
      <c r="N131" s="32">
        <v>5</v>
      </c>
      <c r="O131" s="34">
        <v>5616.67</v>
      </c>
      <c r="P131" s="34">
        <v>0</v>
      </c>
      <c r="Q131" s="34">
        <v>0</v>
      </c>
      <c r="R131" s="85">
        <f t="shared" si="5"/>
        <v>5616.67</v>
      </c>
    </row>
    <row r="132" spans="1:18" ht="24.95" customHeight="1" x14ac:dyDescent="0.2">
      <c r="A132" s="32" t="str">
        <f t="shared" si="4"/>
        <v>1441|1440011|153|2024|6</v>
      </c>
      <c r="B132" s="32">
        <v>1441</v>
      </c>
      <c r="C132" s="32">
        <v>1440011</v>
      </c>
      <c r="D132" s="32">
        <v>153</v>
      </c>
      <c r="E132" s="32">
        <v>2024</v>
      </c>
      <c r="F132" s="32">
        <v>10</v>
      </c>
      <c r="G132" s="32">
        <v>1</v>
      </c>
      <c r="H132" s="32">
        <v>9269157628</v>
      </c>
      <c r="I132" s="33" t="s">
        <v>191</v>
      </c>
      <c r="J132" s="32">
        <v>3611</v>
      </c>
      <c r="K132" s="33" t="s">
        <v>166</v>
      </c>
      <c r="L132" s="32">
        <v>6</v>
      </c>
      <c r="M132" s="19">
        <v>45450</v>
      </c>
      <c r="N132" s="32">
        <v>6</v>
      </c>
      <c r="O132" s="34">
        <v>3743.46</v>
      </c>
      <c r="P132" s="34">
        <v>0</v>
      </c>
      <c r="Q132" s="34">
        <v>0</v>
      </c>
      <c r="R132" s="85">
        <f t="shared" si="5"/>
        <v>3743.46</v>
      </c>
    </row>
    <row r="133" spans="1:18" ht="24.95" customHeight="1" x14ac:dyDescent="0.2">
      <c r="A133" s="32" t="str">
        <f t="shared" si="4"/>
        <v>1441|1440011|154|2024|5</v>
      </c>
      <c r="B133" s="32">
        <v>1441</v>
      </c>
      <c r="C133" s="32">
        <v>1440011</v>
      </c>
      <c r="D133" s="32">
        <v>154</v>
      </c>
      <c r="E133" s="32">
        <v>2024</v>
      </c>
      <c r="F133" s="32">
        <v>10</v>
      </c>
      <c r="G133" s="32">
        <v>1</v>
      </c>
      <c r="H133" s="32">
        <v>73694126600</v>
      </c>
      <c r="I133" s="33" t="s">
        <v>189</v>
      </c>
      <c r="J133" s="32">
        <v>3611</v>
      </c>
      <c r="K133" s="33" t="s">
        <v>166</v>
      </c>
      <c r="L133" s="32">
        <v>6</v>
      </c>
      <c r="M133" s="19">
        <v>45450</v>
      </c>
      <c r="N133" s="32">
        <v>5</v>
      </c>
      <c r="O133" s="34">
        <v>7410.25</v>
      </c>
      <c r="P133" s="34">
        <v>0</v>
      </c>
      <c r="Q133" s="34">
        <v>0</v>
      </c>
      <c r="R133" s="85">
        <f t="shared" si="5"/>
        <v>7410.25</v>
      </c>
    </row>
    <row r="134" spans="1:18" ht="24.95" customHeight="1" x14ac:dyDescent="0.2">
      <c r="A134" s="32" t="str">
        <f t="shared" si="4"/>
        <v>1441|1440011|155|2024|5</v>
      </c>
      <c r="B134" s="32">
        <v>1441</v>
      </c>
      <c r="C134" s="32">
        <v>1440011</v>
      </c>
      <c r="D134" s="32">
        <v>155</v>
      </c>
      <c r="E134" s="32">
        <v>2024</v>
      </c>
      <c r="F134" s="32">
        <v>10</v>
      </c>
      <c r="G134" s="32">
        <v>1</v>
      </c>
      <c r="H134" s="32">
        <v>22068043000141</v>
      </c>
      <c r="I134" s="33" t="s">
        <v>215</v>
      </c>
      <c r="J134" s="32">
        <v>3920</v>
      </c>
      <c r="K134" s="33" t="s">
        <v>166</v>
      </c>
      <c r="L134" s="32">
        <v>6</v>
      </c>
      <c r="M134" s="19">
        <v>45450</v>
      </c>
      <c r="N134" s="32">
        <v>5</v>
      </c>
      <c r="O134" s="34">
        <v>8000</v>
      </c>
      <c r="P134" s="34">
        <v>0</v>
      </c>
      <c r="Q134" s="34">
        <v>0</v>
      </c>
      <c r="R134" s="85">
        <f t="shared" si="5"/>
        <v>8000</v>
      </c>
    </row>
    <row r="135" spans="1:18" ht="24.95" customHeight="1" x14ac:dyDescent="0.2">
      <c r="A135" s="32" t="str">
        <f t="shared" si="4"/>
        <v>1441|1440011|156|2024|5</v>
      </c>
      <c r="B135" s="32">
        <v>1441</v>
      </c>
      <c r="C135" s="32">
        <v>1440011</v>
      </c>
      <c r="D135" s="32">
        <v>156</v>
      </c>
      <c r="E135" s="32">
        <v>2024</v>
      </c>
      <c r="F135" s="32">
        <v>10</v>
      </c>
      <c r="G135" s="32">
        <v>1</v>
      </c>
      <c r="H135" s="32">
        <v>89330994687</v>
      </c>
      <c r="I135" s="33" t="s">
        <v>187</v>
      </c>
      <c r="J135" s="32">
        <v>3611</v>
      </c>
      <c r="K135" s="33" t="s">
        <v>166</v>
      </c>
      <c r="L135" s="32">
        <v>6</v>
      </c>
      <c r="M135" s="19">
        <v>45450</v>
      </c>
      <c r="N135" s="32">
        <v>5</v>
      </c>
      <c r="O135" s="34">
        <v>3688.94</v>
      </c>
      <c r="P135" s="34">
        <v>0</v>
      </c>
      <c r="Q135" s="34">
        <v>0</v>
      </c>
      <c r="R135" s="85">
        <f t="shared" si="5"/>
        <v>3688.94</v>
      </c>
    </row>
    <row r="136" spans="1:18" ht="24.95" customHeight="1" x14ac:dyDescent="0.2">
      <c r="A136" s="32" t="str">
        <f t="shared" si="4"/>
        <v>1441|1440011|158|2024|5</v>
      </c>
      <c r="B136" s="32">
        <v>1441</v>
      </c>
      <c r="C136" s="32">
        <v>1440011</v>
      </c>
      <c r="D136" s="32">
        <v>158</v>
      </c>
      <c r="E136" s="32">
        <v>2024</v>
      </c>
      <c r="F136" s="32">
        <v>10</v>
      </c>
      <c r="G136" s="32">
        <v>1</v>
      </c>
      <c r="H136" s="32">
        <v>62297406649</v>
      </c>
      <c r="I136" s="33" t="s">
        <v>186</v>
      </c>
      <c r="J136" s="32">
        <v>3611</v>
      </c>
      <c r="K136" s="33" t="s">
        <v>166</v>
      </c>
      <c r="L136" s="32">
        <v>6</v>
      </c>
      <c r="M136" s="19">
        <v>45450</v>
      </c>
      <c r="N136" s="32">
        <v>5</v>
      </c>
      <c r="O136" s="34">
        <v>1780.39</v>
      </c>
      <c r="P136" s="34">
        <v>0</v>
      </c>
      <c r="Q136" s="34">
        <v>0</v>
      </c>
      <c r="R136" s="85">
        <f t="shared" si="5"/>
        <v>1780.39</v>
      </c>
    </row>
    <row r="137" spans="1:18" ht="24.95" customHeight="1" x14ac:dyDescent="0.2">
      <c r="A137" s="32" t="str">
        <f t="shared" si="4"/>
        <v>1441|1440011|160|2024|5</v>
      </c>
      <c r="B137" s="32">
        <v>1441</v>
      </c>
      <c r="C137" s="32">
        <v>1440011</v>
      </c>
      <c r="D137" s="32">
        <v>160</v>
      </c>
      <c r="E137" s="32">
        <v>2024</v>
      </c>
      <c r="F137" s="32">
        <v>10</v>
      </c>
      <c r="G137" s="32">
        <v>1</v>
      </c>
      <c r="H137" s="32">
        <v>56653212653</v>
      </c>
      <c r="I137" s="33" t="s">
        <v>183</v>
      </c>
      <c r="J137" s="32">
        <v>3611</v>
      </c>
      <c r="K137" s="33" t="s">
        <v>166</v>
      </c>
      <c r="L137" s="32">
        <v>6</v>
      </c>
      <c r="M137" s="19">
        <v>45450</v>
      </c>
      <c r="N137" s="32">
        <v>5</v>
      </c>
      <c r="O137" s="34">
        <v>1975.57</v>
      </c>
      <c r="P137" s="34">
        <v>0</v>
      </c>
      <c r="Q137" s="34">
        <v>0</v>
      </c>
      <c r="R137" s="85">
        <f t="shared" si="5"/>
        <v>1975.57</v>
      </c>
    </row>
    <row r="138" spans="1:18" ht="24.95" customHeight="1" x14ac:dyDescent="0.2">
      <c r="A138" s="32" t="str">
        <f t="shared" si="4"/>
        <v>1441|1440011|161|2024|5</v>
      </c>
      <c r="B138" s="32">
        <v>1441</v>
      </c>
      <c r="C138" s="32">
        <v>1440011</v>
      </c>
      <c r="D138" s="32">
        <v>161</v>
      </c>
      <c r="E138" s="32">
        <v>2024</v>
      </c>
      <c r="F138" s="32">
        <v>10</v>
      </c>
      <c r="G138" s="32">
        <v>1</v>
      </c>
      <c r="H138" s="32">
        <v>76809528920</v>
      </c>
      <c r="I138" s="33" t="s">
        <v>181</v>
      </c>
      <c r="J138" s="32">
        <v>3611</v>
      </c>
      <c r="K138" s="33" t="s">
        <v>166</v>
      </c>
      <c r="L138" s="32">
        <v>6</v>
      </c>
      <c r="M138" s="19">
        <v>45450</v>
      </c>
      <c r="N138" s="32">
        <v>5</v>
      </c>
      <c r="O138" s="34">
        <v>1122.1500000000001</v>
      </c>
      <c r="P138" s="34">
        <v>0</v>
      </c>
      <c r="Q138" s="34">
        <v>0</v>
      </c>
      <c r="R138" s="85">
        <f t="shared" si="5"/>
        <v>1122.1500000000001</v>
      </c>
    </row>
    <row r="139" spans="1:18" ht="24.95" customHeight="1" x14ac:dyDescent="0.2">
      <c r="A139" s="32" t="str">
        <f t="shared" si="4"/>
        <v>1441|1440011|162|2024|5</v>
      </c>
      <c r="B139" s="32">
        <v>1441</v>
      </c>
      <c r="C139" s="32">
        <v>1440011</v>
      </c>
      <c r="D139" s="32">
        <v>162</v>
      </c>
      <c r="E139" s="32">
        <v>2024</v>
      </c>
      <c r="F139" s="32">
        <v>10</v>
      </c>
      <c r="G139" s="32">
        <v>1</v>
      </c>
      <c r="H139" s="32">
        <v>17709692000144</v>
      </c>
      <c r="I139" s="33" t="s">
        <v>180</v>
      </c>
      <c r="J139" s="32">
        <v>3920</v>
      </c>
      <c r="K139" s="33" t="s">
        <v>166</v>
      </c>
      <c r="L139" s="32">
        <v>6</v>
      </c>
      <c r="M139" s="19">
        <v>45450</v>
      </c>
      <c r="N139" s="32">
        <v>5</v>
      </c>
      <c r="O139" s="34">
        <v>28244.54</v>
      </c>
      <c r="P139" s="34">
        <v>0</v>
      </c>
      <c r="Q139" s="34">
        <v>0</v>
      </c>
      <c r="R139" s="85">
        <f t="shared" si="5"/>
        <v>28244.54</v>
      </c>
    </row>
    <row r="140" spans="1:18" ht="24.95" customHeight="1" x14ac:dyDescent="0.2">
      <c r="A140" s="32" t="str">
        <f t="shared" si="4"/>
        <v>1441|1440011|163|2024|5</v>
      </c>
      <c r="B140" s="32">
        <v>1441</v>
      </c>
      <c r="C140" s="32">
        <v>1440011</v>
      </c>
      <c r="D140" s="32">
        <v>163</v>
      </c>
      <c r="E140" s="32">
        <v>2024</v>
      </c>
      <c r="F140" s="32">
        <v>10</v>
      </c>
      <c r="G140" s="32">
        <v>1</v>
      </c>
      <c r="H140" s="32">
        <v>59424451687</v>
      </c>
      <c r="I140" s="33" t="s">
        <v>178</v>
      </c>
      <c r="J140" s="32">
        <v>3611</v>
      </c>
      <c r="K140" s="33" t="s">
        <v>166</v>
      </c>
      <c r="L140" s="32">
        <v>6</v>
      </c>
      <c r="M140" s="19">
        <v>45450</v>
      </c>
      <c r="N140" s="32">
        <v>5</v>
      </c>
      <c r="O140" s="34">
        <v>2954.41</v>
      </c>
      <c r="P140" s="34">
        <v>0</v>
      </c>
      <c r="Q140" s="34">
        <v>0</v>
      </c>
      <c r="R140" s="85">
        <f t="shared" si="5"/>
        <v>2954.41</v>
      </c>
    </row>
    <row r="141" spans="1:18" ht="24.95" customHeight="1" x14ac:dyDescent="0.2">
      <c r="A141" s="32" t="str">
        <f t="shared" ref="A141:A192" si="6">B141&amp;"|"&amp;C141&amp;"|"&amp;D141&amp;"|"&amp;E141&amp;"|"&amp;N141</f>
        <v>1441|1440011|164|2024|5</v>
      </c>
      <c r="B141" s="32">
        <v>1441</v>
      </c>
      <c r="C141" s="32">
        <v>1440011</v>
      </c>
      <c r="D141" s="32">
        <v>164</v>
      </c>
      <c r="E141" s="32">
        <v>2024</v>
      </c>
      <c r="F141" s="32">
        <v>10</v>
      </c>
      <c r="G141" s="32">
        <v>1</v>
      </c>
      <c r="H141" s="32">
        <v>84137207615</v>
      </c>
      <c r="I141" s="33" t="s">
        <v>175</v>
      </c>
      <c r="J141" s="32">
        <v>3611</v>
      </c>
      <c r="K141" s="33" t="s">
        <v>166</v>
      </c>
      <c r="L141" s="32">
        <v>6</v>
      </c>
      <c r="M141" s="19">
        <v>45450</v>
      </c>
      <c r="N141" s="32">
        <v>5</v>
      </c>
      <c r="O141" s="34">
        <v>9099.81</v>
      </c>
      <c r="P141" s="34">
        <v>0</v>
      </c>
      <c r="Q141" s="34">
        <v>0</v>
      </c>
      <c r="R141" s="85">
        <f t="shared" ref="R141:R192" si="7">O141-P141-Q141</f>
        <v>9099.81</v>
      </c>
    </row>
    <row r="142" spans="1:18" ht="24.95" customHeight="1" x14ac:dyDescent="0.2">
      <c r="A142" s="32" t="str">
        <f t="shared" si="6"/>
        <v>1441|1440011|165|2024|5</v>
      </c>
      <c r="B142" s="32">
        <v>1441</v>
      </c>
      <c r="C142" s="32">
        <v>1440011</v>
      </c>
      <c r="D142" s="32">
        <v>165</v>
      </c>
      <c r="E142" s="32">
        <v>2024</v>
      </c>
      <c r="F142" s="32">
        <v>10</v>
      </c>
      <c r="G142" s="32">
        <v>1</v>
      </c>
      <c r="H142" s="32">
        <v>54710693668</v>
      </c>
      <c r="I142" s="33" t="s">
        <v>219</v>
      </c>
      <c r="J142" s="32">
        <v>3611</v>
      </c>
      <c r="K142" s="33" t="s">
        <v>166</v>
      </c>
      <c r="L142" s="32">
        <v>6</v>
      </c>
      <c r="M142" s="19">
        <v>45450</v>
      </c>
      <c r="N142" s="32">
        <v>5</v>
      </c>
      <c r="O142" s="34">
        <v>8699.31</v>
      </c>
      <c r="P142" s="34">
        <v>0</v>
      </c>
      <c r="Q142" s="34">
        <v>0</v>
      </c>
      <c r="R142" s="85">
        <f t="shared" si="7"/>
        <v>8699.31</v>
      </c>
    </row>
    <row r="143" spans="1:18" ht="24.95" customHeight="1" x14ac:dyDescent="0.2">
      <c r="A143" s="32" t="str">
        <f t="shared" si="6"/>
        <v>1441|1440011|166|2024|5</v>
      </c>
      <c r="B143" s="32">
        <v>1441</v>
      </c>
      <c r="C143" s="32">
        <v>1440011</v>
      </c>
      <c r="D143" s="32">
        <v>166</v>
      </c>
      <c r="E143" s="32">
        <v>2024</v>
      </c>
      <c r="F143" s="32">
        <v>10</v>
      </c>
      <c r="G143" s="32">
        <v>1</v>
      </c>
      <c r="H143" s="32">
        <v>24046590653</v>
      </c>
      <c r="I143" s="33" t="s">
        <v>221</v>
      </c>
      <c r="J143" s="32">
        <v>3611</v>
      </c>
      <c r="K143" s="33" t="s">
        <v>166</v>
      </c>
      <c r="L143" s="32">
        <v>6</v>
      </c>
      <c r="M143" s="19">
        <v>45449</v>
      </c>
      <c r="N143" s="32">
        <v>5</v>
      </c>
      <c r="O143" s="34">
        <v>6079.52</v>
      </c>
      <c r="P143" s="34">
        <v>0</v>
      </c>
      <c r="Q143" s="34">
        <v>0</v>
      </c>
      <c r="R143" s="85">
        <f t="shared" si="7"/>
        <v>6079.52</v>
      </c>
    </row>
    <row r="144" spans="1:18" ht="24.95" customHeight="1" x14ac:dyDescent="0.2">
      <c r="A144" s="32" t="str">
        <f t="shared" si="6"/>
        <v>1441|1440011|167|2024|5</v>
      </c>
      <c r="B144" s="32">
        <v>1441</v>
      </c>
      <c r="C144" s="32">
        <v>1440011</v>
      </c>
      <c r="D144" s="32">
        <v>167</v>
      </c>
      <c r="E144" s="32">
        <v>2024</v>
      </c>
      <c r="F144" s="32">
        <v>10</v>
      </c>
      <c r="G144" s="32">
        <v>1</v>
      </c>
      <c r="H144" s="32">
        <v>12964038000163</v>
      </c>
      <c r="I144" s="33" t="s">
        <v>220</v>
      </c>
      <c r="J144" s="32">
        <v>3920</v>
      </c>
      <c r="K144" s="33" t="s">
        <v>166</v>
      </c>
      <c r="L144" s="32">
        <v>6</v>
      </c>
      <c r="M144" s="19">
        <v>45450</v>
      </c>
      <c r="N144" s="32">
        <v>5</v>
      </c>
      <c r="O144" s="34">
        <v>5976.36</v>
      </c>
      <c r="P144" s="34">
        <v>0</v>
      </c>
      <c r="Q144" s="34">
        <v>0</v>
      </c>
      <c r="R144" s="85">
        <f t="shared" si="7"/>
        <v>5976.36</v>
      </c>
    </row>
    <row r="145" spans="1:18" ht="24.95" customHeight="1" x14ac:dyDescent="0.2">
      <c r="A145" s="32" t="str">
        <f t="shared" si="6"/>
        <v>1441|1440011|168|2024|5</v>
      </c>
      <c r="B145" s="32">
        <v>1441</v>
      </c>
      <c r="C145" s="32">
        <v>1440011</v>
      </c>
      <c r="D145" s="32">
        <v>168</v>
      </c>
      <c r="E145" s="32">
        <v>2024</v>
      </c>
      <c r="F145" s="32">
        <v>10</v>
      </c>
      <c r="G145" s="32">
        <v>1</v>
      </c>
      <c r="H145" s="32">
        <v>3801004600</v>
      </c>
      <c r="I145" s="33" t="s">
        <v>218</v>
      </c>
      <c r="J145" s="32">
        <v>3611</v>
      </c>
      <c r="K145" s="33" t="s">
        <v>166</v>
      </c>
      <c r="L145" s="32">
        <v>6</v>
      </c>
      <c r="M145" s="19">
        <v>45450</v>
      </c>
      <c r="N145" s="32">
        <v>5</v>
      </c>
      <c r="O145" s="34">
        <v>3391.29</v>
      </c>
      <c r="P145" s="34">
        <v>0</v>
      </c>
      <c r="Q145" s="34">
        <v>0</v>
      </c>
      <c r="R145" s="85">
        <f t="shared" si="7"/>
        <v>3391.29</v>
      </c>
    </row>
    <row r="146" spans="1:18" ht="24.95" customHeight="1" x14ac:dyDescent="0.2">
      <c r="A146" s="32" t="str">
        <f t="shared" si="6"/>
        <v>1441|1440011|169|2024|5</v>
      </c>
      <c r="B146" s="32">
        <v>1441</v>
      </c>
      <c r="C146" s="32">
        <v>1440011</v>
      </c>
      <c r="D146" s="32">
        <v>169</v>
      </c>
      <c r="E146" s="32">
        <v>2024</v>
      </c>
      <c r="F146" s="32">
        <v>10</v>
      </c>
      <c r="G146" s="32">
        <v>1</v>
      </c>
      <c r="H146" s="32">
        <v>58352910604</v>
      </c>
      <c r="I146" s="33" t="s">
        <v>222</v>
      </c>
      <c r="J146" s="32">
        <v>3611</v>
      </c>
      <c r="K146" s="33" t="s">
        <v>166</v>
      </c>
      <c r="L146" s="32">
        <v>6</v>
      </c>
      <c r="M146" s="19">
        <v>45450</v>
      </c>
      <c r="N146" s="32">
        <v>5</v>
      </c>
      <c r="O146" s="34">
        <v>6360.92</v>
      </c>
      <c r="P146" s="34">
        <v>0</v>
      </c>
      <c r="Q146" s="34">
        <v>0</v>
      </c>
      <c r="R146" s="85">
        <f t="shared" si="7"/>
        <v>6360.92</v>
      </c>
    </row>
    <row r="147" spans="1:18" ht="24.95" customHeight="1" x14ac:dyDescent="0.2">
      <c r="A147" s="32" t="str">
        <f t="shared" si="6"/>
        <v>1441|1440011|170|2024|5</v>
      </c>
      <c r="B147" s="32">
        <v>1441</v>
      </c>
      <c r="C147" s="32">
        <v>1440011</v>
      </c>
      <c r="D147" s="32">
        <v>170</v>
      </c>
      <c r="E147" s="32">
        <v>2024</v>
      </c>
      <c r="F147" s="32">
        <v>10</v>
      </c>
      <c r="G147" s="32">
        <v>1</v>
      </c>
      <c r="H147" s="32">
        <v>14408503649</v>
      </c>
      <c r="I147" s="33" t="s">
        <v>224</v>
      </c>
      <c r="J147" s="32">
        <v>3611</v>
      </c>
      <c r="K147" s="33" t="s">
        <v>166</v>
      </c>
      <c r="L147" s="32">
        <v>6</v>
      </c>
      <c r="M147" s="19">
        <v>45449</v>
      </c>
      <c r="N147" s="32">
        <v>5</v>
      </c>
      <c r="O147" s="34">
        <v>6360.91</v>
      </c>
      <c r="P147" s="34">
        <v>0</v>
      </c>
      <c r="Q147" s="34">
        <v>0</v>
      </c>
      <c r="R147" s="85">
        <f t="shared" si="7"/>
        <v>6360.91</v>
      </c>
    </row>
    <row r="148" spans="1:18" ht="24.95" customHeight="1" x14ac:dyDescent="0.2">
      <c r="A148" s="32" t="str">
        <f t="shared" si="6"/>
        <v>1441|1440011|171|2024|5</v>
      </c>
      <c r="B148" s="32">
        <v>1441</v>
      </c>
      <c r="C148" s="32">
        <v>1440011</v>
      </c>
      <c r="D148" s="32">
        <v>171</v>
      </c>
      <c r="E148" s="32">
        <v>2024</v>
      </c>
      <c r="F148" s="32">
        <v>10</v>
      </c>
      <c r="G148" s="32">
        <v>1</v>
      </c>
      <c r="H148" s="32">
        <v>87992400763</v>
      </c>
      <c r="I148" s="33" t="s">
        <v>225</v>
      </c>
      <c r="J148" s="32">
        <v>3611</v>
      </c>
      <c r="K148" s="33" t="s">
        <v>166</v>
      </c>
      <c r="L148" s="32">
        <v>6</v>
      </c>
      <c r="M148" s="19">
        <v>45450</v>
      </c>
      <c r="N148" s="32">
        <v>5</v>
      </c>
      <c r="O148" s="34">
        <v>8048</v>
      </c>
      <c r="P148" s="34">
        <v>0</v>
      </c>
      <c r="Q148" s="34">
        <v>0</v>
      </c>
      <c r="R148" s="85">
        <f t="shared" si="7"/>
        <v>8048</v>
      </c>
    </row>
    <row r="149" spans="1:18" ht="24.95" customHeight="1" x14ac:dyDescent="0.2">
      <c r="A149" s="32" t="str">
        <f t="shared" si="6"/>
        <v>1441|1440011|172|2024|5</v>
      </c>
      <c r="B149" s="32">
        <v>1441</v>
      </c>
      <c r="C149" s="32">
        <v>1440011</v>
      </c>
      <c r="D149" s="32">
        <v>172</v>
      </c>
      <c r="E149" s="32">
        <v>2024</v>
      </c>
      <c r="F149" s="32">
        <v>10</v>
      </c>
      <c r="G149" s="32">
        <v>1</v>
      </c>
      <c r="H149" s="32">
        <v>99999957803</v>
      </c>
      <c r="I149" s="33" t="s">
        <v>113</v>
      </c>
      <c r="J149" s="32">
        <v>3601</v>
      </c>
      <c r="K149" s="33" t="s">
        <v>114</v>
      </c>
      <c r="L149" s="32">
        <v>6</v>
      </c>
      <c r="M149" s="19">
        <v>45467</v>
      </c>
      <c r="N149" s="32">
        <v>5</v>
      </c>
      <c r="O149" s="34">
        <v>2411251.8199999998</v>
      </c>
      <c r="P149" s="34">
        <v>0</v>
      </c>
      <c r="Q149" s="34">
        <v>0</v>
      </c>
      <c r="R149" s="85">
        <f t="shared" si="7"/>
        <v>2411251.8199999998</v>
      </c>
    </row>
    <row r="150" spans="1:18" ht="24.95" customHeight="1" x14ac:dyDescent="0.2">
      <c r="A150" s="32" t="str">
        <f t="shared" si="6"/>
        <v>1441|1440011|173|2024|5</v>
      </c>
      <c r="B150" s="32">
        <v>1441</v>
      </c>
      <c r="C150" s="32">
        <v>1440011</v>
      </c>
      <c r="D150" s="32">
        <v>173</v>
      </c>
      <c r="E150" s="32">
        <v>2024</v>
      </c>
      <c r="F150" s="32">
        <v>10</v>
      </c>
      <c r="G150" s="32">
        <v>1</v>
      </c>
      <c r="H150" s="32">
        <v>51801027668</v>
      </c>
      <c r="I150" s="33" t="s">
        <v>228</v>
      </c>
      <c r="J150" s="32">
        <v>3611</v>
      </c>
      <c r="K150" s="33" t="s">
        <v>166</v>
      </c>
      <c r="L150" s="32">
        <v>6</v>
      </c>
      <c r="M150" s="19">
        <v>45450</v>
      </c>
      <c r="N150" s="32">
        <v>5</v>
      </c>
      <c r="O150" s="34">
        <v>5093.07</v>
      </c>
      <c r="P150" s="34">
        <v>0</v>
      </c>
      <c r="Q150" s="34">
        <v>0</v>
      </c>
      <c r="R150" s="85">
        <f t="shared" si="7"/>
        <v>5093.07</v>
      </c>
    </row>
    <row r="151" spans="1:18" ht="24.95" customHeight="1" x14ac:dyDescent="0.2">
      <c r="A151" s="32" t="str">
        <f t="shared" si="6"/>
        <v>1441|1440011|175|2024|5</v>
      </c>
      <c r="B151" s="32">
        <v>1441</v>
      </c>
      <c r="C151" s="32">
        <v>1440011</v>
      </c>
      <c r="D151" s="32">
        <v>175</v>
      </c>
      <c r="E151" s="32">
        <v>2024</v>
      </c>
      <c r="F151" s="32">
        <v>10</v>
      </c>
      <c r="G151" s="32">
        <v>1</v>
      </c>
      <c r="H151" s="32">
        <v>16618025672</v>
      </c>
      <c r="I151" s="33" t="s">
        <v>230</v>
      </c>
      <c r="J151" s="32">
        <v>3611</v>
      </c>
      <c r="K151" s="33" t="s">
        <v>166</v>
      </c>
      <c r="L151" s="32">
        <v>6</v>
      </c>
      <c r="M151" s="19">
        <v>45450</v>
      </c>
      <c r="N151" s="32">
        <v>5</v>
      </c>
      <c r="O151" s="34">
        <v>3375.24</v>
      </c>
      <c r="P151" s="34">
        <v>0</v>
      </c>
      <c r="Q151" s="34">
        <v>0</v>
      </c>
      <c r="R151" s="85">
        <f t="shared" si="7"/>
        <v>3375.24</v>
      </c>
    </row>
    <row r="152" spans="1:18" ht="24.95" customHeight="1" x14ac:dyDescent="0.2">
      <c r="A152" s="32" t="str">
        <f t="shared" si="6"/>
        <v>1441|1440011|176|2024|5</v>
      </c>
      <c r="B152" s="32">
        <v>1441</v>
      </c>
      <c r="C152" s="32">
        <v>1440011</v>
      </c>
      <c r="D152" s="32">
        <v>176</v>
      </c>
      <c r="E152" s="32">
        <v>2024</v>
      </c>
      <c r="F152" s="32">
        <v>10</v>
      </c>
      <c r="G152" s="32">
        <v>1</v>
      </c>
      <c r="H152" s="32">
        <v>56445180604</v>
      </c>
      <c r="I152" s="33" t="s">
        <v>229</v>
      </c>
      <c r="J152" s="32">
        <v>3611</v>
      </c>
      <c r="K152" s="33" t="s">
        <v>166</v>
      </c>
      <c r="L152" s="32">
        <v>6</v>
      </c>
      <c r="M152" s="19">
        <v>45449</v>
      </c>
      <c r="N152" s="32">
        <v>5</v>
      </c>
      <c r="O152" s="34">
        <v>3048.78</v>
      </c>
      <c r="P152" s="34">
        <v>0</v>
      </c>
      <c r="Q152" s="34">
        <v>0</v>
      </c>
      <c r="R152" s="85">
        <f t="shared" si="7"/>
        <v>3048.78</v>
      </c>
    </row>
    <row r="153" spans="1:18" ht="24.95" customHeight="1" x14ac:dyDescent="0.2">
      <c r="A153" s="32" t="str">
        <f t="shared" si="6"/>
        <v>1441|1440011|177|2024|5</v>
      </c>
      <c r="B153" s="32">
        <v>1441</v>
      </c>
      <c r="C153" s="32">
        <v>1440011</v>
      </c>
      <c r="D153" s="32">
        <v>177</v>
      </c>
      <c r="E153" s="32">
        <v>2024</v>
      </c>
      <c r="F153" s="32">
        <v>10</v>
      </c>
      <c r="G153" s="32">
        <v>1</v>
      </c>
      <c r="H153" s="32">
        <v>54565707691</v>
      </c>
      <c r="I153" s="33" t="s">
        <v>231</v>
      </c>
      <c r="J153" s="32">
        <v>3611</v>
      </c>
      <c r="K153" s="33" t="s">
        <v>166</v>
      </c>
      <c r="L153" s="32">
        <v>6</v>
      </c>
      <c r="M153" s="19">
        <v>45449</v>
      </c>
      <c r="N153" s="32">
        <v>5</v>
      </c>
      <c r="O153" s="34">
        <v>1411.72</v>
      </c>
      <c r="P153" s="34">
        <v>0</v>
      </c>
      <c r="Q153" s="34">
        <v>0</v>
      </c>
      <c r="R153" s="85">
        <f t="shared" si="7"/>
        <v>1411.72</v>
      </c>
    </row>
    <row r="154" spans="1:18" ht="24.95" customHeight="1" x14ac:dyDescent="0.2">
      <c r="A154" s="32" t="str">
        <f t="shared" si="6"/>
        <v>1441|1440011|178|2024|5</v>
      </c>
      <c r="B154" s="32">
        <v>1441</v>
      </c>
      <c r="C154" s="32">
        <v>1440011</v>
      </c>
      <c r="D154" s="32">
        <v>178</v>
      </c>
      <c r="E154" s="32">
        <v>2024</v>
      </c>
      <c r="F154" s="32">
        <v>10</v>
      </c>
      <c r="G154" s="32">
        <v>1</v>
      </c>
      <c r="H154" s="32">
        <v>62897306653</v>
      </c>
      <c r="I154" s="33" t="s">
        <v>232</v>
      </c>
      <c r="J154" s="32">
        <v>3611</v>
      </c>
      <c r="K154" s="33" t="s">
        <v>166</v>
      </c>
      <c r="L154" s="32">
        <v>6</v>
      </c>
      <c r="M154" s="19">
        <v>45449</v>
      </c>
      <c r="N154" s="32">
        <v>5</v>
      </c>
      <c r="O154" s="34">
        <v>1411.71</v>
      </c>
      <c r="P154" s="34">
        <v>0</v>
      </c>
      <c r="Q154" s="34">
        <v>0</v>
      </c>
      <c r="R154" s="85">
        <f t="shared" si="7"/>
        <v>1411.71</v>
      </c>
    </row>
    <row r="155" spans="1:18" ht="24.95" customHeight="1" x14ac:dyDescent="0.2">
      <c r="A155" s="32" t="str">
        <f t="shared" si="6"/>
        <v>1441|1440011|179|2024|5</v>
      </c>
      <c r="B155" s="32">
        <v>1441</v>
      </c>
      <c r="C155" s="32">
        <v>1440011</v>
      </c>
      <c r="D155" s="32">
        <v>179</v>
      </c>
      <c r="E155" s="32">
        <v>2024</v>
      </c>
      <c r="F155" s="32">
        <v>10</v>
      </c>
      <c r="G155" s="32">
        <v>1</v>
      </c>
      <c r="H155" s="32">
        <v>62895958653</v>
      </c>
      <c r="I155" s="33" t="s">
        <v>227</v>
      </c>
      <c r="J155" s="32">
        <v>3611</v>
      </c>
      <c r="K155" s="33" t="s">
        <v>166</v>
      </c>
      <c r="L155" s="32">
        <v>6</v>
      </c>
      <c r="M155" s="19">
        <v>45449</v>
      </c>
      <c r="N155" s="32">
        <v>5</v>
      </c>
      <c r="O155" s="34">
        <v>1411.72</v>
      </c>
      <c r="P155" s="34">
        <v>0</v>
      </c>
      <c r="Q155" s="34">
        <v>0</v>
      </c>
      <c r="R155" s="85">
        <f t="shared" si="7"/>
        <v>1411.72</v>
      </c>
    </row>
    <row r="156" spans="1:18" ht="24.95" customHeight="1" x14ac:dyDescent="0.2">
      <c r="A156" s="32" t="str">
        <f t="shared" si="6"/>
        <v>1441|1440011|180|2024|6</v>
      </c>
      <c r="B156" s="32">
        <v>1441</v>
      </c>
      <c r="C156" s="32">
        <v>1440011</v>
      </c>
      <c r="D156" s="32">
        <v>180</v>
      </c>
      <c r="E156" s="32">
        <v>2024</v>
      </c>
      <c r="F156" s="32">
        <v>10</v>
      </c>
      <c r="G156" s="32">
        <v>1</v>
      </c>
      <c r="H156" s="32">
        <v>15210046000102</v>
      </c>
      <c r="I156" s="33" t="s">
        <v>226</v>
      </c>
      <c r="J156" s="32">
        <v>3920</v>
      </c>
      <c r="K156" s="33" t="s">
        <v>166</v>
      </c>
      <c r="L156" s="32">
        <v>6</v>
      </c>
      <c r="M156" s="19">
        <v>45450</v>
      </c>
      <c r="N156" s="32">
        <v>6</v>
      </c>
      <c r="O156" s="34">
        <v>4388.84</v>
      </c>
      <c r="P156" s="34">
        <v>0</v>
      </c>
      <c r="Q156" s="34">
        <v>0</v>
      </c>
      <c r="R156" s="85">
        <f t="shared" si="7"/>
        <v>4388.84</v>
      </c>
    </row>
    <row r="157" spans="1:18" ht="24.95" customHeight="1" x14ac:dyDescent="0.2">
      <c r="A157" s="32" t="str">
        <f t="shared" si="6"/>
        <v>1441|1440011|181|2024|6</v>
      </c>
      <c r="B157" s="32">
        <v>1441</v>
      </c>
      <c r="C157" s="32">
        <v>1440011</v>
      </c>
      <c r="D157" s="32">
        <v>181</v>
      </c>
      <c r="E157" s="32">
        <v>2024</v>
      </c>
      <c r="F157" s="32">
        <v>10</v>
      </c>
      <c r="G157" s="32">
        <v>1</v>
      </c>
      <c r="H157" s="32">
        <v>66606667615</v>
      </c>
      <c r="I157" s="33" t="s">
        <v>223</v>
      </c>
      <c r="J157" s="32">
        <v>3611</v>
      </c>
      <c r="K157" s="33" t="s">
        <v>166</v>
      </c>
      <c r="L157" s="32">
        <v>6</v>
      </c>
      <c r="M157" s="19">
        <v>45450</v>
      </c>
      <c r="N157" s="32">
        <v>6</v>
      </c>
      <c r="O157" s="34">
        <v>6581.94</v>
      </c>
      <c r="P157" s="34">
        <v>0</v>
      </c>
      <c r="Q157" s="34">
        <v>0</v>
      </c>
      <c r="R157" s="85">
        <f t="shared" si="7"/>
        <v>6581.94</v>
      </c>
    </row>
    <row r="158" spans="1:18" ht="24.95" customHeight="1" x14ac:dyDescent="0.2">
      <c r="A158" s="32" t="str">
        <f t="shared" si="6"/>
        <v>1441|1440011|183|2024|5</v>
      </c>
      <c r="B158" s="32">
        <v>1441</v>
      </c>
      <c r="C158" s="32">
        <v>1440011</v>
      </c>
      <c r="D158" s="32">
        <v>183</v>
      </c>
      <c r="E158" s="32">
        <v>2024</v>
      </c>
      <c r="F158" s="32">
        <v>10</v>
      </c>
      <c r="G158" s="32">
        <v>1</v>
      </c>
      <c r="H158" s="32">
        <v>2895180679</v>
      </c>
      <c r="I158" s="33" t="s">
        <v>235</v>
      </c>
      <c r="J158" s="32">
        <v>3611</v>
      </c>
      <c r="K158" s="33" t="s">
        <v>166</v>
      </c>
      <c r="L158" s="32">
        <v>6</v>
      </c>
      <c r="M158" s="19">
        <v>45449</v>
      </c>
      <c r="N158" s="32">
        <v>5</v>
      </c>
      <c r="O158" s="34">
        <v>4805.8</v>
      </c>
      <c r="P158" s="34">
        <v>0</v>
      </c>
      <c r="Q158" s="34">
        <v>0</v>
      </c>
      <c r="R158" s="85">
        <f t="shared" si="7"/>
        <v>4805.8</v>
      </c>
    </row>
    <row r="159" spans="1:18" ht="24.95" customHeight="1" x14ac:dyDescent="0.2">
      <c r="A159" s="32" t="str">
        <f t="shared" si="6"/>
        <v>1441|1440011|185|2024|5</v>
      </c>
      <c r="B159" s="32">
        <v>1441</v>
      </c>
      <c r="C159" s="32">
        <v>1440011</v>
      </c>
      <c r="D159" s="32">
        <v>185</v>
      </c>
      <c r="E159" s="32">
        <v>2024</v>
      </c>
      <c r="F159" s="32">
        <v>10</v>
      </c>
      <c r="G159" s="32">
        <v>1</v>
      </c>
      <c r="H159" s="32">
        <v>20660570610</v>
      </c>
      <c r="I159" s="33" t="s">
        <v>234</v>
      </c>
      <c r="J159" s="32">
        <v>3611</v>
      </c>
      <c r="K159" s="33" t="s">
        <v>166</v>
      </c>
      <c r="L159" s="32">
        <v>6</v>
      </c>
      <c r="M159" s="19">
        <v>45449</v>
      </c>
      <c r="N159" s="32">
        <v>5</v>
      </c>
      <c r="O159" s="34">
        <v>12479.09</v>
      </c>
      <c r="P159" s="34">
        <v>0</v>
      </c>
      <c r="Q159" s="34">
        <v>0</v>
      </c>
      <c r="R159" s="85">
        <f t="shared" si="7"/>
        <v>12479.09</v>
      </c>
    </row>
    <row r="160" spans="1:18" ht="24.95" customHeight="1" x14ac:dyDescent="0.2">
      <c r="A160" s="32" t="str">
        <f t="shared" si="6"/>
        <v>1441|1440011|186|2024|5</v>
      </c>
      <c r="B160" s="32">
        <v>1441</v>
      </c>
      <c r="C160" s="32">
        <v>1440011</v>
      </c>
      <c r="D160" s="32">
        <v>186</v>
      </c>
      <c r="E160" s="32">
        <v>2024</v>
      </c>
      <c r="F160" s="32">
        <v>10</v>
      </c>
      <c r="G160" s="32">
        <v>1</v>
      </c>
      <c r="H160" s="32">
        <v>15226019000128</v>
      </c>
      <c r="I160" s="33" t="s">
        <v>233</v>
      </c>
      <c r="J160" s="32">
        <v>3920</v>
      </c>
      <c r="K160" s="33" t="s">
        <v>166</v>
      </c>
      <c r="L160" s="32">
        <v>6</v>
      </c>
      <c r="M160" s="19">
        <v>45449</v>
      </c>
      <c r="N160" s="32">
        <v>5</v>
      </c>
      <c r="O160" s="34">
        <v>7835.45</v>
      </c>
      <c r="P160" s="34">
        <v>0</v>
      </c>
      <c r="Q160" s="34">
        <v>0</v>
      </c>
      <c r="R160" s="85">
        <f t="shared" si="7"/>
        <v>7835.45</v>
      </c>
    </row>
    <row r="161" spans="1:18" ht="24.95" customHeight="1" x14ac:dyDescent="0.2">
      <c r="A161" s="32" t="str">
        <f t="shared" si="6"/>
        <v>1441|1440011|187|2024|5</v>
      </c>
      <c r="B161" s="32">
        <v>1441</v>
      </c>
      <c r="C161" s="32">
        <v>1440011</v>
      </c>
      <c r="D161" s="32">
        <v>187</v>
      </c>
      <c r="E161" s="32">
        <v>2024</v>
      </c>
      <c r="F161" s="32">
        <v>10</v>
      </c>
      <c r="G161" s="32">
        <v>1</v>
      </c>
      <c r="H161" s="32">
        <v>95644954668</v>
      </c>
      <c r="I161" s="33" t="s">
        <v>236</v>
      </c>
      <c r="J161" s="32">
        <v>3611</v>
      </c>
      <c r="K161" s="33" t="s">
        <v>166</v>
      </c>
      <c r="L161" s="32">
        <v>6</v>
      </c>
      <c r="M161" s="19">
        <v>45449</v>
      </c>
      <c r="N161" s="32">
        <v>5</v>
      </c>
      <c r="O161" s="34">
        <v>9466.58</v>
      </c>
      <c r="P161" s="34">
        <v>0</v>
      </c>
      <c r="Q161" s="34">
        <v>0</v>
      </c>
      <c r="R161" s="85">
        <f t="shared" si="7"/>
        <v>9466.58</v>
      </c>
    </row>
    <row r="162" spans="1:18" ht="24.95" customHeight="1" x14ac:dyDescent="0.2">
      <c r="A162" s="32" t="str">
        <f t="shared" si="6"/>
        <v>1441|1440011|189|2024|8</v>
      </c>
      <c r="B162" s="32">
        <v>1441</v>
      </c>
      <c r="C162" s="32">
        <v>1440011</v>
      </c>
      <c r="D162" s="32">
        <v>189</v>
      </c>
      <c r="E162" s="32">
        <v>2024</v>
      </c>
      <c r="F162" s="32">
        <v>10</v>
      </c>
      <c r="G162" s="32">
        <v>1</v>
      </c>
      <c r="H162" s="32">
        <v>22884260000100</v>
      </c>
      <c r="I162" s="33" t="s">
        <v>131</v>
      </c>
      <c r="J162" s="32">
        <v>3921</v>
      </c>
      <c r="K162" s="33" t="s">
        <v>121</v>
      </c>
      <c r="L162" s="32">
        <v>6</v>
      </c>
      <c r="M162" s="19">
        <v>45446</v>
      </c>
      <c r="N162" s="32">
        <v>8</v>
      </c>
      <c r="O162" s="34">
        <v>11781</v>
      </c>
      <c r="P162" s="88">
        <v>1013.75</v>
      </c>
      <c r="Q162" s="34">
        <v>0</v>
      </c>
      <c r="R162" s="85">
        <f t="shared" si="7"/>
        <v>10767.25</v>
      </c>
    </row>
    <row r="163" spans="1:18" ht="24.95" customHeight="1" x14ac:dyDescent="0.2">
      <c r="A163" s="32" t="str">
        <f t="shared" si="6"/>
        <v>1441|1440011|189|2024|9</v>
      </c>
      <c r="B163" s="32">
        <v>1441</v>
      </c>
      <c r="C163" s="32">
        <v>1440011</v>
      </c>
      <c r="D163" s="32">
        <v>189</v>
      </c>
      <c r="E163" s="32">
        <v>2024</v>
      </c>
      <c r="F163" s="32">
        <v>10</v>
      </c>
      <c r="G163" s="32">
        <v>1</v>
      </c>
      <c r="H163" s="32">
        <v>22884260000100</v>
      </c>
      <c r="I163" s="33" t="s">
        <v>131</v>
      </c>
      <c r="J163" s="32">
        <v>3921</v>
      </c>
      <c r="K163" s="33" t="s">
        <v>121</v>
      </c>
      <c r="L163" s="32">
        <v>6</v>
      </c>
      <c r="M163" s="19">
        <v>45460</v>
      </c>
      <c r="N163" s="32">
        <v>9</v>
      </c>
      <c r="O163" s="34">
        <v>23431.68</v>
      </c>
      <c r="P163" s="88">
        <v>1744.8</v>
      </c>
      <c r="Q163" s="34">
        <v>0</v>
      </c>
      <c r="R163" s="85">
        <f t="shared" si="7"/>
        <v>21686.880000000001</v>
      </c>
    </row>
    <row r="164" spans="1:18" ht="24.95" customHeight="1" x14ac:dyDescent="0.2">
      <c r="A164" s="32" t="str">
        <f t="shared" si="6"/>
        <v>1441|1440011|189|2024|10</v>
      </c>
      <c r="B164" s="32">
        <v>1441</v>
      </c>
      <c r="C164" s="32">
        <v>1440011</v>
      </c>
      <c r="D164" s="32">
        <v>189</v>
      </c>
      <c r="E164" s="32">
        <v>2024</v>
      </c>
      <c r="F164" s="32">
        <v>10</v>
      </c>
      <c r="G164" s="32">
        <v>1</v>
      </c>
      <c r="H164" s="32">
        <v>22884260000100</v>
      </c>
      <c r="I164" s="33" t="s">
        <v>131</v>
      </c>
      <c r="J164" s="32">
        <v>3921</v>
      </c>
      <c r="K164" s="33" t="s">
        <v>121</v>
      </c>
      <c r="L164" s="32">
        <v>6</v>
      </c>
      <c r="M164" s="19">
        <v>45468</v>
      </c>
      <c r="N164" s="32">
        <v>10</v>
      </c>
      <c r="O164" s="34">
        <v>29107</v>
      </c>
      <c r="P164" s="88">
        <v>2320.2600000000002</v>
      </c>
      <c r="Q164" s="34">
        <v>0</v>
      </c>
      <c r="R164" s="85">
        <f t="shared" si="7"/>
        <v>26786.739999999998</v>
      </c>
    </row>
    <row r="165" spans="1:18" ht="24.95" customHeight="1" x14ac:dyDescent="0.2">
      <c r="A165" s="32" t="str">
        <f t="shared" si="6"/>
        <v>1441|1440011|190|2024|7</v>
      </c>
      <c r="B165" s="32">
        <v>1441</v>
      </c>
      <c r="C165" s="32">
        <v>1440011</v>
      </c>
      <c r="D165" s="32">
        <v>190</v>
      </c>
      <c r="E165" s="32">
        <v>2024</v>
      </c>
      <c r="F165" s="32">
        <v>10</v>
      </c>
      <c r="G165" s="32">
        <v>1</v>
      </c>
      <c r="H165" s="32">
        <v>22884260000100</v>
      </c>
      <c r="I165" s="33" t="s">
        <v>131</v>
      </c>
      <c r="J165" s="32">
        <v>3922</v>
      </c>
      <c r="K165" s="33" t="s">
        <v>65</v>
      </c>
      <c r="L165" s="32">
        <v>6</v>
      </c>
      <c r="M165" s="19">
        <v>45446</v>
      </c>
      <c r="N165" s="32">
        <v>7</v>
      </c>
      <c r="O165" s="34">
        <v>11000</v>
      </c>
      <c r="P165" s="34">
        <v>0</v>
      </c>
      <c r="Q165" s="34">
        <v>0</v>
      </c>
      <c r="R165" s="85">
        <f t="shared" si="7"/>
        <v>11000</v>
      </c>
    </row>
    <row r="166" spans="1:18" ht="24.95" customHeight="1" x14ac:dyDescent="0.2">
      <c r="A166" s="32" t="str">
        <f t="shared" si="6"/>
        <v>1441|1440011|190|2024|8</v>
      </c>
      <c r="B166" s="32">
        <v>1441</v>
      </c>
      <c r="C166" s="32">
        <v>1440011</v>
      </c>
      <c r="D166" s="32">
        <v>190</v>
      </c>
      <c r="E166" s="32">
        <v>2024</v>
      </c>
      <c r="F166" s="32">
        <v>10</v>
      </c>
      <c r="G166" s="32">
        <v>1</v>
      </c>
      <c r="H166" s="32">
        <v>22884260000100</v>
      </c>
      <c r="I166" s="33" t="s">
        <v>131</v>
      </c>
      <c r="J166" s="32">
        <v>3922</v>
      </c>
      <c r="K166" s="33" t="s">
        <v>65</v>
      </c>
      <c r="L166" s="32">
        <v>6</v>
      </c>
      <c r="M166" s="19">
        <v>45460</v>
      </c>
      <c r="N166" s="32">
        <v>8</v>
      </c>
      <c r="O166" s="34">
        <v>15000</v>
      </c>
      <c r="P166" s="34">
        <v>0</v>
      </c>
      <c r="Q166" s="34">
        <v>0</v>
      </c>
      <c r="R166" s="85">
        <f t="shared" si="7"/>
        <v>15000</v>
      </c>
    </row>
    <row r="167" spans="1:18" ht="24.95" customHeight="1" x14ac:dyDescent="0.2">
      <c r="A167" s="32" t="str">
        <f t="shared" si="6"/>
        <v>1441|1440011|190|2024|9</v>
      </c>
      <c r="B167" s="32">
        <v>1441</v>
      </c>
      <c r="C167" s="32">
        <v>1440011</v>
      </c>
      <c r="D167" s="32">
        <v>190</v>
      </c>
      <c r="E167" s="32">
        <v>2024</v>
      </c>
      <c r="F167" s="32">
        <v>10</v>
      </c>
      <c r="G167" s="32">
        <v>1</v>
      </c>
      <c r="H167" s="32">
        <v>22884260000100</v>
      </c>
      <c r="I167" s="33" t="s">
        <v>131</v>
      </c>
      <c r="J167" s="32">
        <v>3922</v>
      </c>
      <c r="K167" s="33" t="s">
        <v>65</v>
      </c>
      <c r="L167" s="32">
        <v>6</v>
      </c>
      <c r="M167" s="19">
        <v>45468</v>
      </c>
      <c r="N167" s="32">
        <v>9</v>
      </c>
      <c r="O167" s="34">
        <v>22000</v>
      </c>
      <c r="P167" s="34">
        <v>0</v>
      </c>
      <c r="Q167" s="34">
        <v>0</v>
      </c>
      <c r="R167" s="85">
        <f t="shared" si="7"/>
        <v>22000</v>
      </c>
    </row>
    <row r="168" spans="1:18" ht="24.95" customHeight="1" x14ac:dyDescent="0.2">
      <c r="A168" s="32" t="str">
        <f t="shared" si="6"/>
        <v>1441|1440011|193|2024|2</v>
      </c>
      <c r="B168" s="32">
        <v>1441</v>
      </c>
      <c r="C168" s="32">
        <v>1440011</v>
      </c>
      <c r="D168" s="32">
        <v>193</v>
      </c>
      <c r="E168" s="32">
        <v>2024</v>
      </c>
      <c r="F168" s="32">
        <v>10</v>
      </c>
      <c r="G168" s="32">
        <v>1</v>
      </c>
      <c r="H168" s="32">
        <v>24891606649</v>
      </c>
      <c r="I168" s="33" t="s">
        <v>240</v>
      </c>
      <c r="J168" s="32">
        <v>3611</v>
      </c>
      <c r="K168" s="33" t="s">
        <v>166</v>
      </c>
      <c r="L168" s="32">
        <v>6</v>
      </c>
      <c r="M168" s="19">
        <v>45450</v>
      </c>
      <c r="N168" s="32">
        <v>2</v>
      </c>
      <c r="O168" s="34">
        <v>5000</v>
      </c>
      <c r="P168" s="34">
        <v>0</v>
      </c>
      <c r="Q168" s="34">
        <v>0</v>
      </c>
      <c r="R168" s="85">
        <f t="shared" si="7"/>
        <v>5000</v>
      </c>
    </row>
    <row r="169" spans="1:18" ht="24.95" customHeight="1" x14ac:dyDescent="0.2">
      <c r="A169" s="32" t="str">
        <f t="shared" si="6"/>
        <v>1441|1440011|194|2024|2</v>
      </c>
      <c r="B169" s="32">
        <v>1441</v>
      </c>
      <c r="C169" s="32">
        <v>1440011</v>
      </c>
      <c r="D169" s="32">
        <v>194</v>
      </c>
      <c r="E169" s="32">
        <v>2024</v>
      </c>
      <c r="F169" s="32">
        <v>10</v>
      </c>
      <c r="G169" s="32">
        <v>1</v>
      </c>
      <c r="H169" s="32">
        <v>84939974634</v>
      </c>
      <c r="I169" s="33" t="s">
        <v>242</v>
      </c>
      <c r="J169" s="32">
        <v>3611</v>
      </c>
      <c r="K169" s="33" t="s">
        <v>166</v>
      </c>
      <c r="L169" s="32">
        <v>6</v>
      </c>
      <c r="M169" s="19">
        <v>45450</v>
      </c>
      <c r="N169" s="32">
        <v>2</v>
      </c>
      <c r="O169" s="34">
        <v>5000</v>
      </c>
      <c r="P169" s="34">
        <v>0</v>
      </c>
      <c r="Q169" s="34">
        <v>0</v>
      </c>
      <c r="R169" s="85">
        <f t="shared" si="7"/>
        <v>5000</v>
      </c>
    </row>
    <row r="170" spans="1:18" ht="24.95" customHeight="1" x14ac:dyDescent="0.2">
      <c r="A170" s="32" t="str">
        <f t="shared" si="6"/>
        <v>1441|1440011|195|2024|5</v>
      </c>
      <c r="B170" s="32">
        <v>1441</v>
      </c>
      <c r="C170" s="32">
        <v>1440011</v>
      </c>
      <c r="D170" s="32">
        <v>195</v>
      </c>
      <c r="E170" s="32">
        <v>2024</v>
      </c>
      <c r="F170" s="32">
        <v>10</v>
      </c>
      <c r="G170" s="32">
        <v>1</v>
      </c>
      <c r="H170" s="32">
        <v>16630743000185</v>
      </c>
      <c r="I170" s="33" t="s">
        <v>132</v>
      </c>
      <c r="J170" s="32">
        <v>3921</v>
      </c>
      <c r="K170" s="33" t="s">
        <v>121</v>
      </c>
      <c r="L170" s="32">
        <v>6</v>
      </c>
      <c r="M170" s="19">
        <v>45448</v>
      </c>
      <c r="N170" s="32">
        <v>5</v>
      </c>
      <c r="O170" s="34">
        <v>19800</v>
      </c>
      <c r="P170" s="88">
        <v>789.15</v>
      </c>
      <c r="Q170" s="34">
        <v>0</v>
      </c>
      <c r="R170" s="85">
        <f t="shared" si="7"/>
        <v>19010.849999999999</v>
      </c>
    </row>
    <row r="171" spans="1:18" ht="24.95" customHeight="1" x14ac:dyDescent="0.2">
      <c r="A171" s="32" t="str">
        <f t="shared" si="6"/>
        <v>1441|1440011|195|2024|6</v>
      </c>
      <c r="B171" s="32">
        <v>1441</v>
      </c>
      <c r="C171" s="32">
        <v>1440011</v>
      </c>
      <c r="D171" s="32">
        <v>195</v>
      </c>
      <c r="E171" s="32">
        <v>2024</v>
      </c>
      <c r="F171" s="32">
        <v>10</v>
      </c>
      <c r="G171" s="32">
        <v>1</v>
      </c>
      <c r="H171" s="32">
        <v>16630743000185</v>
      </c>
      <c r="I171" s="33" t="s">
        <v>132</v>
      </c>
      <c r="J171" s="32">
        <v>3921</v>
      </c>
      <c r="K171" s="33" t="s">
        <v>121</v>
      </c>
      <c r="L171" s="32">
        <v>6</v>
      </c>
      <c r="M171" s="19">
        <v>45454</v>
      </c>
      <c r="N171" s="32">
        <v>6</v>
      </c>
      <c r="O171" s="34">
        <v>155.65</v>
      </c>
      <c r="P171" s="34">
        <v>0</v>
      </c>
      <c r="Q171" s="34">
        <v>0</v>
      </c>
      <c r="R171" s="85">
        <f t="shared" si="7"/>
        <v>155.65</v>
      </c>
    </row>
    <row r="172" spans="1:18" ht="24.95" customHeight="1" x14ac:dyDescent="0.2">
      <c r="A172" s="32" t="str">
        <f t="shared" si="6"/>
        <v>1441|1440011|196|2024|3</v>
      </c>
      <c r="B172" s="32">
        <v>1441</v>
      </c>
      <c r="C172" s="32">
        <v>1440011</v>
      </c>
      <c r="D172" s="32">
        <v>196</v>
      </c>
      <c r="E172" s="32">
        <v>2024</v>
      </c>
      <c r="F172" s="32">
        <v>10</v>
      </c>
      <c r="G172" s="32">
        <v>1</v>
      </c>
      <c r="H172" s="32">
        <v>40119130000162</v>
      </c>
      <c r="I172" s="33" t="s">
        <v>245</v>
      </c>
      <c r="J172" s="32">
        <v>3921</v>
      </c>
      <c r="K172" s="33" t="s">
        <v>121</v>
      </c>
      <c r="L172" s="32">
        <v>6</v>
      </c>
      <c r="M172" s="19">
        <v>45456</v>
      </c>
      <c r="N172" s="32">
        <v>3</v>
      </c>
      <c r="O172" s="34">
        <v>1000</v>
      </c>
      <c r="P172" s="88">
        <v>20.100000000000001</v>
      </c>
      <c r="Q172" s="34">
        <v>0</v>
      </c>
      <c r="R172" s="85">
        <f t="shared" si="7"/>
        <v>979.9</v>
      </c>
    </row>
    <row r="173" spans="1:18" ht="24.95" customHeight="1" x14ac:dyDescent="0.2">
      <c r="A173" s="32" t="str">
        <f t="shared" si="6"/>
        <v>1441|1440011|199|2024|5</v>
      </c>
      <c r="B173" s="32">
        <v>1441</v>
      </c>
      <c r="C173" s="32">
        <v>1440011</v>
      </c>
      <c r="D173" s="32">
        <v>199</v>
      </c>
      <c r="E173" s="32">
        <v>2024</v>
      </c>
      <c r="F173" s="32">
        <v>10</v>
      </c>
      <c r="G173" s="32">
        <v>1</v>
      </c>
      <c r="H173" s="32">
        <v>38133478000162</v>
      </c>
      <c r="I173" s="33" t="s">
        <v>248</v>
      </c>
      <c r="J173" s="32">
        <v>3920</v>
      </c>
      <c r="K173" s="33" t="s">
        <v>166</v>
      </c>
      <c r="L173" s="32">
        <v>6</v>
      </c>
      <c r="M173" s="19">
        <v>45449</v>
      </c>
      <c r="N173" s="32">
        <v>5</v>
      </c>
      <c r="O173" s="34">
        <v>10399.24</v>
      </c>
      <c r="P173" s="34">
        <v>0</v>
      </c>
      <c r="Q173" s="34">
        <v>0</v>
      </c>
      <c r="R173" s="85">
        <f t="shared" si="7"/>
        <v>10399.24</v>
      </c>
    </row>
    <row r="174" spans="1:18" ht="24.95" customHeight="1" x14ac:dyDescent="0.2">
      <c r="A174" s="32" t="str">
        <f t="shared" si="6"/>
        <v>1441|1440011|200|2024|5</v>
      </c>
      <c r="B174" s="32">
        <v>1441</v>
      </c>
      <c r="C174" s="32">
        <v>1440011</v>
      </c>
      <c r="D174" s="32">
        <v>200</v>
      </c>
      <c r="E174" s="32">
        <v>2024</v>
      </c>
      <c r="F174" s="32">
        <v>10</v>
      </c>
      <c r="G174" s="32">
        <v>1</v>
      </c>
      <c r="H174" s="32">
        <v>29412494000101</v>
      </c>
      <c r="I174" s="33" t="s">
        <v>238</v>
      </c>
      <c r="J174" s="32">
        <v>3920</v>
      </c>
      <c r="K174" s="33" t="s">
        <v>166</v>
      </c>
      <c r="L174" s="32">
        <v>6</v>
      </c>
      <c r="M174" s="19">
        <v>45450</v>
      </c>
      <c r="N174" s="32">
        <v>5</v>
      </c>
      <c r="O174" s="34">
        <v>5743.61</v>
      </c>
      <c r="P174" s="34">
        <v>0</v>
      </c>
      <c r="Q174" s="34">
        <v>0</v>
      </c>
      <c r="R174" s="85">
        <f t="shared" si="7"/>
        <v>5743.61</v>
      </c>
    </row>
    <row r="175" spans="1:18" ht="24.95" customHeight="1" x14ac:dyDescent="0.2">
      <c r="A175" s="32" t="str">
        <f t="shared" si="6"/>
        <v>1441|1440011|201|2024|5</v>
      </c>
      <c r="B175" s="32">
        <v>1441</v>
      </c>
      <c r="C175" s="32">
        <v>1440011</v>
      </c>
      <c r="D175" s="32">
        <v>201</v>
      </c>
      <c r="E175" s="32">
        <v>2024</v>
      </c>
      <c r="F175" s="32">
        <v>10</v>
      </c>
      <c r="G175" s="32">
        <v>1</v>
      </c>
      <c r="H175" s="32">
        <v>18229133000108</v>
      </c>
      <c r="I175" s="33" t="s">
        <v>237</v>
      </c>
      <c r="J175" s="32">
        <v>3920</v>
      </c>
      <c r="K175" s="33" t="s">
        <v>166</v>
      </c>
      <c r="L175" s="32">
        <v>6</v>
      </c>
      <c r="M175" s="19">
        <v>45449</v>
      </c>
      <c r="N175" s="32">
        <v>5</v>
      </c>
      <c r="O175" s="34">
        <v>4624.09</v>
      </c>
      <c r="P175" s="34">
        <v>0</v>
      </c>
      <c r="Q175" s="34">
        <v>0</v>
      </c>
      <c r="R175" s="85">
        <f t="shared" si="7"/>
        <v>4624.09</v>
      </c>
    </row>
    <row r="176" spans="1:18" ht="24.95" customHeight="1" x14ac:dyDescent="0.2">
      <c r="A176" s="32" t="str">
        <f t="shared" si="6"/>
        <v>1441|1440011|202|2024|5</v>
      </c>
      <c r="B176" s="32">
        <v>1441</v>
      </c>
      <c r="C176" s="32">
        <v>1440011</v>
      </c>
      <c r="D176" s="32">
        <v>202</v>
      </c>
      <c r="E176" s="32">
        <v>2024</v>
      </c>
      <c r="F176" s="32">
        <v>10</v>
      </c>
      <c r="G176" s="32">
        <v>1</v>
      </c>
      <c r="H176" s="32">
        <v>26385765000180</v>
      </c>
      <c r="I176" s="33" t="s">
        <v>244</v>
      </c>
      <c r="J176" s="32">
        <v>3920</v>
      </c>
      <c r="K176" s="33" t="s">
        <v>166</v>
      </c>
      <c r="L176" s="32">
        <v>6</v>
      </c>
      <c r="M176" s="19">
        <v>45449</v>
      </c>
      <c r="N176" s="32">
        <v>5</v>
      </c>
      <c r="O176" s="34">
        <v>34534.21</v>
      </c>
      <c r="P176" s="34">
        <v>0</v>
      </c>
      <c r="Q176" s="34">
        <v>0</v>
      </c>
      <c r="R176" s="85">
        <f t="shared" si="7"/>
        <v>34534.21</v>
      </c>
    </row>
    <row r="177" spans="1:18" ht="24.95" customHeight="1" x14ac:dyDescent="0.2">
      <c r="A177" s="32" t="str">
        <f t="shared" si="6"/>
        <v>1441|1440011|203|2024|6</v>
      </c>
      <c r="B177" s="32">
        <v>1441</v>
      </c>
      <c r="C177" s="32">
        <v>1440011</v>
      </c>
      <c r="D177" s="32">
        <v>203</v>
      </c>
      <c r="E177" s="32">
        <v>2024</v>
      </c>
      <c r="F177" s="32">
        <v>10</v>
      </c>
      <c r="G177" s="32">
        <v>1</v>
      </c>
      <c r="H177" s="32">
        <v>540583000143</v>
      </c>
      <c r="I177" s="33" t="s">
        <v>254</v>
      </c>
      <c r="J177" s="32">
        <v>3920</v>
      </c>
      <c r="K177" s="33" t="s">
        <v>166</v>
      </c>
      <c r="L177" s="32">
        <v>6</v>
      </c>
      <c r="M177" s="19">
        <v>45450</v>
      </c>
      <c r="N177" s="32">
        <v>6</v>
      </c>
      <c r="O177" s="34">
        <v>10836.88</v>
      </c>
      <c r="P177" s="34">
        <v>0</v>
      </c>
      <c r="Q177" s="34">
        <v>0</v>
      </c>
      <c r="R177" s="85">
        <f t="shared" si="7"/>
        <v>10836.88</v>
      </c>
    </row>
    <row r="178" spans="1:18" ht="24.95" customHeight="1" x14ac:dyDescent="0.2">
      <c r="A178" s="32" t="str">
        <f t="shared" si="6"/>
        <v>1441|1440011|204|2024|7</v>
      </c>
      <c r="B178" s="32">
        <v>1441</v>
      </c>
      <c r="C178" s="32">
        <v>1440011</v>
      </c>
      <c r="D178" s="32">
        <v>204</v>
      </c>
      <c r="E178" s="32">
        <v>2024</v>
      </c>
      <c r="F178" s="32">
        <v>10</v>
      </c>
      <c r="G178" s="32">
        <v>1</v>
      </c>
      <c r="H178" s="32">
        <v>10866613000160</v>
      </c>
      <c r="I178" s="33" t="s">
        <v>246</v>
      </c>
      <c r="J178" s="32">
        <v>3920</v>
      </c>
      <c r="K178" s="33" t="s">
        <v>166</v>
      </c>
      <c r="L178" s="32">
        <v>6</v>
      </c>
      <c r="M178" s="19">
        <v>45450</v>
      </c>
      <c r="N178" s="32">
        <v>7</v>
      </c>
      <c r="O178" s="34">
        <v>3979.42</v>
      </c>
      <c r="P178" s="34">
        <v>0</v>
      </c>
      <c r="Q178" s="34">
        <v>0</v>
      </c>
      <c r="R178" s="85">
        <f t="shared" si="7"/>
        <v>3979.42</v>
      </c>
    </row>
    <row r="179" spans="1:18" ht="24.95" customHeight="1" x14ac:dyDescent="0.2">
      <c r="A179" s="32" t="str">
        <f t="shared" si="6"/>
        <v>1441|1440011|205|2024|5</v>
      </c>
      <c r="B179" s="32">
        <v>1441</v>
      </c>
      <c r="C179" s="32">
        <v>1440011</v>
      </c>
      <c r="D179" s="32">
        <v>205</v>
      </c>
      <c r="E179" s="32">
        <v>2024</v>
      </c>
      <c r="F179" s="32">
        <v>10</v>
      </c>
      <c r="G179" s="32">
        <v>1</v>
      </c>
      <c r="H179" s="32">
        <v>9264396000159</v>
      </c>
      <c r="I179" s="33" t="s">
        <v>247</v>
      </c>
      <c r="J179" s="32">
        <v>3920</v>
      </c>
      <c r="K179" s="33" t="s">
        <v>166</v>
      </c>
      <c r="L179" s="32">
        <v>6</v>
      </c>
      <c r="M179" s="19">
        <v>45450</v>
      </c>
      <c r="N179" s="32">
        <v>5</v>
      </c>
      <c r="O179" s="34">
        <v>3728.27</v>
      </c>
      <c r="P179" s="34">
        <v>0</v>
      </c>
      <c r="Q179" s="34">
        <v>0</v>
      </c>
      <c r="R179" s="85">
        <f t="shared" si="7"/>
        <v>3728.27</v>
      </c>
    </row>
    <row r="180" spans="1:18" ht="24.95" customHeight="1" x14ac:dyDescent="0.2">
      <c r="A180" s="32" t="str">
        <f t="shared" si="6"/>
        <v>1441|1440011|206|2024|5</v>
      </c>
      <c r="B180" s="32">
        <v>1441</v>
      </c>
      <c r="C180" s="32">
        <v>1440011</v>
      </c>
      <c r="D180" s="32">
        <v>206</v>
      </c>
      <c r="E180" s="32">
        <v>2024</v>
      </c>
      <c r="F180" s="32">
        <v>10</v>
      </c>
      <c r="G180" s="32">
        <v>1</v>
      </c>
      <c r="H180" s="32">
        <v>8229035000109</v>
      </c>
      <c r="I180" s="33" t="s">
        <v>243</v>
      </c>
      <c r="J180" s="32">
        <v>3920</v>
      </c>
      <c r="K180" s="33" t="s">
        <v>166</v>
      </c>
      <c r="L180" s="32">
        <v>6</v>
      </c>
      <c r="M180" s="19">
        <v>45450</v>
      </c>
      <c r="N180" s="32">
        <v>5</v>
      </c>
      <c r="O180" s="34">
        <v>169453.66</v>
      </c>
      <c r="P180" s="34">
        <v>0</v>
      </c>
      <c r="Q180" s="34">
        <v>0</v>
      </c>
      <c r="R180" s="85">
        <f t="shared" si="7"/>
        <v>169453.66</v>
      </c>
    </row>
    <row r="181" spans="1:18" ht="24.95" customHeight="1" x14ac:dyDescent="0.2">
      <c r="A181" s="32" t="str">
        <f t="shared" si="6"/>
        <v>1441|1440011|207|2024|5</v>
      </c>
      <c r="B181" s="32">
        <v>1441</v>
      </c>
      <c r="C181" s="32">
        <v>1440011</v>
      </c>
      <c r="D181" s="32">
        <v>207</v>
      </c>
      <c r="E181" s="32">
        <v>2024</v>
      </c>
      <c r="F181" s="32">
        <v>10</v>
      </c>
      <c r="G181" s="32">
        <v>1</v>
      </c>
      <c r="H181" s="32">
        <v>7353227000160</v>
      </c>
      <c r="I181" s="33" t="s">
        <v>241</v>
      </c>
      <c r="J181" s="32">
        <v>3920</v>
      </c>
      <c r="K181" s="33" t="s">
        <v>166</v>
      </c>
      <c r="L181" s="32">
        <v>6</v>
      </c>
      <c r="M181" s="19">
        <v>45449</v>
      </c>
      <c r="N181" s="32">
        <v>5</v>
      </c>
      <c r="O181" s="34">
        <v>383085.28</v>
      </c>
      <c r="P181" s="34">
        <v>0</v>
      </c>
      <c r="Q181" s="34">
        <v>0</v>
      </c>
      <c r="R181" s="85">
        <f t="shared" si="7"/>
        <v>383085.28</v>
      </c>
    </row>
    <row r="182" spans="1:18" ht="24.95" customHeight="1" x14ac:dyDescent="0.2">
      <c r="A182" s="32" t="str">
        <f t="shared" si="6"/>
        <v>1441|1440011|208|2024|7</v>
      </c>
      <c r="B182" s="32">
        <v>1441</v>
      </c>
      <c r="C182" s="32">
        <v>1440011</v>
      </c>
      <c r="D182" s="32">
        <v>208</v>
      </c>
      <c r="E182" s="32">
        <v>2024</v>
      </c>
      <c r="F182" s="32">
        <v>10</v>
      </c>
      <c r="G182" s="32">
        <v>1</v>
      </c>
      <c r="H182" s="32">
        <v>28771161000106</v>
      </c>
      <c r="I182" s="33" t="s">
        <v>249</v>
      </c>
      <c r="J182" s="32">
        <v>3920</v>
      </c>
      <c r="K182" s="33" t="s">
        <v>166</v>
      </c>
      <c r="L182" s="32">
        <v>6</v>
      </c>
      <c r="M182" s="19">
        <v>45450</v>
      </c>
      <c r="N182" s="32">
        <v>7</v>
      </c>
      <c r="O182" s="34">
        <v>5084.8999999999996</v>
      </c>
      <c r="P182" s="34">
        <v>0</v>
      </c>
      <c r="Q182" s="34">
        <v>0</v>
      </c>
      <c r="R182" s="85">
        <f t="shared" si="7"/>
        <v>5084.8999999999996</v>
      </c>
    </row>
    <row r="183" spans="1:18" ht="24.95" customHeight="1" x14ac:dyDescent="0.2">
      <c r="A183" s="32" t="str">
        <f t="shared" si="6"/>
        <v>1441|1440011|209|2024|5</v>
      </c>
      <c r="B183" s="32">
        <v>1441</v>
      </c>
      <c r="C183" s="32">
        <v>1440011</v>
      </c>
      <c r="D183" s="32">
        <v>209</v>
      </c>
      <c r="E183" s="32">
        <v>2024</v>
      </c>
      <c r="F183" s="32">
        <v>10</v>
      </c>
      <c r="G183" s="32">
        <v>1</v>
      </c>
      <c r="H183" s="32">
        <v>7887283000184</v>
      </c>
      <c r="I183" s="33" t="s">
        <v>250</v>
      </c>
      <c r="J183" s="32">
        <v>3920</v>
      </c>
      <c r="K183" s="33" t="s">
        <v>166</v>
      </c>
      <c r="L183" s="32">
        <v>6</v>
      </c>
      <c r="M183" s="19">
        <v>45450</v>
      </c>
      <c r="N183" s="32">
        <v>5</v>
      </c>
      <c r="O183" s="34">
        <v>5790.62</v>
      </c>
      <c r="P183" s="34">
        <v>0</v>
      </c>
      <c r="Q183" s="34">
        <v>0</v>
      </c>
      <c r="R183" s="85">
        <f t="shared" si="7"/>
        <v>5790.62</v>
      </c>
    </row>
    <row r="184" spans="1:18" ht="24.95" customHeight="1" x14ac:dyDescent="0.2">
      <c r="A184" s="32" t="str">
        <f t="shared" si="6"/>
        <v>1441|1440011|210|2024|5</v>
      </c>
      <c r="B184" s="32">
        <v>1441</v>
      </c>
      <c r="C184" s="32">
        <v>1440011</v>
      </c>
      <c r="D184" s="32">
        <v>210</v>
      </c>
      <c r="E184" s="32">
        <v>2024</v>
      </c>
      <c r="F184" s="32">
        <v>10</v>
      </c>
      <c r="G184" s="32">
        <v>1</v>
      </c>
      <c r="H184" s="32">
        <v>26136325000190</v>
      </c>
      <c r="I184" s="33" t="s">
        <v>253</v>
      </c>
      <c r="J184" s="32">
        <v>3920</v>
      </c>
      <c r="K184" s="33" t="s">
        <v>166</v>
      </c>
      <c r="L184" s="32">
        <v>6</v>
      </c>
      <c r="M184" s="19">
        <v>45450</v>
      </c>
      <c r="N184" s="32">
        <v>5</v>
      </c>
      <c r="O184" s="34">
        <v>924.72</v>
      </c>
      <c r="P184" s="88">
        <v>46.24</v>
      </c>
      <c r="Q184" s="34">
        <v>0</v>
      </c>
      <c r="R184" s="85">
        <f t="shared" si="7"/>
        <v>878.48</v>
      </c>
    </row>
    <row r="185" spans="1:18" ht="24.95" customHeight="1" x14ac:dyDescent="0.2">
      <c r="A185" s="32" t="str">
        <f t="shared" si="6"/>
        <v>1441|1440011|211|2024|6</v>
      </c>
      <c r="B185" s="32">
        <v>1441</v>
      </c>
      <c r="C185" s="32">
        <v>1440011</v>
      </c>
      <c r="D185" s="32">
        <v>211</v>
      </c>
      <c r="E185" s="32">
        <v>2024</v>
      </c>
      <c r="F185" s="32">
        <v>10</v>
      </c>
      <c r="G185" s="32">
        <v>1</v>
      </c>
      <c r="H185" s="32">
        <v>37454422000147</v>
      </c>
      <c r="I185" s="33" t="s">
        <v>255</v>
      </c>
      <c r="J185" s="32">
        <v>3920</v>
      </c>
      <c r="K185" s="33" t="s">
        <v>166</v>
      </c>
      <c r="L185" s="32">
        <v>6</v>
      </c>
      <c r="M185" s="19">
        <v>45450</v>
      </c>
      <c r="N185" s="32">
        <v>6</v>
      </c>
      <c r="O185" s="34">
        <v>6632.47</v>
      </c>
      <c r="P185" s="34">
        <v>0</v>
      </c>
      <c r="Q185" s="34">
        <v>0</v>
      </c>
      <c r="R185" s="85">
        <f t="shared" si="7"/>
        <v>6632.47</v>
      </c>
    </row>
    <row r="186" spans="1:18" ht="24.95" customHeight="1" x14ac:dyDescent="0.2">
      <c r="A186" s="32" t="str">
        <f t="shared" si="6"/>
        <v>1441|1440011|212|2024|5</v>
      </c>
      <c r="B186" s="32">
        <v>1441</v>
      </c>
      <c r="C186" s="32">
        <v>1440011</v>
      </c>
      <c r="D186" s="32">
        <v>212</v>
      </c>
      <c r="E186" s="32">
        <v>2024</v>
      </c>
      <c r="F186" s="32">
        <v>10</v>
      </c>
      <c r="G186" s="32">
        <v>1</v>
      </c>
      <c r="H186" s="32">
        <v>9256973000160</v>
      </c>
      <c r="I186" s="33" t="s">
        <v>256</v>
      </c>
      <c r="J186" s="32">
        <v>3920</v>
      </c>
      <c r="K186" s="33" t="s">
        <v>166</v>
      </c>
      <c r="L186" s="32">
        <v>6</v>
      </c>
      <c r="M186" s="19">
        <v>45450</v>
      </c>
      <c r="N186" s="32">
        <v>5</v>
      </c>
      <c r="O186" s="34">
        <v>9626.35</v>
      </c>
      <c r="P186" s="34">
        <v>0</v>
      </c>
      <c r="Q186" s="34">
        <v>0</v>
      </c>
      <c r="R186" s="85">
        <f t="shared" si="7"/>
        <v>9626.35</v>
      </c>
    </row>
    <row r="187" spans="1:18" ht="24.95" customHeight="1" x14ac:dyDescent="0.2">
      <c r="A187" s="32" t="str">
        <f t="shared" si="6"/>
        <v>1441|1440011|213|2024|5</v>
      </c>
      <c r="B187" s="32">
        <v>1441</v>
      </c>
      <c r="C187" s="32">
        <v>1440011</v>
      </c>
      <c r="D187" s="32">
        <v>213</v>
      </c>
      <c r="E187" s="32">
        <v>2024</v>
      </c>
      <c r="F187" s="32">
        <v>10</v>
      </c>
      <c r="G187" s="32">
        <v>1</v>
      </c>
      <c r="H187" s="32">
        <v>32100739000161</v>
      </c>
      <c r="I187" s="33" t="s">
        <v>261</v>
      </c>
      <c r="J187" s="32">
        <v>3920</v>
      </c>
      <c r="K187" s="33" t="s">
        <v>166</v>
      </c>
      <c r="L187" s="32">
        <v>6</v>
      </c>
      <c r="M187" s="19">
        <v>45450</v>
      </c>
      <c r="N187" s="32">
        <v>5</v>
      </c>
      <c r="O187" s="34">
        <v>10916.44</v>
      </c>
      <c r="P187" s="34">
        <v>0</v>
      </c>
      <c r="Q187" s="34">
        <v>0</v>
      </c>
      <c r="R187" s="85">
        <f t="shared" si="7"/>
        <v>10916.44</v>
      </c>
    </row>
    <row r="188" spans="1:18" ht="24.95" customHeight="1" x14ac:dyDescent="0.2">
      <c r="A188" s="32" t="str">
        <f t="shared" si="6"/>
        <v>1441|1440011|214|2024|5</v>
      </c>
      <c r="B188" s="32">
        <v>1441</v>
      </c>
      <c r="C188" s="32">
        <v>1440011</v>
      </c>
      <c r="D188" s="32">
        <v>214</v>
      </c>
      <c r="E188" s="32">
        <v>2024</v>
      </c>
      <c r="F188" s="32">
        <v>10</v>
      </c>
      <c r="G188" s="32">
        <v>1</v>
      </c>
      <c r="H188" s="32">
        <v>29315416000180</v>
      </c>
      <c r="I188" s="33" t="s">
        <v>258</v>
      </c>
      <c r="J188" s="32">
        <v>3920</v>
      </c>
      <c r="K188" s="33" t="s">
        <v>166</v>
      </c>
      <c r="L188" s="32">
        <v>6</v>
      </c>
      <c r="M188" s="19">
        <v>45450</v>
      </c>
      <c r="N188" s="32">
        <v>5</v>
      </c>
      <c r="O188" s="34">
        <v>2423.1799999999998</v>
      </c>
      <c r="P188" s="34">
        <v>0</v>
      </c>
      <c r="Q188" s="34">
        <v>0</v>
      </c>
      <c r="R188" s="85">
        <f t="shared" si="7"/>
        <v>2423.1799999999998</v>
      </c>
    </row>
    <row r="189" spans="1:18" ht="24.95" customHeight="1" x14ac:dyDescent="0.2">
      <c r="A189" s="32" t="str">
        <f t="shared" si="6"/>
        <v>1441|1440011|215|2024|5</v>
      </c>
      <c r="B189" s="32">
        <v>1441</v>
      </c>
      <c r="C189" s="32">
        <v>1440011</v>
      </c>
      <c r="D189" s="32">
        <v>215</v>
      </c>
      <c r="E189" s="32">
        <v>2024</v>
      </c>
      <c r="F189" s="32">
        <v>10</v>
      </c>
      <c r="G189" s="32">
        <v>1</v>
      </c>
      <c r="H189" s="32">
        <v>69209960653</v>
      </c>
      <c r="I189" s="33" t="s">
        <v>217</v>
      </c>
      <c r="J189" s="32">
        <v>3611</v>
      </c>
      <c r="K189" s="33" t="s">
        <v>166</v>
      </c>
      <c r="L189" s="32">
        <v>6</v>
      </c>
      <c r="M189" s="19">
        <v>45450</v>
      </c>
      <c r="N189" s="32">
        <v>5</v>
      </c>
      <c r="O189" s="34">
        <v>2021.16</v>
      </c>
      <c r="P189" s="34">
        <v>0</v>
      </c>
      <c r="Q189" s="34">
        <v>0</v>
      </c>
      <c r="R189" s="85">
        <f t="shared" si="7"/>
        <v>2021.16</v>
      </c>
    </row>
    <row r="190" spans="1:18" ht="24.95" customHeight="1" x14ac:dyDescent="0.2">
      <c r="A190" s="32" t="str">
        <f t="shared" si="6"/>
        <v>1441|1440011|216|2024|5</v>
      </c>
      <c r="B190" s="32">
        <v>1441</v>
      </c>
      <c r="C190" s="32">
        <v>1440011</v>
      </c>
      <c r="D190" s="32">
        <v>216</v>
      </c>
      <c r="E190" s="32">
        <v>2024</v>
      </c>
      <c r="F190" s="32">
        <v>10</v>
      </c>
      <c r="G190" s="32">
        <v>1</v>
      </c>
      <c r="H190" s="32">
        <v>12104191653</v>
      </c>
      <c r="I190" s="33" t="s">
        <v>216</v>
      </c>
      <c r="J190" s="32">
        <v>3611</v>
      </c>
      <c r="K190" s="33" t="s">
        <v>166</v>
      </c>
      <c r="L190" s="32">
        <v>6</v>
      </c>
      <c r="M190" s="19">
        <v>45450</v>
      </c>
      <c r="N190" s="32">
        <v>5</v>
      </c>
      <c r="O190" s="34">
        <v>12066.82</v>
      </c>
      <c r="P190" s="34">
        <v>0</v>
      </c>
      <c r="Q190" s="34">
        <v>0</v>
      </c>
      <c r="R190" s="85">
        <f t="shared" si="7"/>
        <v>12066.82</v>
      </c>
    </row>
    <row r="191" spans="1:18" ht="24.95" customHeight="1" x14ac:dyDescent="0.2">
      <c r="A191" s="32" t="str">
        <f t="shared" si="6"/>
        <v>1441|1440011|219|2024|5</v>
      </c>
      <c r="B191" s="32">
        <v>1441</v>
      </c>
      <c r="C191" s="32">
        <v>1440011</v>
      </c>
      <c r="D191" s="32">
        <v>219</v>
      </c>
      <c r="E191" s="32">
        <v>2024</v>
      </c>
      <c r="F191" s="32">
        <v>10</v>
      </c>
      <c r="G191" s="32">
        <v>1</v>
      </c>
      <c r="H191" s="32">
        <v>9069772000154</v>
      </c>
      <c r="I191" s="33" t="s">
        <v>251</v>
      </c>
      <c r="J191" s="32">
        <v>3920</v>
      </c>
      <c r="K191" s="33" t="s">
        <v>166</v>
      </c>
      <c r="L191" s="32">
        <v>6</v>
      </c>
      <c r="M191" s="19">
        <v>45450</v>
      </c>
      <c r="N191" s="32">
        <v>5</v>
      </c>
      <c r="O191" s="34">
        <v>15781.57</v>
      </c>
      <c r="P191" s="34">
        <v>0</v>
      </c>
      <c r="Q191" s="34">
        <v>0</v>
      </c>
      <c r="R191" s="85">
        <f t="shared" si="7"/>
        <v>15781.57</v>
      </c>
    </row>
    <row r="192" spans="1:18" ht="24.95" customHeight="1" x14ac:dyDescent="0.2">
      <c r="A192" s="32" t="str">
        <f t="shared" si="6"/>
        <v>1441|1440011|220|2024|5</v>
      </c>
      <c r="B192" s="32">
        <v>1441</v>
      </c>
      <c r="C192" s="32">
        <v>1440011</v>
      </c>
      <c r="D192" s="32">
        <v>220</v>
      </c>
      <c r="E192" s="32">
        <v>2024</v>
      </c>
      <c r="F192" s="32">
        <v>10</v>
      </c>
      <c r="G192" s="32">
        <v>1</v>
      </c>
      <c r="H192" s="32">
        <v>27151410000190</v>
      </c>
      <c r="I192" s="33" t="s">
        <v>213</v>
      </c>
      <c r="J192" s="32">
        <v>3920</v>
      </c>
      <c r="K192" s="33" t="s">
        <v>166</v>
      </c>
      <c r="L192" s="32">
        <v>6</v>
      </c>
      <c r="M192" s="19">
        <v>45450</v>
      </c>
      <c r="N192" s="32">
        <v>5</v>
      </c>
      <c r="O192" s="34">
        <v>4455.37</v>
      </c>
      <c r="P192" s="34">
        <v>0</v>
      </c>
      <c r="Q192" s="34">
        <v>0</v>
      </c>
      <c r="R192" s="85">
        <f t="shared" si="7"/>
        <v>4455.37</v>
      </c>
    </row>
    <row r="193" spans="1:18" ht="24.95" customHeight="1" x14ac:dyDescent="0.2">
      <c r="A193" s="32" t="str">
        <f t="shared" ref="A193:A246" si="8">B193&amp;"|"&amp;C193&amp;"|"&amp;D193&amp;"|"&amp;E193&amp;"|"&amp;N193</f>
        <v>1441|1440011|221|2024|3</v>
      </c>
      <c r="B193" s="32">
        <v>1441</v>
      </c>
      <c r="C193" s="32">
        <v>1440011</v>
      </c>
      <c r="D193" s="32">
        <v>221</v>
      </c>
      <c r="E193" s="32">
        <v>2024</v>
      </c>
      <c r="F193" s="32">
        <v>10</v>
      </c>
      <c r="G193" s="32">
        <v>1</v>
      </c>
      <c r="H193" s="32">
        <v>40574380000192</v>
      </c>
      <c r="I193" s="33" t="s">
        <v>266</v>
      </c>
      <c r="J193" s="32">
        <v>3920</v>
      </c>
      <c r="K193" s="33" t="s">
        <v>166</v>
      </c>
      <c r="L193" s="32">
        <v>6</v>
      </c>
      <c r="M193" s="19">
        <v>45449</v>
      </c>
      <c r="N193" s="32">
        <v>3</v>
      </c>
      <c r="O193" s="34">
        <v>185000</v>
      </c>
      <c r="P193" s="34">
        <v>0</v>
      </c>
      <c r="Q193" s="34">
        <v>0</v>
      </c>
      <c r="R193" s="85">
        <f t="shared" ref="R193:R246" si="9">O193-P193-Q193</f>
        <v>185000</v>
      </c>
    </row>
    <row r="194" spans="1:18" ht="24.95" customHeight="1" x14ac:dyDescent="0.2">
      <c r="A194" s="32" t="str">
        <f t="shared" si="8"/>
        <v>1441|1440011|222|2024|5</v>
      </c>
      <c r="B194" s="32">
        <v>1441</v>
      </c>
      <c r="C194" s="32">
        <v>1440011</v>
      </c>
      <c r="D194" s="32">
        <v>222</v>
      </c>
      <c r="E194" s="32">
        <v>2024</v>
      </c>
      <c r="F194" s="32">
        <v>10</v>
      </c>
      <c r="G194" s="32">
        <v>1</v>
      </c>
      <c r="H194" s="32">
        <v>14165537000116</v>
      </c>
      <c r="I194" s="33" t="s">
        <v>267</v>
      </c>
      <c r="J194" s="32">
        <v>3920</v>
      </c>
      <c r="K194" s="33" t="s">
        <v>166</v>
      </c>
      <c r="L194" s="32">
        <v>6</v>
      </c>
      <c r="M194" s="19">
        <v>45450</v>
      </c>
      <c r="N194" s="32">
        <v>5</v>
      </c>
      <c r="O194" s="34">
        <v>8048</v>
      </c>
      <c r="P194" s="34">
        <v>0</v>
      </c>
      <c r="Q194" s="34">
        <v>0</v>
      </c>
      <c r="R194" s="85">
        <f t="shared" si="9"/>
        <v>8048</v>
      </c>
    </row>
    <row r="195" spans="1:18" ht="24.95" customHeight="1" x14ac:dyDescent="0.2">
      <c r="A195" s="32" t="str">
        <f t="shared" si="8"/>
        <v>1441|1440011|223|2024|5</v>
      </c>
      <c r="B195" s="32">
        <v>1441</v>
      </c>
      <c r="C195" s="32">
        <v>1440011</v>
      </c>
      <c r="D195" s="32">
        <v>223</v>
      </c>
      <c r="E195" s="32">
        <v>2024</v>
      </c>
      <c r="F195" s="32">
        <v>10</v>
      </c>
      <c r="G195" s="32">
        <v>1</v>
      </c>
      <c r="H195" s="32">
        <v>18124040000100</v>
      </c>
      <c r="I195" s="33" t="s">
        <v>260</v>
      </c>
      <c r="J195" s="32">
        <v>3920</v>
      </c>
      <c r="K195" s="33" t="s">
        <v>166</v>
      </c>
      <c r="L195" s="32">
        <v>6</v>
      </c>
      <c r="M195" s="19">
        <v>45450</v>
      </c>
      <c r="N195" s="32">
        <v>5</v>
      </c>
      <c r="O195" s="34">
        <v>9522.1299999999992</v>
      </c>
      <c r="P195" s="34">
        <v>0</v>
      </c>
      <c r="Q195" s="34">
        <v>0</v>
      </c>
      <c r="R195" s="85">
        <f t="shared" si="9"/>
        <v>9522.1299999999992</v>
      </c>
    </row>
    <row r="196" spans="1:18" ht="24.95" customHeight="1" x14ac:dyDescent="0.2">
      <c r="A196" s="32" t="str">
        <f t="shared" si="8"/>
        <v>1441|1440011|224|2024|5</v>
      </c>
      <c r="B196" s="32">
        <v>1441</v>
      </c>
      <c r="C196" s="32">
        <v>1440011</v>
      </c>
      <c r="D196" s="32">
        <v>224</v>
      </c>
      <c r="E196" s="32">
        <v>2024</v>
      </c>
      <c r="F196" s="32">
        <v>10</v>
      </c>
      <c r="G196" s="32">
        <v>1</v>
      </c>
      <c r="H196" s="32">
        <v>22510183000128</v>
      </c>
      <c r="I196" s="33" t="s">
        <v>268</v>
      </c>
      <c r="J196" s="32">
        <v>3920</v>
      </c>
      <c r="K196" s="33" t="s">
        <v>166</v>
      </c>
      <c r="L196" s="32">
        <v>6</v>
      </c>
      <c r="M196" s="19">
        <v>45450</v>
      </c>
      <c r="N196" s="32">
        <v>5</v>
      </c>
      <c r="O196" s="34">
        <v>13000</v>
      </c>
      <c r="P196" s="34">
        <v>0</v>
      </c>
      <c r="Q196" s="34">
        <v>0</v>
      </c>
      <c r="R196" s="85">
        <f t="shared" si="9"/>
        <v>13000</v>
      </c>
    </row>
    <row r="197" spans="1:18" ht="24.95" customHeight="1" x14ac:dyDescent="0.2">
      <c r="A197" s="32" t="str">
        <f t="shared" si="8"/>
        <v>1441|1440011|225|2024|5</v>
      </c>
      <c r="B197" s="32">
        <v>1441</v>
      </c>
      <c r="C197" s="32">
        <v>1440011</v>
      </c>
      <c r="D197" s="32">
        <v>225</v>
      </c>
      <c r="E197" s="32">
        <v>2024</v>
      </c>
      <c r="F197" s="32">
        <v>10</v>
      </c>
      <c r="G197" s="32">
        <v>1</v>
      </c>
      <c r="H197" s="32">
        <v>32239405000173</v>
      </c>
      <c r="I197" s="33" t="s">
        <v>269</v>
      </c>
      <c r="J197" s="32">
        <v>3920</v>
      </c>
      <c r="K197" s="33" t="s">
        <v>166</v>
      </c>
      <c r="L197" s="32">
        <v>6</v>
      </c>
      <c r="M197" s="19">
        <v>45449</v>
      </c>
      <c r="N197" s="32">
        <v>5</v>
      </c>
      <c r="O197" s="34">
        <v>5888.24</v>
      </c>
      <c r="P197" s="34">
        <v>0</v>
      </c>
      <c r="Q197" s="34">
        <v>0</v>
      </c>
      <c r="R197" s="85">
        <f t="shared" si="9"/>
        <v>5888.24</v>
      </c>
    </row>
    <row r="198" spans="1:18" ht="24.95" customHeight="1" x14ac:dyDescent="0.2">
      <c r="A198" s="32" t="str">
        <f t="shared" si="8"/>
        <v>1441|1440011|226|2024|6</v>
      </c>
      <c r="B198" s="32">
        <v>1441</v>
      </c>
      <c r="C198" s="32">
        <v>1440011</v>
      </c>
      <c r="D198" s="32">
        <v>226</v>
      </c>
      <c r="E198" s="32">
        <v>2024</v>
      </c>
      <c r="F198" s="32">
        <v>10</v>
      </c>
      <c r="G198" s="32">
        <v>1</v>
      </c>
      <c r="H198" s="32">
        <v>23732170000166</v>
      </c>
      <c r="I198" s="33" t="s">
        <v>259</v>
      </c>
      <c r="J198" s="32">
        <v>3920</v>
      </c>
      <c r="K198" s="33" t="s">
        <v>166</v>
      </c>
      <c r="L198" s="32">
        <v>6</v>
      </c>
      <c r="M198" s="19">
        <v>45449</v>
      </c>
      <c r="N198" s="32">
        <v>6</v>
      </c>
      <c r="O198" s="34">
        <v>15309.3</v>
      </c>
      <c r="P198" s="34">
        <v>0</v>
      </c>
      <c r="Q198" s="34">
        <v>0</v>
      </c>
      <c r="R198" s="85">
        <f t="shared" si="9"/>
        <v>15309.3</v>
      </c>
    </row>
    <row r="199" spans="1:18" ht="24.95" customHeight="1" x14ac:dyDescent="0.2">
      <c r="A199" s="32" t="str">
        <f t="shared" si="8"/>
        <v>1441|1440011|227|2024|5</v>
      </c>
      <c r="B199" s="32">
        <v>1441</v>
      </c>
      <c r="C199" s="32">
        <v>1440011</v>
      </c>
      <c r="D199" s="32">
        <v>227</v>
      </c>
      <c r="E199" s="32">
        <v>2024</v>
      </c>
      <c r="F199" s="32">
        <v>10</v>
      </c>
      <c r="G199" s="32">
        <v>1</v>
      </c>
      <c r="H199" s="32">
        <v>11027551000165</v>
      </c>
      <c r="I199" s="33" t="s">
        <v>262</v>
      </c>
      <c r="J199" s="32">
        <v>3920</v>
      </c>
      <c r="K199" s="33" t="s">
        <v>166</v>
      </c>
      <c r="L199" s="32">
        <v>6</v>
      </c>
      <c r="M199" s="19">
        <v>45450</v>
      </c>
      <c r="N199" s="32">
        <v>5</v>
      </c>
      <c r="O199" s="34">
        <v>7442.17</v>
      </c>
      <c r="P199" s="34">
        <v>0</v>
      </c>
      <c r="Q199" s="34">
        <v>0</v>
      </c>
      <c r="R199" s="85">
        <f t="shared" si="9"/>
        <v>7442.17</v>
      </c>
    </row>
    <row r="200" spans="1:18" ht="24.95" customHeight="1" x14ac:dyDescent="0.2">
      <c r="A200" s="32" t="str">
        <f t="shared" si="8"/>
        <v>1441|1440011|230|2024|5</v>
      </c>
      <c r="B200" s="32">
        <v>1441</v>
      </c>
      <c r="C200" s="32">
        <v>1440011</v>
      </c>
      <c r="D200" s="32">
        <v>230</v>
      </c>
      <c r="E200" s="32">
        <v>2024</v>
      </c>
      <c r="F200" s="32">
        <v>10</v>
      </c>
      <c r="G200" s="32">
        <v>1</v>
      </c>
      <c r="H200" s="32">
        <v>38236252000197</v>
      </c>
      <c r="I200" s="33" t="s">
        <v>270</v>
      </c>
      <c r="J200" s="32">
        <v>3920</v>
      </c>
      <c r="K200" s="33" t="s">
        <v>166</v>
      </c>
      <c r="L200" s="32">
        <v>6</v>
      </c>
      <c r="M200" s="19">
        <v>45449</v>
      </c>
      <c r="N200" s="32">
        <v>5</v>
      </c>
      <c r="O200" s="34">
        <v>24345.43</v>
      </c>
      <c r="P200" s="34">
        <v>0</v>
      </c>
      <c r="Q200" s="34">
        <v>0</v>
      </c>
      <c r="R200" s="85">
        <f t="shared" si="9"/>
        <v>24345.43</v>
      </c>
    </row>
    <row r="201" spans="1:18" ht="24.95" customHeight="1" x14ac:dyDescent="0.2">
      <c r="A201" s="32" t="str">
        <f t="shared" si="8"/>
        <v>1441|1440011|231|2024|5</v>
      </c>
      <c r="B201" s="32">
        <v>1441</v>
      </c>
      <c r="C201" s="32">
        <v>1440011</v>
      </c>
      <c r="D201" s="32">
        <v>231</v>
      </c>
      <c r="E201" s="32">
        <v>2024</v>
      </c>
      <c r="F201" s="32">
        <v>10</v>
      </c>
      <c r="G201" s="32">
        <v>1</v>
      </c>
      <c r="H201" s="32">
        <v>34975444000164</v>
      </c>
      <c r="I201" s="33" t="s">
        <v>263</v>
      </c>
      <c r="J201" s="32">
        <v>3920</v>
      </c>
      <c r="K201" s="33" t="s">
        <v>166</v>
      </c>
      <c r="L201" s="32">
        <v>6</v>
      </c>
      <c r="M201" s="19">
        <v>45449</v>
      </c>
      <c r="N201" s="32">
        <v>5</v>
      </c>
      <c r="O201" s="34">
        <v>29895.95</v>
      </c>
      <c r="P201" s="34">
        <v>0</v>
      </c>
      <c r="Q201" s="34">
        <v>0</v>
      </c>
      <c r="R201" s="85">
        <f t="shared" si="9"/>
        <v>29895.95</v>
      </c>
    </row>
    <row r="202" spans="1:18" ht="24.95" customHeight="1" x14ac:dyDescent="0.2">
      <c r="A202" s="32" t="str">
        <f t="shared" si="8"/>
        <v>1441|1440011|232|2024|5</v>
      </c>
      <c r="B202" s="32">
        <v>1441</v>
      </c>
      <c r="C202" s="32">
        <v>1440011</v>
      </c>
      <c r="D202" s="32">
        <v>232</v>
      </c>
      <c r="E202" s="32">
        <v>2024</v>
      </c>
      <c r="F202" s="32">
        <v>10</v>
      </c>
      <c r="G202" s="32">
        <v>1</v>
      </c>
      <c r="H202" s="32">
        <v>38437345000180</v>
      </c>
      <c r="I202" s="33" t="s">
        <v>265</v>
      </c>
      <c r="J202" s="32">
        <v>3920</v>
      </c>
      <c r="K202" s="33" t="s">
        <v>166</v>
      </c>
      <c r="L202" s="32">
        <v>6</v>
      </c>
      <c r="M202" s="19">
        <v>45449</v>
      </c>
      <c r="N202" s="32">
        <v>5</v>
      </c>
      <c r="O202" s="34">
        <v>10468.35</v>
      </c>
      <c r="P202" s="34">
        <v>0</v>
      </c>
      <c r="Q202" s="34">
        <v>0</v>
      </c>
      <c r="R202" s="85">
        <f t="shared" si="9"/>
        <v>10468.35</v>
      </c>
    </row>
    <row r="203" spans="1:18" ht="24.95" customHeight="1" x14ac:dyDescent="0.2">
      <c r="A203" s="32" t="str">
        <f t="shared" si="8"/>
        <v>1441|1440011|233|2024|8</v>
      </c>
      <c r="B203" s="32">
        <v>1441</v>
      </c>
      <c r="C203" s="32">
        <v>1440011</v>
      </c>
      <c r="D203" s="32">
        <v>233</v>
      </c>
      <c r="E203" s="32">
        <v>2024</v>
      </c>
      <c r="F203" s="32">
        <v>10</v>
      </c>
      <c r="G203" s="32">
        <v>1</v>
      </c>
      <c r="H203" s="32">
        <v>5650294000110</v>
      </c>
      <c r="I203" s="33" t="s">
        <v>90</v>
      </c>
      <c r="J203" s="32">
        <v>3904</v>
      </c>
      <c r="K203" s="33" t="s">
        <v>118</v>
      </c>
      <c r="L203" s="32">
        <v>6</v>
      </c>
      <c r="M203" s="19">
        <v>45456</v>
      </c>
      <c r="N203" s="32">
        <v>8</v>
      </c>
      <c r="O203" s="34">
        <v>34191.949999999997</v>
      </c>
      <c r="P203" s="34">
        <v>0</v>
      </c>
      <c r="Q203" s="34">
        <v>0</v>
      </c>
      <c r="R203" s="85">
        <f t="shared" si="9"/>
        <v>34191.949999999997</v>
      </c>
    </row>
    <row r="204" spans="1:18" ht="24.95" customHeight="1" x14ac:dyDescent="0.2">
      <c r="A204" s="32" t="str">
        <f t="shared" si="8"/>
        <v>1441|1440011|233|2024|9</v>
      </c>
      <c r="B204" s="32">
        <v>1441</v>
      </c>
      <c r="C204" s="32">
        <v>1440011</v>
      </c>
      <c r="D204" s="32">
        <v>233</v>
      </c>
      <c r="E204" s="32">
        <v>2024</v>
      </c>
      <c r="F204" s="32">
        <v>10</v>
      </c>
      <c r="G204" s="32">
        <v>1</v>
      </c>
      <c r="H204" s="32">
        <v>5650294000110</v>
      </c>
      <c r="I204" s="33" t="s">
        <v>90</v>
      </c>
      <c r="J204" s="32">
        <v>3904</v>
      </c>
      <c r="K204" s="33" t="s">
        <v>118</v>
      </c>
      <c r="L204" s="32">
        <v>6</v>
      </c>
      <c r="M204" s="19">
        <v>45467</v>
      </c>
      <c r="N204" s="32">
        <v>9</v>
      </c>
      <c r="O204" s="34">
        <v>2897</v>
      </c>
      <c r="P204" s="34">
        <v>0</v>
      </c>
      <c r="Q204" s="34">
        <v>0</v>
      </c>
      <c r="R204" s="85">
        <f t="shared" si="9"/>
        <v>2897</v>
      </c>
    </row>
    <row r="205" spans="1:18" ht="24.95" customHeight="1" x14ac:dyDescent="0.2">
      <c r="A205" s="32" t="str">
        <f t="shared" si="8"/>
        <v>1441|1440011|233|2024|10</v>
      </c>
      <c r="B205" s="32">
        <v>1441</v>
      </c>
      <c r="C205" s="32">
        <v>1440011</v>
      </c>
      <c r="D205" s="32">
        <v>233</v>
      </c>
      <c r="E205" s="32">
        <v>2024</v>
      </c>
      <c r="F205" s="32">
        <v>10</v>
      </c>
      <c r="G205" s="32">
        <v>1</v>
      </c>
      <c r="H205" s="32">
        <v>5650294000110</v>
      </c>
      <c r="I205" s="33" t="s">
        <v>90</v>
      </c>
      <c r="J205" s="32">
        <v>3904</v>
      </c>
      <c r="K205" s="33" t="s">
        <v>118</v>
      </c>
      <c r="L205" s="32">
        <v>6</v>
      </c>
      <c r="M205" s="19">
        <v>45468</v>
      </c>
      <c r="N205" s="32">
        <v>10</v>
      </c>
      <c r="O205" s="34">
        <v>4046.3</v>
      </c>
      <c r="P205" s="34">
        <v>0</v>
      </c>
      <c r="Q205" s="34">
        <v>0</v>
      </c>
      <c r="R205" s="85">
        <f t="shared" si="9"/>
        <v>4046.3</v>
      </c>
    </row>
    <row r="206" spans="1:18" ht="24.95" customHeight="1" x14ac:dyDescent="0.2">
      <c r="A206" s="32" t="str">
        <f t="shared" si="8"/>
        <v>1441|1440011|234|2024|8</v>
      </c>
      <c r="B206" s="32">
        <v>1441</v>
      </c>
      <c r="C206" s="32">
        <v>1440011</v>
      </c>
      <c r="D206" s="32">
        <v>234</v>
      </c>
      <c r="E206" s="32">
        <v>2024</v>
      </c>
      <c r="F206" s="32">
        <v>10</v>
      </c>
      <c r="G206" s="32">
        <v>1</v>
      </c>
      <c r="H206" s="32">
        <v>12057731000152</v>
      </c>
      <c r="I206" s="33" t="s">
        <v>160</v>
      </c>
      <c r="J206" s="32">
        <v>3921</v>
      </c>
      <c r="K206" s="33" t="s">
        <v>121</v>
      </c>
      <c r="L206" s="32">
        <v>6</v>
      </c>
      <c r="M206" s="19">
        <v>45449</v>
      </c>
      <c r="N206" s="32">
        <v>8</v>
      </c>
      <c r="O206" s="34">
        <v>55175</v>
      </c>
      <c r="P206" s="88">
        <v>3338.75</v>
      </c>
      <c r="Q206" s="34">
        <v>0</v>
      </c>
      <c r="R206" s="85">
        <f t="shared" si="9"/>
        <v>51836.25</v>
      </c>
    </row>
    <row r="207" spans="1:18" ht="24.95" customHeight="1" x14ac:dyDescent="0.2">
      <c r="A207" s="32" t="str">
        <f t="shared" si="8"/>
        <v>1441|1440011|234|2024|9</v>
      </c>
      <c r="B207" s="32">
        <v>1441</v>
      </c>
      <c r="C207" s="32">
        <v>1440011</v>
      </c>
      <c r="D207" s="32">
        <v>234</v>
      </c>
      <c r="E207" s="32">
        <v>2024</v>
      </c>
      <c r="F207" s="32">
        <v>10</v>
      </c>
      <c r="G207" s="32">
        <v>1</v>
      </c>
      <c r="H207" s="32">
        <v>12057731000152</v>
      </c>
      <c r="I207" s="33" t="s">
        <v>160</v>
      </c>
      <c r="J207" s="32">
        <v>3921</v>
      </c>
      <c r="K207" s="33" t="s">
        <v>121</v>
      </c>
      <c r="L207" s="32">
        <v>6</v>
      </c>
      <c r="M207" s="19">
        <v>45460</v>
      </c>
      <c r="N207" s="32">
        <v>9</v>
      </c>
      <c r="O207" s="34">
        <v>9125</v>
      </c>
      <c r="P207" s="34">
        <v>0</v>
      </c>
      <c r="Q207" s="34">
        <v>0</v>
      </c>
      <c r="R207" s="85">
        <f t="shared" si="9"/>
        <v>9125</v>
      </c>
    </row>
    <row r="208" spans="1:18" ht="24.95" customHeight="1" x14ac:dyDescent="0.2">
      <c r="A208" s="32" t="str">
        <f t="shared" si="8"/>
        <v>1441|1440011|234|2024|10</v>
      </c>
      <c r="B208" s="32">
        <v>1441</v>
      </c>
      <c r="C208" s="32">
        <v>1440011</v>
      </c>
      <c r="D208" s="32">
        <v>234</v>
      </c>
      <c r="E208" s="32">
        <v>2024</v>
      </c>
      <c r="F208" s="32">
        <v>10</v>
      </c>
      <c r="G208" s="32">
        <v>1</v>
      </c>
      <c r="H208" s="32">
        <v>12057731000152</v>
      </c>
      <c r="I208" s="33" t="s">
        <v>160</v>
      </c>
      <c r="J208" s="32">
        <v>3921</v>
      </c>
      <c r="K208" s="33" t="s">
        <v>121</v>
      </c>
      <c r="L208" s="32">
        <v>6</v>
      </c>
      <c r="M208" s="19">
        <v>45467</v>
      </c>
      <c r="N208" s="32">
        <v>10</v>
      </c>
      <c r="O208" s="34">
        <v>6560</v>
      </c>
      <c r="P208" s="34">
        <v>0</v>
      </c>
      <c r="Q208" s="34">
        <v>0</v>
      </c>
      <c r="R208" s="85">
        <f t="shared" si="9"/>
        <v>6560</v>
      </c>
    </row>
    <row r="209" spans="1:18" ht="24.95" customHeight="1" x14ac:dyDescent="0.2">
      <c r="A209" s="32" t="str">
        <f t="shared" si="8"/>
        <v>1441|1440011|235|2024|8</v>
      </c>
      <c r="B209" s="32">
        <v>1441</v>
      </c>
      <c r="C209" s="32">
        <v>1440011</v>
      </c>
      <c r="D209" s="32">
        <v>235</v>
      </c>
      <c r="E209" s="32">
        <v>2024</v>
      </c>
      <c r="F209" s="32">
        <v>10</v>
      </c>
      <c r="G209" s="32">
        <v>1</v>
      </c>
      <c r="H209" s="32">
        <v>12057731000152</v>
      </c>
      <c r="I209" s="33" t="s">
        <v>160</v>
      </c>
      <c r="J209" s="32">
        <v>3922</v>
      </c>
      <c r="K209" s="33" t="s">
        <v>65</v>
      </c>
      <c r="L209" s="32">
        <v>6</v>
      </c>
      <c r="M209" s="19">
        <v>45449</v>
      </c>
      <c r="N209" s="32">
        <v>8</v>
      </c>
      <c r="O209" s="34">
        <v>11600</v>
      </c>
      <c r="P209" s="34">
        <v>0</v>
      </c>
      <c r="Q209" s="34">
        <v>0</v>
      </c>
      <c r="R209" s="85">
        <f t="shared" si="9"/>
        <v>11600</v>
      </c>
    </row>
    <row r="210" spans="1:18" ht="24.95" customHeight="1" x14ac:dyDescent="0.2">
      <c r="A210" s="32" t="str">
        <f t="shared" si="8"/>
        <v>1441|1440011|235|2024|9</v>
      </c>
      <c r="B210" s="32">
        <v>1441</v>
      </c>
      <c r="C210" s="32">
        <v>1440011</v>
      </c>
      <c r="D210" s="32">
        <v>235</v>
      </c>
      <c r="E210" s="32">
        <v>2024</v>
      </c>
      <c r="F210" s="32">
        <v>10</v>
      </c>
      <c r="G210" s="32">
        <v>1</v>
      </c>
      <c r="H210" s="32">
        <v>12057731000152</v>
      </c>
      <c r="I210" s="33" t="s">
        <v>160</v>
      </c>
      <c r="J210" s="32">
        <v>3922</v>
      </c>
      <c r="K210" s="33" t="s">
        <v>65</v>
      </c>
      <c r="L210" s="32">
        <v>6</v>
      </c>
      <c r="M210" s="19">
        <v>45460</v>
      </c>
      <c r="N210" s="32">
        <v>9</v>
      </c>
      <c r="O210" s="34">
        <v>13000</v>
      </c>
      <c r="P210" s="88">
        <v>1106.25</v>
      </c>
      <c r="Q210" s="34">
        <v>0</v>
      </c>
      <c r="R210" s="85">
        <f t="shared" si="9"/>
        <v>11893.75</v>
      </c>
    </row>
    <row r="211" spans="1:18" ht="24.95" customHeight="1" x14ac:dyDescent="0.2">
      <c r="A211" s="32" t="str">
        <f t="shared" si="8"/>
        <v>1441|1440011|235|2024|10</v>
      </c>
      <c r="B211" s="32">
        <v>1441</v>
      </c>
      <c r="C211" s="32">
        <v>1440011</v>
      </c>
      <c r="D211" s="32">
        <v>235</v>
      </c>
      <c r="E211" s="32">
        <v>2024</v>
      </c>
      <c r="F211" s="32">
        <v>10</v>
      </c>
      <c r="G211" s="32">
        <v>1</v>
      </c>
      <c r="H211" s="32">
        <v>12057731000152</v>
      </c>
      <c r="I211" s="33" t="s">
        <v>160</v>
      </c>
      <c r="J211" s="32">
        <v>3922</v>
      </c>
      <c r="K211" s="33" t="s">
        <v>65</v>
      </c>
      <c r="L211" s="32">
        <v>6</v>
      </c>
      <c r="M211" s="19">
        <v>45467</v>
      </c>
      <c r="N211" s="32">
        <v>10</v>
      </c>
      <c r="O211" s="34">
        <v>10500</v>
      </c>
      <c r="P211" s="88">
        <v>853</v>
      </c>
      <c r="Q211" s="34">
        <v>0</v>
      </c>
      <c r="R211" s="85">
        <f t="shared" si="9"/>
        <v>9647</v>
      </c>
    </row>
    <row r="212" spans="1:18" ht="24.95" customHeight="1" x14ac:dyDescent="0.2">
      <c r="A212" s="32" t="str">
        <f t="shared" si="8"/>
        <v>1441|1440011|251|2024|5</v>
      </c>
      <c r="B212" s="32">
        <v>1441</v>
      </c>
      <c r="C212" s="32">
        <v>1440011</v>
      </c>
      <c r="D212" s="32">
        <v>251</v>
      </c>
      <c r="E212" s="32">
        <v>2024</v>
      </c>
      <c r="F212" s="32">
        <v>10</v>
      </c>
      <c r="G212" s="32">
        <v>1</v>
      </c>
      <c r="H212" s="32">
        <v>35502073000166</v>
      </c>
      <c r="I212" s="33" t="s">
        <v>257</v>
      </c>
      <c r="J212" s="32">
        <v>3920</v>
      </c>
      <c r="K212" s="33" t="s">
        <v>166</v>
      </c>
      <c r="L212" s="32">
        <v>6</v>
      </c>
      <c r="M212" s="19">
        <v>45449</v>
      </c>
      <c r="N212" s="32">
        <v>5</v>
      </c>
      <c r="O212" s="34">
        <v>9362.73</v>
      </c>
      <c r="P212" s="34">
        <v>0</v>
      </c>
      <c r="Q212" s="34">
        <v>0</v>
      </c>
      <c r="R212" s="85">
        <f t="shared" si="9"/>
        <v>9362.73</v>
      </c>
    </row>
    <row r="213" spans="1:18" ht="24.95" customHeight="1" x14ac:dyDescent="0.2">
      <c r="A213" s="32" t="str">
        <f t="shared" si="8"/>
        <v>1441|1440011|255|2024|5</v>
      </c>
      <c r="B213" s="32">
        <v>1441</v>
      </c>
      <c r="C213" s="32">
        <v>1440011</v>
      </c>
      <c r="D213" s="32">
        <v>255</v>
      </c>
      <c r="E213" s="32">
        <v>2024</v>
      </c>
      <c r="F213" s="32">
        <v>10</v>
      </c>
      <c r="G213" s="32">
        <v>1</v>
      </c>
      <c r="H213" s="32">
        <v>9475334000196</v>
      </c>
      <c r="I213" s="33" t="s">
        <v>161</v>
      </c>
      <c r="J213" s="32">
        <v>3999</v>
      </c>
      <c r="K213" s="33" t="s">
        <v>112</v>
      </c>
      <c r="L213" s="32">
        <v>6</v>
      </c>
      <c r="M213" s="19">
        <v>45454</v>
      </c>
      <c r="N213" s="32">
        <v>5</v>
      </c>
      <c r="O213" s="34">
        <v>17228</v>
      </c>
      <c r="P213" s="34">
        <v>0</v>
      </c>
      <c r="Q213" s="34">
        <v>0</v>
      </c>
      <c r="R213" s="85">
        <f t="shared" si="9"/>
        <v>17228</v>
      </c>
    </row>
    <row r="214" spans="1:18" ht="24.95" customHeight="1" x14ac:dyDescent="0.2">
      <c r="A214" s="32" t="str">
        <f t="shared" si="8"/>
        <v>1441|1440011|256|2024|5</v>
      </c>
      <c r="B214" s="32">
        <v>1441</v>
      </c>
      <c r="C214" s="32">
        <v>1440011</v>
      </c>
      <c r="D214" s="32">
        <v>256</v>
      </c>
      <c r="E214" s="32">
        <v>2024</v>
      </c>
      <c r="F214" s="32">
        <v>10</v>
      </c>
      <c r="G214" s="32">
        <v>1</v>
      </c>
      <c r="H214" s="32">
        <v>16636540000104</v>
      </c>
      <c r="I214" s="33" t="s">
        <v>145</v>
      </c>
      <c r="J214" s="32">
        <v>4003</v>
      </c>
      <c r="K214" s="33" t="s">
        <v>146</v>
      </c>
      <c r="L214" s="32">
        <v>6</v>
      </c>
      <c r="M214" s="19">
        <v>45453</v>
      </c>
      <c r="N214" s="32">
        <v>5</v>
      </c>
      <c r="O214" s="34">
        <v>2471.7399999999998</v>
      </c>
      <c r="P214" s="88">
        <v>61.79</v>
      </c>
      <c r="Q214" s="34">
        <v>0</v>
      </c>
      <c r="R214" s="85">
        <f t="shared" si="9"/>
        <v>2409.9499999999998</v>
      </c>
    </row>
    <row r="215" spans="1:18" ht="24.95" customHeight="1" x14ac:dyDescent="0.2">
      <c r="A215" s="32" t="str">
        <f t="shared" si="8"/>
        <v>1441|1440011|266|2024|4</v>
      </c>
      <c r="B215" s="32">
        <v>1441</v>
      </c>
      <c r="C215" s="32">
        <v>1440011</v>
      </c>
      <c r="D215" s="32">
        <v>266</v>
      </c>
      <c r="E215" s="32">
        <v>2024</v>
      </c>
      <c r="F215" s="32">
        <v>10</v>
      </c>
      <c r="G215" s="32">
        <v>1</v>
      </c>
      <c r="H215" s="32">
        <v>76535764000143</v>
      </c>
      <c r="I215" s="33" t="s">
        <v>165</v>
      </c>
      <c r="J215" s="32">
        <v>4005</v>
      </c>
      <c r="K215" s="33" t="s">
        <v>619</v>
      </c>
      <c r="L215" s="32">
        <v>6</v>
      </c>
      <c r="M215" s="19">
        <v>45454</v>
      </c>
      <c r="N215" s="32">
        <v>4</v>
      </c>
      <c r="O215" s="34">
        <v>202.15</v>
      </c>
      <c r="P215" s="34">
        <v>0</v>
      </c>
      <c r="Q215" s="34">
        <v>0</v>
      </c>
      <c r="R215" s="85">
        <f t="shared" si="9"/>
        <v>202.15</v>
      </c>
    </row>
    <row r="216" spans="1:18" ht="24.95" customHeight="1" x14ac:dyDescent="0.2">
      <c r="A216" s="32" t="str">
        <f t="shared" si="8"/>
        <v>1441|1440011|278|2024|3</v>
      </c>
      <c r="B216" s="32">
        <v>1441</v>
      </c>
      <c r="C216" s="32">
        <v>1440011</v>
      </c>
      <c r="D216" s="32">
        <v>278</v>
      </c>
      <c r="E216" s="32">
        <v>2024</v>
      </c>
      <c r="F216" s="32">
        <v>10</v>
      </c>
      <c r="G216" s="32">
        <v>1</v>
      </c>
      <c r="H216" s="32">
        <v>6880466000105</v>
      </c>
      <c r="I216" s="33" t="s">
        <v>271</v>
      </c>
      <c r="J216" s="32">
        <v>3939</v>
      </c>
      <c r="K216" s="33" t="s">
        <v>272</v>
      </c>
      <c r="L216" s="32">
        <v>6</v>
      </c>
      <c r="M216" s="19">
        <v>45447</v>
      </c>
      <c r="N216" s="32">
        <v>3</v>
      </c>
      <c r="O216" s="34">
        <v>864</v>
      </c>
      <c r="P216" s="88">
        <v>20.16</v>
      </c>
      <c r="Q216" s="34">
        <v>0</v>
      </c>
      <c r="R216" s="85">
        <f t="shared" si="9"/>
        <v>843.84</v>
      </c>
    </row>
    <row r="217" spans="1:18" ht="24.95" customHeight="1" x14ac:dyDescent="0.2">
      <c r="A217" s="32" t="str">
        <f t="shared" si="8"/>
        <v>1441|1440011|278|2024|4</v>
      </c>
      <c r="B217" s="32">
        <v>1441</v>
      </c>
      <c r="C217" s="32">
        <v>1440011</v>
      </c>
      <c r="D217" s="32">
        <v>278</v>
      </c>
      <c r="E217" s="32">
        <v>2024</v>
      </c>
      <c r="F217" s="32">
        <v>10</v>
      </c>
      <c r="G217" s="32">
        <v>1</v>
      </c>
      <c r="H217" s="32">
        <v>6880466000105</v>
      </c>
      <c r="I217" s="33" t="s">
        <v>271</v>
      </c>
      <c r="J217" s="32">
        <v>3939</v>
      </c>
      <c r="K217" s="33" t="s">
        <v>272</v>
      </c>
      <c r="L217" s="32">
        <v>6</v>
      </c>
      <c r="M217" s="19">
        <v>45468</v>
      </c>
      <c r="N217" s="32">
        <v>4</v>
      </c>
      <c r="O217" s="34">
        <v>216</v>
      </c>
      <c r="P217" s="88">
        <v>5.04</v>
      </c>
      <c r="Q217" s="34">
        <v>0</v>
      </c>
      <c r="R217" s="85">
        <f t="shared" si="9"/>
        <v>210.96</v>
      </c>
    </row>
    <row r="218" spans="1:18" ht="24.95" customHeight="1" x14ac:dyDescent="0.2">
      <c r="A218" s="32" t="str">
        <f t="shared" si="8"/>
        <v>1441|1440011|278|2024|5</v>
      </c>
      <c r="B218" s="32">
        <v>1441</v>
      </c>
      <c r="C218" s="32">
        <v>1440011</v>
      </c>
      <c r="D218" s="32">
        <v>278</v>
      </c>
      <c r="E218" s="32">
        <v>2024</v>
      </c>
      <c r="F218" s="32">
        <v>10</v>
      </c>
      <c r="G218" s="32">
        <v>1</v>
      </c>
      <c r="H218" s="32">
        <v>6880466000105</v>
      </c>
      <c r="I218" s="33" t="s">
        <v>271</v>
      </c>
      <c r="J218" s="32">
        <v>3939</v>
      </c>
      <c r="K218" s="33" t="s">
        <v>272</v>
      </c>
      <c r="L218" s="32">
        <v>6</v>
      </c>
      <c r="M218" s="19">
        <v>45470</v>
      </c>
      <c r="N218" s="32">
        <v>5</v>
      </c>
      <c r="O218" s="34">
        <v>216</v>
      </c>
      <c r="P218" s="88">
        <v>10.37</v>
      </c>
      <c r="Q218" s="80">
        <v>205.63</v>
      </c>
      <c r="R218" s="85">
        <f t="shared" si="9"/>
        <v>0</v>
      </c>
    </row>
    <row r="219" spans="1:18" ht="24.95" customHeight="1" x14ac:dyDescent="0.2">
      <c r="A219" s="32" t="str">
        <f t="shared" si="8"/>
        <v>1441|1440011|278|2024|6</v>
      </c>
      <c r="B219" s="32">
        <v>1441</v>
      </c>
      <c r="C219" s="32">
        <v>1440011</v>
      </c>
      <c r="D219" s="32">
        <v>278</v>
      </c>
      <c r="E219" s="32">
        <v>2024</v>
      </c>
      <c r="F219" s="32">
        <v>10</v>
      </c>
      <c r="G219" s="32">
        <v>1</v>
      </c>
      <c r="H219" s="32">
        <v>6880466000105</v>
      </c>
      <c r="I219" s="33" t="s">
        <v>271</v>
      </c>
      <c r="J219" s="32">
        <v>3939</v>
      </c>
      <c r="K219" s="33" t="s">
        <v>272</v>
      </c>
      <c r="L219" s="32">
        <v>6</v>
      </c>
      <c r="M219" s="19">
        <v>45471</v>
      </c>
      <c r="N219" s="32">
        <v>6</v>
      </c>
      <c r="O219" s="34">
        <v>216</v>
      </c>
      <c r="P219" s="88">
        <v>5.04</v>
      </c>
      <c r="Q219" s="34">
        <v>0</v>
      </c>
      <c r="R219" s="85">
        <f t="shared" si="9"/>
        <v>210.96</v>
      </c>
    </row>
    <row r="220" spans="1:18" ht="24.95" customHeight="1" x14ac:dyDescent="0.2">
      <c r="A220" s="32" t="str">
        <f t="shared" si="8"/>
        <v>1441|1440011|287|2024|3</v>
      </c>
      <c r="B220" s="32">
        <v>1441</v>
      </c>
      <c r="C220" s="32">
        <v>1440011</v>
      </c>
      <c r="D220" s="32">
        <v>287</v>
      </c>
      <c r="E220" s="32">
        <v>2024</v>
      </c>
      <c r="F220" s="32">
        <v>10</v>
      </c>
      <c r="G220" s="32">
        <v>1</v>
      </c>
      <c r="H220" s="32">
        <v>41733882000181</v>
      </c>
      <c r="I220" s="33" t="s">
        <v>273</v>
      </c>
      <c r="J220" s="32">
        <v>3920</v>
      </c>
      <c r="K220" s="33" t="s">
        <v>166</v>
      </c>
      <c r="L220" s="32">
        <v>6</v>
      </c>
      <c r="M220" s="19">
        <v>45450</v>
      </c>
      <c r="N220" s="32">
        <v>3</v>
      </c>
      <c r="O220" s="34">
        <v>8256.1200000000008</v>
      </c>
      <c r="P220" s="34">
        <v>0</v>
      </c>
      <c r="Q220" s="34">
        <v>0</v>
      </c>
      <c r="R220" s="85">
        <f t="shared" si="9"/>
        <v>8256.1200000000008</v>
      </c>
    </row>
    <row r="221" spans="1:18" ht="24.95" customHeight="1" x14ac:dyDescent="0.2">
      <c r="A221" s="32" t="str">
        <f t="shared" si="8"/>
        <v>1441|1440011|305|2024|1</v>
      </c>
      <c r="B221" s="32">
        <v>1441</v>
      </c>
      <c r="C221" s="32">
        <v>1440011</v>
      </c>
      <c r="D221" s="32">
        <v>305</v>
      </c>
      <c r="E221" s="32">
        <v>2024</v>
      </c>
      <c r="F221" s="32">
        <v>10</v>
      </c>
      <c r="G221" s="32">
        <v>1</v>
      </c>
      <c r="H221" s="32">
        <v>5845088000166</v>
      </c>
      <c r="I221" s="33" t="s">
        <v>620</v>
      </c>
      <c r="J221" s="32">
        <v>3920</v>
      </c>
      <c r="K221" s="33" t="s">
        <v>166</v>
      </c>
      <c r="L221" s="32">
        <v>6</v>
      </c>
      <c r="M221" s="19">
        <v>45450</v>
      </c>
      <c r="N221" s="32">
        <v>1</v>
      </c>
      <c r="O221" s="34">
        <v>966.67</v>
      </c>
      <c r="P221" s="34">
        <v>0</v>
      </c>
      <c r="Q221" s="34">
        <v>0</v>
      </c>
      <c r="R221" s="85">
        <f t="shared" si="9"/>
        <v>966.67</v>
      </c>
    </row>
    <row r="222" spans="1:18" ht="24.95" customHeight="1" x14ac:dyDescent="0.2">
      <c r="A222" s="32" t="str">
        <f t="shared" si="8"/>
        <v>1441|1440011|308|2024|1</v>
      </c>
      <c r="B222" s="32">
        <v>1441</v>
      </c>
      <c r="C222" s="32">
        <v>1440011</v>
      </c>
      <c r="D222" s="32">
        <v>308</v>
      </c>
      <c r="E222" s="32">
        <v>2024</v>
      </c>
      <c r="F222" s="32">
        <v>10</v>
      </c>
      <c r="G222" s="32">
        <v>1</v>
      </c>
      <c r="H222" s="32">
        <v>45347438000189</v>
      </c>
      <c r="I222" s="33" t="s">
        <v>275</v>
      </c>
      <c r="J222" s="32">
        <v>3920</v>
      </c>
      <c r="K222" s="33" t="s">
        <v>166</v>
      </c>
      <c r="L222" s="32">
        <v>6</v>
      </c>
      <c r="M222" s="19">
        <v>45450</v>
      </c>
      <c r="N222" s="32">
        <v>1</v>
      </c>
      <c r="O222" s="34">
        <v>3500</v>
      </c>
      <c r="P222" s="34">
        <v>0</v>
      </c>
      <c r="Q222" s="34">
        <v>0</v>
      </c>
      <c r="R222" s="85">
        <f t="shared" si="9"/>
        <v>3500</v>
      </c>
    </row>
    <row r="223" spans="1:18" ht="24.95" customHeight="1" x14ac:dyDescent="0.2">
      <c r="A223" s="32" t="str">
        <f t="shared" si="8"/>
        <v>1441|1440011|310|2024|1</v>
      </c>
      <c r="B223" s="32">
        <v>1441</v>
      </c>
      <c r="C223" s="32">
        <v>1440011</v>
      </c>
      <c r="D223" s="32">
        <v>310</v>
      </c>
      <c r="E223" s="32">
        <v>2024</v>
      </c>
      <c r="F223" s="32">
        <v>10</v>
      </c>
      <c r="G223" s="32">
        <v>1</v>
      </c>
      <c r="H223" s="32">
        <v>31355960606</v>
      </c>
      <c r="I223" s="33" t="s">
        <v>276</v>
      </c>
      <c r="J223" s="32">
        <v>3611</v>
      </c>
      <c r="K223" s="33" t="s">
        <v>166</v>
      </c>
      <c r="L223" s="32">
        <v>6</v>
      </c>
      <c r="M223" s="19">
        <v>45450</v>
      </c>
      <c r="N223" s="32">
        <v>1</v>
      </c>
      <c r="O223" s="34">
        <v>2136</v>
      </c>
      <c r="P223" s="34">
        <v>0</v>
      </c>
      <c r="Q223" s="34">
        <v>0</v>
      </c>
      <c r="R223" s="85">
        <f t="shared" si="9"/>
        <v>2136</v>
      </c>
    </row>
    <row r="224" spans="1:18" ht="24.95" customHeight="1" x14ac:dyDescent="0.2">
      <c r="A224" s="32" t="str">
        <f t="shared" si="8"/>
        <v>1441|1440011|320|2024|1</v>
      </c>
      <c r="B224" s="32">
        <v>1441</v>
      </c>
      <c r="C224" s="32">
        <v>1440011</v>
      </c>
      <c r="D224" s="32">
        <v>320</v>
      </c>
      <c r="E224" s="32">
        <v>2024</v>
      </c>
      <c r="F224" s="32">
        <v>10</v>
      </c>
      <c r="G224" s="32">
        <v>1</v>
      </c>
      <c r="H224" s="32">
        <v>7132995000193</v>
      </c>
      <c r="I224" s="33" t="s">
        <v>621</v>
      </c>
      <c r="J224" s="32">
        <v>3955</v>
      </c>
      <c r="K224" s="33" t="s">
        <v>622</v>
      </c>
      <c r="L224" s="32">
        <v>6</v>
      </c>
      <c r="M224" s="19">
        <v>45469</v>
      </c>
      <c r="N224" s="32">
        <v>1</v>
      </c>
      <c r="O224" s="34">
        <v>1120</v>
      </c>
      <c r="P224" s="88">
        <v>56</v>
      </c>
      <c r="Q224" s="34">
        <v>0</v>
      </c>
      <c r="R224" s="85">
        <f t="shared" si="9"/>
        <v>1064</v>
      </c>
    </row>
    <row r="225" spans="1:18" ht="24.95" customHeight="1" x14ac:dyDescent="0.2">
      <c r="A225" s="32" t="str">
        <f t="shared" si="8"/>
        <v>1441|1440011|329|2024|1</v>
      </c>
      <c r="B225" s="32">
        <v>1441</v>
      </c>
      <c r="C225" s="32">
        <v>1440011</v>
      </c>
      <c r="D225" s="32">
        <v>329</v>
      </c>
      <c r="E225" s="32">
        <v>2024</v>
      </c>
      <c r="F225" s="32">
        <v>10</v>
      </c>
      <c r="G225" s="32">
        <v>1</v>
      </c>
      <c r="H225" s="32">
        <v>90180605000102</v>
      </c>
      <c r="I225" s="33" t="s">
        <v>623</v>
      </c>
      <c r="J225" s="32">
        <v>3910</v>
      </c>
      <c r="K225" s="33" t="s">
        <v>116</v>
      </c>
      <c r="L225" s="32">
        <v>6</v>
      </c>
      <c r="M225" s="19">
        <v>45457</v>
      </c>
      <c r="N225" s="32">
        <v>1</v>
      </c>
      <c r="O225" s="34">
        <v>7000</v>
      </c>
      <c r="P225" s="34">
        <v>0</v>
      </c>
      <c r="Q225" s="34">
        <v>0</v>
      </c>
      <c r="R225" s="85">
        <f t="shared" si="9"/>
        <v>7000</v>
      </c>
    </row>
    <row r="226" spans="1:18" ht="24.95" customHeight="1" x14ac:dyDescent="0.2">
      <c r="A226" s="32" t="str">
        <f t="shared" si="8"/>
        <v>1441|1440011|93|2022|2</v>
      </c>
      <c r="B226" s="32">
        <v>1441</v>
      </c>
      <c r="C226" s="32">
        <v>1440011</v>
      </c>
      <c r="D226" s="32">
        <v>93</v>
      </c>
      <c r="E226" s="32">
        <v>2022</v>
      </c>
      <c r="F226" s="32">
        <v>10</v>
      </c>
      <c r="G226" s="32">
        <v>1</v>
      </c>
      <c r="H226" s="32">
        <v>19378769000176</v>
      </c>
      <c r="I226" s="33" t="s">
        <v>134</v>
      </c>
      <c r="J226" s="32">
        <v>3999</v>
      </c>
      <c r="K226" s="33" t="s">
        <v>112</v>
      </c>
      <c r="L226" s="32">
        <v>6</v>
      </c>
      <c r="M226" s="19">
        <v>45446</v>
      </c>
      <c r="N226" s="32">
        <v>2</v>
      </c>
      <c r="O226" s="34">
        <v>1599.39</v>
      </c>
      <c r="P226" s="34">
        <v>0</v>
      </c>
      <c r="Q226" s="34">
        <v>0</v>
      </c>
      <c r="R226" s="85">
        <f t="shared" si="9"/>
        <v>1599.39</v>
      </c>
    </row>
    <row r="227" spans="1:18" ht="24.95" customHeight="1" x14ac:dyDescent="0.2">
      <c r="A227" s="32" t="str">
        <f t="shared" si="8"/>
        <v>1441|1440011|93|2022|3</v>
      </c>
      <c r="B227" s="32">
        <v>1441</v>
      </c>
      <c r="C227" s="32">
        <v>1440011</v>
      </c>
      <c r="D227" s="32">
        <v>93</v>
      </c>
      <c r="E227" s="32">
        <v>2022</v>
      </c>
      <c r="F227" s="32">
        <v>10</v>
      </c>
      <c r="G227" s="32">
        <v>1</v>
      </c>
      <c r="H227" s="32">
        <v>19378769000176</v>
      </c>
      <c r="I227" s="33" t="s">
        <v>134</v>
      </c>
      <c r="J227" s="32">
        <v>3999</v>
      </c>
      <c r="K227" s="33" t="s">
        <v>112</v>
      </c>
      <c r="L227" s="32">
        <v>6</v>
      </c>
      <c r="M227" s="19">
        <v>45446</v>
      </c>
      <c r="N227" s="32">
        <v>3</v>
      </c>
      <c r="O227" s="34">
        <v>3212.45</v>
      </c>
      <c r="P227" s="34">
        <v>0</v>
      </c>
      <c r="Q227" s="34">
        <v>0</v>
      </c>
      <c r="R227" s="85">
        <f t="shared" si="9"/>
        <v>3212.45</v>
      </c>
    </row>
    <row r="228" spans="1:18" ht="24.95" customHeight="1" x14ac:dyDescent="0.2">
      <c r="A228" s="32" t="str">
        <f t="shared" si="8"/>
        <v>1441|1440011|93|2022|4</v>
      </c>
      <c r="B228" s="32">
        <v>1441</v>
      </c>
      <c r="C228" s="32">
        <v>1440011</v>
      </c>
      <c r="D228" s="32">
        <v>93</v>
      </c>
      <c r="E228" s="32">
        <v>2022</v>
      </c>
      <c r="F228" s="32">
        <v>10</v>
      </c>
      <c r="G228" s="32">
        <v>1</v>
      </c>
      <c r="H228" s="32">
        <v>19378769000176</v>
      </c>
      <c r="I228" s="33" t="s">
        <v>134</v>
      </c>
      <c r="J228" s="32">
        <v>3999</v>
      </c>
      <c r="K228" s="33" t="s">
        <v>112</v>
      </c>
      <c r="L228" s="32">
        <v>6</v>
      </c>
      <c r="M228" s="19">
        <v>45446</v>
      </c>
      <c r="N228" s="32">
        <v>4</v>
      </c>
      <c r="O228" s="34">
        <v>287.07</v>
      </c>
      <c r="P228" s="34">
        <v>0</v>
      </c>
      <c r="Q228" s="34">
        <v>0</v>
      </c>
      <c r="R228" s="85">
        <f t="shared" si="9"/>
        <v>287.07</v>
      </c>
    </row>
    <row r="229" spans="1:18" ht="24.95" customHeight="1" x14ac:dyDescent="0.2">
      <c r="A229" s="32" t="str">
        <f t="shared" si="8"/>
        <v>1441|1440011|412|2023|1</v>
      </c>
      <c r="B229" s="32">
        <v>1441</v>
      </c>
      <c r="C229" s="32">
        <v>1440011</v>
      </c>
      <c r="D229" s="32">
        <v>412</v>
      </c>
      <c r="E229" s="32">
        <v>2023</v>
      </c>
      <c r="F229" s="32">
        <v>10</v>
      </c>
      <c r="G229" s="32">
        <v>1</v>
      </c>
      <c r="H229" s="32">
        <v>8706548000325</v>
      </c>
      <c r="I229" s="33" t="s">
        <v>427</v>
      </c>
      <c r="J229" s="32">
        <v>4002</v>
      </c>
      <c r="K229" s="33" t="s">
        <v>153</v>
      </c>
      <c r="L229" s="32">
        <v>6</v>
      </c>
      <c r="M229" s="19">
        <v>45448</v>
      </c>
      <c r="N229" s="32">
        <v>1</v>
      </c>
      <c r="O229" s="34">
        <v>118376.55</v>
      </c>
      <c r="P229" s="34">
        <v>0</v>
      </c>
      <c r="Q229" s="34">
        <v>0</v>
      </c>
      <c r="R229" s="85">
        <f t="shared" si="9"/>
        <v>118376.55</v>
      </c>
    </row>
    <row r="230" spans="1:18" ht="24.95" customHeight="1" x14ac:dyDescent="0.2">
      <c r="A230" s="32" t="str">
        <f t="shared" si="8"/>
        <v>||||</v>
      </c>
      <c r="B230" s="32"/>
      <c r="C230" s="32"/>
      <c r="D230" s="32"/>
      <c r="E230" s="32"/>
      <c r="F230" s="32"/>
      <c r="G230" s="32"/>
      <c r="H230" s="32"/>
      <c r="I230" s="33"/>
      <c r="J230" s="32"/>
      <c r="K230" s="33"/>
      <c r="L230" s="32"/>
      <c r="M230" s="19"/>
      <c r="N230" s="32"/>
      <c r="O230" s="34"/>
      <c r="P230" s="34"/>
      <c r="Q230" s="34"/>
      <c r="R230" s="85">
        <f t="shared" si="9"/>
        <v>0</v>
      </c>
    </row>
    <row r="231" spans="1:18" ht="24.95" customHeight="1" x14ac:dyDescent="0.2">
      <c r="A231" s="32" t="str">
        <f t="shared" si="8"/>
        <v>||||</v>
      </c>
      <c r="B231" s="32"/>
      <c r="C231" s="32"/>
      <c r="D231" s="32"/>
      <c r="E231" s="32"/>
      <c r="F231" s="32"/>
      <c r="G231" s="32"/>
      <c r="H231" s="32"/>
      <c r="I231" s="33"/>
      <c r="J231" s="32"/>
      <c r="K231" s="33"/>
      <c r="L231" s="32"/>
      <c r="M231" s="19"/>
      <c r="N231" s="32"/>
      <c r="O231" s="34"/>
      <c r="P231" s="34"/>
      <c r="Q231" s="34"/>
      <c r="R231" s="85">
        <f t="shared" si="9"/>
        <v>0</v>
      </c>
    </row>
    <row r="232" spans="1:18" ht="24.95" customHeight="1" x14ac:dyDescent="0.2">
      <c r="A232" s="32" t="str">
        <f t="shared" si="8"/>
        <v>||||</v>
      </c>
      <c r="B232" s="32"/>
      <c r="C232" s="32"/>
      <c r="D232" s="32"/>
      <c r="E232" s="32"/>
      <c r="F232" s="32"/>
      <c r="G232" s="32"/>
      <c r="H232" s="32"/>
      <c r="I232" s="33"/>
      <c r="J232" s="32"/>
      <c r="K232" s="33"/>
      <c r="L232" s="32"/>
      <c r="M232" s="19"/>
      <c r="N232" s="32"/>
      <c r="O232" s="34"/>
      <c r="P232" s="34"/>
      <c r="Q232" s="34"/>
      <c r="R232" s="85">
        <f t="shared" si="9"/>
        <v>0</v>
      </c>
    </row>
    <row r="233" spans="1:18" ht="24.95" customHeight="1" x14ac:dyDescent="0.2">
      <c r="A233" s="32" t="str">
        <f t="shared" si="8"/>
        <v>||||</v>
      </c>
      <c r="B233" s="32"/>
      <c r="C233" s="32"/>
      <c r="D233" s="32"/>
      <c r="E233" s="32"/>
      <c r="F233" s="32"/>
      <c r="G233" s="32"/>
      <c r="H233" s="32"/>
      <c r="I233" s="33"/>
      <c r="J233" s="32"/>
      <c r="K233" s="33"/>
      <c r="L233" s="32"/>
      <c r="M233" s="19"/>
      <c r="N233" s="32"/>
      <c r="O233" s="34"/>
      <c r="P233" s="34"/>
      <c r="Q233" s="34"/>
      <c r="R233" s="85">
        <f t="shared" si="9"/>
        <v>0</v>
      </c>
    </row>
    <row r="234" spans="1:18" ht="24.95" customHeight="1" x14ac:dyDescent="0.2">
      <c r="A234" s="32" t="str">
        <f t="shared" si="8"/>
        <v>||||</v>
      </c>
      <c r="B234" s="32"/>
      <c r="C234" s="32"/>
      <c r="D234" s="32"/>
      <c r="E234" s="32"/>
      <c r="F234" s="32"/>
      <c r="G234" s="32"/>
      <c r="H234" s="32"/>
      <c r="I234" s="33"/>
      <c r="J234" s="32"/>
      <c r="K234" s="33"/>
      <c r="L234" s="32"/>
      <c r="M234" s="19"/>
      <c r="N234" s="32"/>
      <c r="O234" s="34"/>
      <c r="P234" s="34"/>
      <c r="Q234" s="34"/>
      <c r="R234" s="85">
        <f t="shared" si="9"/>
        <v>0</v>
      </c>
    </row>
    <row r="235" spans="1:18" ht="24.95" customHeight="1" x14ac:dyDescent="0.2">
      <c r="A235" s="32" t="str">
        <f t="shared" si="8"/>
        <v>||||</v>
      </c>
      <c r="B235" s="32"/>
      <c r="C235" s="32"/>
      <c r="D235" s="32"/>
      <c r="E235" s="32"/>
      <c r="F235" s="32"/>
      <c r="G235" s="32"/>
      <c r="H235" s="32"/>
      <c r="I235" s="33"/>
      <c r="J235" s="32"/>
      <c r="K235" s="33"/>
      <c r="L235" s="32"/>
      <c r="M235" s="19"/>
      <c r="N235" s="32"/>
      <c r="O235" s="34"/>
      <c r="P235" s="34"/>
      <c r="Q235" s="34"/>
      <c r="R235" s="85">
        <f t="shared" si="9"/>
        <v>0</v>
      </c>
    </row>
    <row r="236" spans="1:18" ht="24.95" customHeight="1" x14ac:dyDescent="0.2">
      <c r="A236" s="32" t="str">
        <f t="shared" si="8"/>
        <v>||||</v>
      </c>
      <c r="B236" s="32"/>
      <c r="C236" s="32"/>
      <c r="D236" s="32"/>
      <c r="E236" s="32"/>
      <c r="F236" s="32"/>
      <c r="G236" s="32"/>
      <c r="H236" s="32"/>
      <c r="I236" s="33"/>
      <c r="J236" s="32"/>
      <c r="K236" s="33"/>
      <c r="L236" s="32"/>
      <c r="M236" s="19"/>
      <c r="N236" s="32"/>
      <c r="O236" s="34"/>
      <c r="P236" s="34"/>
      <c r="Q236" s="34"/>
      <c r="R236" s="85">
        <f t="shared" si="9"/>
        <v>0</v>
      </c>
    </row>
    <row r="237" spans="1:18" ht="24.95" customHeight="1" x14ac:dyDescent="0.2">
      <c r="A237" s="32" t="str">
        <f t="shared" si="8"/>
        <v>||||</v>
      </c>
      <c r="B237" s="32"/>
      <c r="C237" s="32"/>
      <c r="D237" s="32"/>
      <c r="E237" s="32"/>
      <c r="F237" s="32"/>
      <c r="G237" s="32"/>
      <c r="H237" s="32"/>
      <c r="I237" s="33"/>
      <c r="J237" s="32"/>
      <c r="K237" s="33"/>
      <c r="L237" s="32"/>
      <c r="M237" s="19"/>
      <c r="N237" s="32"/>
      <c r="O237" s="34"/>
      <c r="P237" s="34"/>
      <c r="Q237" s="34"/>
      <c r="R237" s="85">
        <f t="shared" si="9"/>
        <v>0</v>
      </c>
    </row>
    <row r="238" spans="1:18" ht="24.95" customHeight="1" x14ac:dyDescent="0.2">
      <c r="A238" s="32" t="str">
        <f t="shared" si="8"/>
        <v>||||</v>
      </c>
      <c r="B238" s="32"/>
      <c r="C238" s="32"/>
      <c r="D238" s="32"/>
      <c r="E238" s="32"/>
      <c r="F238" s="32"/>
      <c r="G238" s="32"/>
      <c r="H238" s="32"/>
      <c r="I238" s="33"/>
      <c r="J238" s="32"/>
      <c r="K238" s="33"/>
      <c r="L238" s="32"/>
      <c r="M238" s="19"/>
      <c r="N238" s="32"/>
      <c r="O238" s="34"/>
      <c r="P238" s="34"/>
      <c r="Q238" s="34"/>
      <c r="R238" s="85">
        <f t="shared" si="9"/>
        <v>0</v>
      </c>
    </row>
    <row r="239" spans="1:18" ht="24.95" customHeight="1" x14ac:dyDescent="0.2">
      <c r="A239" s="32" t="str">
        <f t="shared" si="8"/>
        <v>||||</v>
      </c>
      <c r="B239" s="32"/>
      <c r="C239" s="32"/>
      <c r="D239" s="32"/>
      <c r="E239" s="32"/>
      <c r="F239" s="32"/>
      <c r="G239" s="32"/>
      <c r="H239" s="32"/>
      <c r="I239" s="33"/>
      <c r="J239" s="32"/>
      <c r="K239" s="33"/>
      <c r="L239" s="32"/>
      <c r="M239" s="19"/>
      <c r="N239" s="32"/>
      <c r="O239" s="34"/>
      <c r="P239" s="34"/>
      <c r="Q239" s="34"/>
      <c r="R239" s="85">
        <f t="shared" si="9"/>
        <v>0</v>
      </c>
    </row>
    <row r="240" spans="1:18" ht="24.95" customHeight="1" x14ac:dyDescent="0.2">
      <c r="A240" s="32" t="str">
        <f t="shared" si="8"/>
        <v>||||</v>
      </c>
      <c r="B240" s="32"/>
      <c r="C240" s="32"/>
      <c r="D240" s="32"/>
      <c r="E240" s="32"/>
      <c r="F240" s="32"/>
      <c r="G240" s="32"/>
      <c r="H240" s="32"/>
      <c r="I240" s="33"/>
      <c r="J240" s="32"/>
      <c r="K240" s="33"/>
      <c r="L240" s="32"/>
      <c r="M240" s="19"/>
      <c r="N240" s="32"/>
      <c r="O240" s="34"/>
      <c r="P240" s="34"/>
      <c r="Q240" s="34"/>
      <c r="R240" s="85">
        <f t="shared" si="9"/>
        <v>0</v>
      </c>
    </row>
    <row r="241" spans="1:18" ht="24.95" customHeight="1" x14ac:dyDescent="0.2">
      <c r="A241" s="32" t="str">
        <f t="shared" si="8"/>
        <v>||||</v>
      </c>
      <c r="B241" s="32"/>
      <c r="C241" s="32"/>
      <c r="D241" s="32"/>
      <c r="E241" s="32"/>
      <c r="F241" s="32"/>
      <c r="G241" s="32"/>
      <c r="H241" s="32"/>
      <c r="I241" s="33"/>
      <c r="J241" s="32"/>
      <c r="K241" s="33"/>
      <c r="L241" s="32"/>
      <c r="M241" s="19"/>
      <c r="N241" s="32"/>
      <c r="O241" s="34"/>
      <c r="P241" s="34"/>
      <c r="Q241" s="34"/>
      <c r="R241" s="85">
        <f t="shared" si="9"/>
        <v>0</v>
      </c>
    </row>
    <row r="242" spans="1:18" ht="24.95" customHeight="1" x14ac:dyDescent="0.2">
      <c r="A242" s="32" t="str">
        <f t="shared" si="8"/>
        <v>||||</v>
      </c>
      <c r="B242" s="32"/>
      <c r="C242" s="32"/>
      <c r="D242" s="32"/>
      <c r="E242" s="32"/>
      <c r="F242" s="32"/>
      <c r="G242" s="32"/>
      <c r="H242" s="32"/>
      <c r="I242" s="33"/>
      <c r="J242" s="32"/>
      <c r="K242" s="33"/>
      <c r="L242" s="32"/>
      <c r="M242" s="19"/>
      <c r="N242" s="32"/>
      <c r="O242" s="34"/>
      <c r="P242" s="34"/>
      <c r="Q242" s="34"/>
      <c r="R242" s="85">
        <f t="shared" si="9"/>
        <v>0</v>
      </c>
    </row>
    <row r="243" spans="1:18" ht="24.95" customHeight="1" x14ac:dyDescent="0.2">
      <c r="A243" s="32" t="str">
        <f t="shared" si="8"/>
        <v>||||</v>
      </c>
      <c r="B243" s="32"/>
      <c r="C243" s="32"/>
      <c r="D243" s="32"/>
      <c r="E243" s="32"/>
      <c r="F243" s="32"/>
      <c r="G243" s="32"/>
      <c r="H243" s="32"/>
      <c r="I243" s="33"/>
      <c r="J243" s="32"/>
      <c r="K243" s="33"/>
      <c r="L243" s="32"/>
      <c r="M243" s="19"/>
      <c r="N243" s="32"/>
      <c r="O243" s="34"/>
      <c r="P243" s="34"/>
      <c r="Q243" s="34"/>
      <c r="R243" s="85">
        <f t="shared" si="9"/>
        <v>0</v>
      </c>
    </row>
    <row r="244" spans="1:18" ht="24.95" customHeight="1" x14ac:dyDescent="0.2">
      <c r="A244" s="32" t="str">
        <f t="shared" si="8"/>
        <v>||||</v>
      </c>
      <c r="B244" s="32"/>
      <c r="C244" s="32"/>
      <c r="D244" s="32"/>
      <c r="E244" s="32"/>
      <c r="F244" s="32"/>
      <c r="G244" s="32"/>
      <c r="H244" s="32"/>
      <c r="I244" s="33"/>
      <c r="J244" s="32"/>
      <c r="K244" s="33"/>
      <c r="L244" s="32"/>
      <c r="M244" s="19"/>
      <c r="N244" s="32"/>
      <c r="O244" s="34"/>
      <c r="P244" s="34"/>
      <c r="Q244" s="34"/>
      <c r="R244" s="85">
        <f t="shared" si="9"/>
        <v>0</v>
      </c>
    </row>
    <row r="245" spans="1:18" ht="24.95" customHeight="1" x14ac:dyDescent="0.2">
      <c r="A245" s="32" t="str">
        <f t="shared" si="8"/>
        <v>||||</v>
      </c>
      <c r="B245" s="32"/>
      <c r="C245" s="32"/>
      <c r="D245" s="32"/>
      <c r="E245" s="32"/>
      <c r="F245" s="32"/>
      <c r="G245" s="32"/>
      <c r="H245" s="32"/>
      <c r="I245" s="33"/>
      <c r="J245" s="32"/>
      <c r="K245" s="33"/>
      <c r="L245" s="32"/>
      <c r="M245" s="19"/>
      <c r="N245" s="32"/>
      <c r="O245" s="34"/>
      <c r="P245" s="34"/>
      <c r="Q245" s="34"/>
      <c r="R245" s="85">
        <f t="shared" si="9"/>
        <v>0</v>
      </c>
    </row>
    <row r="246" spans="1:18" ht="24.95" customHeight="1" x14ac:dyDescent="0.2">
      <c r="A246" s="32" t="str">
        <f t="shared" si="8"/>
        <v>||||</v>
      </c>
      <c r="B246" s="32"/>
      <c r="C246" s="32"/>
      <c r="D246" s="32"/>
      <c r="E246" s="32"/>
      <c r="F246" s="32"/>
      <c r="G246" s="32"/>
      <c r="H246" s="32"/>
      <c r="I246" s="33"/>
      <c r="J246" s="32"/>
      <c r="K246" s="33"/>
      <c r="L246" s="32"/>
      <c r="M246" s="19"/>
      <c r="N246" s="32"/>
      <c r="O246" s="34"/>
      <c r="P246" s="34"/>
      <c r="Q246" s="34"/>
      <c r="R246" s="85">
        <f t="shared" si="9"/>
        <v>0</v>
      </c>
    </row>
    <row r="247" spans="1:18" ht="24.95" customHeight="1" x14ac:dyDescent="0.2">
      <c r="A247" s="32" t="str">
        <f t="shared" ref="A247:A310" si="10">B247&amp;"|"&amp;C247&amp;"|"&amp;D247&amp;"|"&amp;E247&amp;"|"&amp;N247</f>
        <v>||||</v>
      </c>
      <c r="B247" s="32"/>
      <c r="C247" s="32"/>
      <c r="D247" s="32"/>
      <c r="E247" s="32"/>
      <c r="F247" s="32"/>
      <c r="G247" s="32"/>
      <c r="H247" s="32"/>
      <c r="I247" s="33"/>
      <c r="J247" s="32"/>
      <c r="K247" s="33"/>
      <c r="L247" s="32"/>
      <c r="M247" s="19"/>
      <c r="N247" s="32"/>
      <c r="O247" s="34"/>
      <c r="P247" s="34"/>
      <c r="Q247" s="34"/>
      <c r="R247" s="85">
        <f t="shared" ref="R247:R310" si="11">O247-P247-Q247</f>
        <v>0</v>
      </c>
    </row>
    <row r="248" spans="1:18" ht="24.95" customHeight="1" x14ac:dyDescent="0.2">
      <c r="A248" s="32" t="str">
        <f t="shared" si="10"/>
        <v>||||</v>
      </c>
      <c r="B248" s="32"/>
      <c r="C248" s="32"/>
      <c r="D248" s="32"/>
      <c r="E248" s="32"/>
      <c r="F248" s="32"/>
      <c r="G248" s="32"/>
      <c r="H248" s="32"/>
      <c r="I248" s="33"/>
      <c r="J248" s="32"/>
      <c r="K248" s="33"/>
      <c r="L248" s="32"/>
      <c r="M248" s="19"/>
      <c r="N248" s="32"/>
      <c r="O248" s="34"/>
      <c r="P248" s="34"/>
      <c r="Q248" s="34"/>
      <c r="R248" s="85">
        <f t="shared" si="11"/>
        <v>0</v>
      </c>
    </row>
    <row r="249" spans="1:18" ht="24.95" customHeight="1" x14ac:dyDescent="0.2">
      <c r="A249" s="32" t="str">
        <f t="shared" si="10"/>
        <v>||||</v>
      </c>
      <c r="B249" s="32"/>
      <c r="C249" s="32"/>
      <c r="D249" s="32"/>
      <c r="E249" s="32"/>
      <c r="F249" s="32"/>
      <c r="G249" s="32"/>
      <c r="H249" s="32"/>
      <c r="I249" s="33"/>
      <c r="J249" s="32"/>
      <c r="K249" s="33"/>
      <c r="L249" s="32"/>
      <c r="M249" s="19"/>
      <c r="N249" s="32"/>
      <c r="O249" s="34"/>
      <c r="P249" s="34"/>
      <c r="Q249" s="34"/>
      <c r="R249" s="85">
        <f t="shared" si="11"/>
        <v>0</v>
      </c>
    </row>
    <row r="250" spans="1:18" ht="24.95" customHeight="1" x14ac:dyDescent="0.2">
      <c r="A250" s="32" t="str">
        <f t="shared" si="10"/>
        <v>||||</v>
      </c>
      <c r="B250" s="32"/>
      <c r="C250" s="32"/>
      <c r="D250" s="32"/>
      <c r="E250" s="32"/>
      <c r="F250" s="32"/>
      <c r="G250" s="32"/>
      <c r="H250" s="32"/>
      <c r="I250" s="33"/>
      <c r="J250" s="32"/>
      <c r="K250" s="33"/>
      <c r="L250" s="32"/>
      <c r="M250" s="19"/>
      <c r="N250" s="32"/>
      <c r="O250" s="34"/>
      <c r="P250" s="34"/>
      <c r="Q250" s="34"/>
      <c r="R250" s="85">
        <f t="shared" si="11"/>
        <v>0</v>
      </c>
    </row>
    <row r="251" spans="1:18" ht="24.95" customHeight="1" x14ac:dyDescent="0.2">
      <c r="A251" s="32" t="str">
        <f t="shared" si="10"/>
        <v>||||</v>
      </c>
      <c r="B251" s="32"/>
      <c r="C251" s="32"/>
      <c r="D251" s="32"/>
      <c r="E251" s="32"/>
      <c r="F251" s="32"/>
      <c r="G251" s="32"/>
      <c r="H251" s="32"/>
      <c r="I251" s="33"/>
      <c r="J251" s="32"/>
      <c r="K251" s="33"/>
      <c r="L251" s="32"/>
      <c r="M251" s="19"/>
      <c r="N251" s="32"/>
      <c r="O251" s="34"/>
      <c r="P251" s="34"/>
      <c r="Q251" s="34"/>
      <c r="R251" s="85">
        <f t="shared" si="11"/>
        <v>0</v>
      </c>
    </row>
    <row r="252" spans="1:18" ht="24.95" customHeight="1" x14ac:dyDescent="0.2">
      <c r="A252" s="32" t="str">
        <f t="shared" si="10"/>
        <v>||||</v>
      </c>
      <c r="B252" s="32"/>
      <c r="C252" s="32"/>
      <c r="D252" s="32"/>
      <c r="E252" s="32"/>
      <c r="F252" s="32"/>
      <c r="G252" s="32"/>
      <c r="H252" s="32"/>
      <c r="I252" s="33"/>
      <c r="J252" s="32"/>
      <c r="K252" s="33"/>
      <c r="L252" s="32"/>
      <c r="M252" s="19"/>
      <c r="N252" s="32"/>
      <c r="O252" s="34"/>
      <c r="P252" s="34"/>
      <c r="Q252" s="34"/>
      <c r="R252" s="85">
        <f t="shared" si="11"/>
        <v>0</v>
      </c>
    </row>
    <row r="253" spans="1:18" ht="24.95" customHeight="1" x14ac:dyDescent="0.2">
      <c r="A253" s="32" t="str">
        <f t="shared" si="10"/>
        <v>||||</v>
      </c>
      <c r="B253" s="32"/>
      <c r="C253" s="32"/>
      <c r="D253" s="32"/>
      <c r="E253" s="32"/>
      <c r="F253" s="32"/>
      <c r="G253" s="32"/>
      <c r="H253" s="32"/>
      <c r="I253" s="33"/>
      <c r="J253" s="32"/>
      <c r="K253" s="33"/>
      <c r="L253" s="32"/>
      <c r="M253" s="19"/>
      <c r="N253" s="32"/>
      <c r="O253" s="34"/>
      <c r="P253" s="34"/>
      <c r="Q253" s="34"/>
      <c r="R253" s="85">
        <f t="shared" si="11"/>
        <v>0</v>
      </c>
    </row>
    <row r="254" spans="1:18" ht="24.95" customHeight="1" x14ac:dyDescent="0.2">
      <c r="A254" s="32" t="str">
        <f t="shared" si="10"/>
        <v>||||</v>
      </c>
      <c r="B254" s="32"/>
      <c r="C254" s="32"/>
      <c r="D254" s="32"/>
      <c r="E254" s="32"/>
      <c r="F254" s="32"/>
      <c r="G254" s="32"/>
      <c r="H254" s="32"/>
      <c r="I254" s="33"/>
      <c r="J254" s="32"/>
      <c r="K254" s="33"/>
      <c r="L254" s="32"/>
      <c r="M254" s="19"/>
      <c r="N254" s="32"/>
      <c r="O254" s="34"/>
      <c r="P254" s="34"/>
      <c r="Q254" s="34"/>
      <c r="R254" s="85">
        <f t="shared" si="11"/>
        <v>0</v>
      </c>
    </row>
    <row r="255" spans="1:18" ht="24.95" customHeight="1" x14ac:dyDescent="0.2">
      <c r="A255" s="32" t="str">
        <f t="shared" si="10"/>
        <v>||||</v>
      </c>
      <c r="B255" s="32"/>
      <c r="C255" s="32"/>
      <c r="D255" s="32"/>
      <c r="E255" s="32"/>
      <c r="F255" s="32"/>
      <c r="G255" s="32"/>
      <c r="H255" s="32"/>
      <c r="I255" s="33"/>
      <c r="J255" s="32"/>
      <c r="K255" s="33"/>
      <c r="L255" s="32"/>
      <c r="M255" s="19"/>
      <c r="N255" s="32"/>
      <c r="O255" s="34"/>
      <c r="P255" s="34"/>
      <c r="Q255" s="34"/>
      <c r="R255" s="85">
        <f t="shared" si="11"/>
        <v>0</v>
      </c>
    </row>
    <row r="256" spans="1:18" ht="24.95" customHeight="1" x14ac:dyDescent="0.2">
      <c r="A256" s="32" t="str">
        <f t="shared" si="10"/>
        <v>||||</v>
      </c>
      <c r="B256" s="32"/>
      <c r="C256" s="32"/>
      <c r="D256" s="32"/>
      <c r="E256" s="32"/>
      <c r="F256" s="32"/>
      <c r="G256" s="32"/>
      <c r="H256" s="32"/>
      <c r="I256" s="33"/>
      <c r="J256" s="32"/>
      <c r="K256" s="33"/>
      <c r="L256" s="32"/>
      <c r="M256" s="19"/>
      <c r="N256" s="32"/>
      <c r="O256" s="34"/>
      <c r="P256" s="34"/>
      <c r="Q256" s="34"/>
      <c r="R256" s="85">
        <f t="shared" si="11"/>
        <v>0</v>
      </c>
    </row>
    <row r="257" spans="1:18" ht="24.95" customHeight="1" x14ac:dyDescent="0.2">
      <c r="A257" s="32" t="str">
        <f t="shared" si="10"/>
        <v>||||</v>
      </c>
      <c r="B257" s="32"/>
      <c r="C257" s="32"/>
      <c r="D257" s="32"/>
      <c r="E257" s="32"/>
      <c r="F257" s="32"/>
      <c r="G257" s="32"/>
      <c r="H257" s="32"/>
      <c r="I257" s="33"/>
      <c r="J257" s="32"/>
      <c r="K257" s="33"/>
      <c r="L257" s="32"/>
      <c r="M257" s="19"/>
      <c r="N257" s="32"/>
      <c r="O257" s="34"/>
      <c r="P257" s="34"/>
      <c r="Q257" s="34"/>
      <c r="R257" s="85">
        <f t="shared" si="11"/>
        <v>0</v>
      </c>
    </row>
    <row r="258" spans="1:18" ht="24.95" customHeight="1" x14ac:dyDescent="0.2">
      <c r="A258" s="32" t="str">
        <f t="shared" si="10"/>
        <v>||||</v>
      </c>
      <c r="B258" s="32"/>
      <c r="C258" s="32"/>
      <c r="D258" s="32"/>
      <c r="E258" s="32"/>
      <c r="F258" s="32"/>
      <c r="G258" s="32"/>
      <c r="H258" s="32"/>
      <c r="I258" s="33"/>
      <c r="J258" s="32"/>
      <c r="K258" s="33"/>
      <c r="L258" s="32"/>
      <c r="M258" s="19"/>
      <c r="N258" s="32"/>
      <c r="O258" s="34"/>
      <c r="P258" s="34"/>
      <c r="Q258" s="34"/>
      <c r="R258" s="85">
        <f t="shared" si="11"/>
        <v>0</v>
      </c>
    </row>
    <row r="259" spans="1:18" ht="24.95" customHeight="1" x14ac:dyDescent="0.2">
      <c r="A259" s="32" t="str">
        <f t="shared" si="10"/>
        <v>||||</v>
      </c>
      <c r="B259" s="32"/>
      <c r="C259" s="32"/>
      <c r="D259" s="32"/>
      <c r="E259" s="32"/>
      <c r="F259" s="32"/>
      <c r="G259" s="32"/>
      <c r="H259" s="32"/>
      <c r="I259" s="33"/>
      <c r="J259" s="32"/>
      <c r="K259" s="33"/>
      <c r="L259" s="32"/>
      <c r="M259" s="19"/>
      <c r="N259" s="32"/>
      <c r="O259" s="34"/>
      <c r="P259" s="34"/>
      <c r="Q259" s="34"/>
      <c r="R259" s="85">
        <f t="shared" si="11"/>
        <v>0</v>
      </c>
    </row>
    <row r="260" spans="1:18" ht="24.95" customHeight="1" x14ac:dyDescent="0.2">
      <c r="A260" s="32" t="str">
        <f t="shared" si="10"/>
        <v>||||</v>
      </c>
      <c r="B260" s="32"/>
      <c r="C260" s="32"/>
      <c r="D260" s="32"/>
      <c r="E260" s="32"/>
      <c r="F260" s="32"/>
      <c r="G260" s="32"/>
      <c r="H260" s="32"/>
      <c r="I260" s="33"/>
      <c r="J260" s="32"/>
      <c r="K260" s="33"/>
      <c r="L260" s="32"/>
      <c r="M260" s="19"/>
      <c r="N260" s="32"/>
      <c r="O260" s="34"/>
      <c r="P260" s="34"/>
      <c r="Q260" s="34"/>
      <c r="R260" s="85">
        <f t="shared" si="11"/>
        <v>0</v>
      </c>
    </row>
    <row r="261" spans="1:18" ht="24.95" customHeight="1" x14ac:dyDescent="0.2">
      <c r="A261" s="32" t="str">
        <f t="shared" si="10"/>
        <v>||||</v>
      </c>
      <c r="B261" s="32"/>
      <c r="C261" s="32"/>
      <c r="D261" s="32"/>
      <c r="E261" s="32"/>
      <c r="F261" s="32"/>
      <c r="G261" s="32"/>
      <c r="H261" s="32"/>
      <c r="I261" s="33"/>
      <c r="J261" s="32"/>
      <c r="K261" s="33"/>
      <c r="L261" s="32"/>
      <c r="M261" s="19"/>
      <c r="N261" s="32"/>
      <c r="O261" s="34"/>
      <c r="P261" s="34"/>
      <c r="Q261" s="34"/>
      <c r="R261" s="85">
        <f t="shared" si="11"/>
        <v>0</v>
      </c>
    </row>
    <row r="262" spans="1:18" ht="24.95" customHeight="1" x14ac:dyDescent="0.2">
      <c r="A262" s="32" t="str">
        <f t="shared" si="10"/>
        <v>||||</v>
      </c>
      <c r="B262" s="32"/>
      <c r="C262" s="32"/>
      <c r="D262" s="32"/>
      <c r="E262" s="32"/>
      <c r="F262" s="32"/>
      <c r="G262" s="32"/>
      <c r="H262" s="32"/>
      <c r="I262" s="33"/>
      <c r="J262" s="32"/>
      <c r="K262" s="33"/>
      <c r="L262" s="32"/>
      <c r="M262" s="19"/>
      <c r="N262" s="32"/>
      <c r="O262" s="34"/>
      <c r="P262" s="34"/>
      <c r="Q262" s="34"/>
      <c r="R262" s="85">
        <f t="shared" si="11"/>
        <v>0</v>
      </c>
    </row>
    <row r="263" spans="1:18" ht="24.95" customHeight="1" x14ac:dyDescent="0.2">
      <c r="A263" s="32" t="str">
        <f t="shared" si="10"/>
        <v>||||</v>
      </c>
      <c r="B263" s="32"/>
      <c r="C263" s="32"/>
      <c r="D263" s="32"/>
      <c r="E263" s="32"/>
      <c r="F263" s="32"/>
      <c r="G263" s="32"/>
      <c r="H263" s="32"/>
      <c r="I263" s="33"/>
      <c r="J263" s="32"/>
      <c r="K263" s="33"/>
      <c r="L263" s="32"/>
      <c r="M263" s="19"/>
      <c r="N263" s="32"/>
      <c r="O263" s="34"/>
      <c r="P263" s="34"/>
      <c r="Q263" s="34"/>
      <c r="R263" s="85">
        <f t="shared" si="11"/>
        <v>0</v>
      </c>
    </row>
    <row r="264" spans="1:18" ht="24.95" customHeight="1" x14ac:dyDescent="0.2">
      <c r="A264" s="32" t="str">
        <f t="shared" si="10"/>
        <v>||||</v>
      </c>
      <c r="B264" s="32"/>
      <c r="C264" s="32"/>
      <c r="D264" s="32"/>
      <c r="E264" s="32"/>
      <c r="F264" s="32"/>
      <c r="G264" s="32"/>
      <c r="H264" s="32"/>
      <c r="I264" s="33"/>
      <c r="J264" s="32"/>
      <c r="K264" s="33"/>
      <c r="L264" s="32"/>
      <c r="M264" s="19"/>
      <c r="N264" s="32"/>
      <c r="O264" s="34"/>
      <c r="P264" s="34"/>
      <c r="Q264" s="34"/>
      <c r="R264" s="85">
        <f t="shared" si="11"/>
        <v>0</v>
      </c>
    </row>
    <row r="265" spans="1:18" ht="24.95" customHeight="1" x14ac:dyDescent="0.2">
      <c r="A265" s="32" t="str">
        <f t="shared" si="10"/>
        <v>||||</v>
      </c>
      <c r="B265" s="32"/>
      <c r="C265" s="32"/>
      <c r="D265" s="32"/>
      <c r="E265" s="32"/>
      <c r="F265" s="32"/>
      <c r="G265" s="32"/>
      <c r="H265" s="32"/>
      <c r="I265" s="33"/>
      <c r="J265" s="32"/>
      <c r="K265" s="33"/>
      <c r="L265" s="32"/>
      <c r="M265" s="19"/>
      <c r="N265" s="32"/>
      <c r="O265" s="34"/>
      <c r="P265" s="34"/>
      <c r="Q265" s="34"/>
      <c r="R265" s="85">
        <f t="shared" si="11"/>
        <v>0</v>
      </c>
    </row>
    <row r="266" spans="1:18" ht="24.95" customHeight="1" x14ac:dyDescent="0.2">
      <c r="A266" s="32" t="str">
        <f t="shared" si="10"/>
        <v>||||</v>
      </c>
      <c r="B266" s="32"/>
      <c r="C266" s="32"/>
      <c r="D266" s="32"/>
      <c r="E266" s="32"/>
      <c r="F266" s="32"/>
      <c r="G266" s="32"/>
      <c r="H266" s="32"/>
      <c r="I266" s="33"/>
      <c r="J266" s="32"/>
      <c r="K266" s="33"/>
      <c r="L266" s="32"/>
      <c r="M266" s="19"/>
      <c r="N266" s="32"/>
      <c r="O266" s="34"/>
      <c r="P266" s="34"/>
      <c r="Q266" s="34"/>
      <c r="R266" s="85">
        <f t="shared" si="11"/>
        <v>0</v>
      </c>
    </row>
    <row r="267" spans="1:18" ht="24.95" customHeight="1" x14ac:dyDescent="0.2">
      <c r="A267" s="32" t="str">
        <f t="shared" si="10"/>
        <v>||||</v>
      </c>
      <c r="B267" s="32"/>
      <c r="C267" s="32"/>
      <c r="D267" s="32"/>
      <c r="E267" s="32"/>
      <c r="F267" s="32"/>
      <c r="G267" s="32"/>
      <c r="H267" s="32"/>
      <c r="I267" s="33"/>
      <c r="J267" s="32"/>
      <c r="K267" s="33"/>
      <c r="L267" s="32"/>
      <c r="M267" s="19"/>
      <c r="N267" s="32"/>
      <c r="O267" s="34"/>
      <c r="P267" s="34"/>
      <c r="Q267" s="34"/>
      <c r="R267" s="85">
        <f t="shared" si="11"/>
        <v>0</v>
      </c>
    </row>
    <row r="268" spans="1:18" ht="24.95" customHeight="1" x14ac:dyDescent="0.2">
      <c r="A268" s="32" t="str">
        <f t="shared" si="10"/>
        <v>||||</v>
      </c>
      <c r="B268" s="32"/>
      <c r="C268" s="32"/>
      <c r="D268" s="32"/>
      <c r="E268" s="32"/>
      <c r="F268" s="32"/>
      <c r="G268" s="32"/>
      <c r="H268" s="32"/>
      <c r="I268" s="33"/>
      <c r="J268" s="32"/>
      <c r="K268" s="33"/>
      <c r="L268" s="32"/>
      <c r="M268" s="19"/>
      <c r="N268" s="32"/>
      <c r="O268" s="34"/>
      <c r="P268" s="34"/>
      <c r="Q268" s="34"/>
      <c r="R268" s="85">
        <f t="shared" si="11"/>
        <v>0</v>
      </c>
    </row>
    <row r="269" spans="1:18" ht="24.95" customHeight="1" x14ac:dyDescent="0.2">
      <c r="A269" s="32" t="str">
        <f t="shared" si="10"/>
        <v>||||</v>
      </c>
      <c r="B269" s="32"/>
      <c r="C269" s="32"/>
      <c r="D269" s="32"/>
      <c r="E269" s="32"/>
      <c r="F269" s="32"/>
      <c r="G269" s="32"/>
      <c r="H269" s="32"/>
      <c r="I269" s="33"/>
      <c r="J269" s="32"/>
      <c r="K269" s="33"/>
      <c r="L269" s="32"/>
      <c r="M269" s="19"/>
      <c r="N269" s="32"/>
      <c r="O269" s="34"/>
      <c r="P269" s="34"/>
      <c r="Q269" s="34"/>
      <c r="R269" s="85">
        <f t="shared" si="11"/>
        <v>0</v>
      </c>
    </row>
    <row r="270" spans="1:18" ht="24.95" customHeight="1" x14ac:dyDescent="0.2">
      <c r="A270" s="32" t="str">
        <f t="shared" si="10"/>
        <v>||||</v>
      </c>
      <c r="B270" s="32"/>
      <c r="C270" s="32"/>
      <c r="D270" s="32"/>
      <c r="E270" s="32"/>
      <c r="F270" s="32"/>
      <c r="G270" s="32"/>
      <c r="H270" s="32"/>
      <c r="I270" s="33"/>
      <c r="J270" s="32"/>
      <c r="K270" s="33"/>
      <c r="L270" s="32"/>
      <c r="M270" s="19"/>
      <c r="N270" s="32"/>
      <c r="O270" s="34"/>
      <c r="P270" s="34"/>
      <c r="Q270" s="34"/>
      <c r="R270" s="85">
        <f t="shared" si="11"/>
        <v>0</v>
      </c>
    </row>
    <row r="271" spans="1:18" ht="24.95" customHeight="1" x14ac:dyDescent="0.2">
      <c r="A271" s="32" t="str">
        <f t="shared" si="10"/>
        <v>||||</v>
      </c>
      <c r="B271" s="32"/>
      <c r="C271" s="32"/>
      <c r="D271" s="32"/>
      <c r="E271" s="32"/>
      <c r="F271" s="32"/>
      <c r="G271" s="32"/>
      <c r="H271" s="32"/>
      <c r="I271" s="33"/>
      <c r="J271" s="32"/>
      <c r="K271" s="33"/>
      <c r="L271" s="32"/>
      <c r="M271" s="19"/>
      <c r="N271" s="32"/>
      <c r="O271" s="34"/>
      <c r="P271" s="34"/>
      <c r="Q271" s="34"/>
      <c r="R271" s="85">
        <f t="shared" si="11"/>
        <v>0</v>
      </c>
    </row>
    <row r="272" spans="1:18" ht="24.95" customHeight="1" x14ac:dyDescent="0.2">
      <c r="A272" s="32" t="str">
        <f t="shared" si="10"/>
        <v>||||</v>
      </c>
      <c r="B272" s="32"/>
      <c r="C272" s="32"/>
      <c r="D272" s="32"/>
      <c r="E272" s="32"/>
      <c r="F272" s="32"/>
      <c r="G272" s="32"/>
      <c r="H272" s="32"/>
      <c r="I272" s="33"/>
      <c r="J272" s="32"/>
      <c r="K272" s="33"/>
      <c r="L272" s="32"/>
      <c r="M272" s="19"/>
      <c r="N272" s="32"/>
      <c r="O272" s="34"/>
      <c r="P272" s="34"/>
      <c r="Q272" s="34"/>
      <c r="R272" s="85">
        <f t="shared" si="11"/>
        <v>0</v>
      </c>
    </row>
    <row r="273" spans="1:18" ht="24.95" customHeight="1" x14ac:dyDescent="0.2">
      <c r="A273" s="32" t="str">
        <f t="shared" si="10"/>
        <v>||||</v>
      </c>
      <c r="B273" s="32"/>
      <c r="C273" s="32"/>
      <c r="D273" s="32"/>
      <c r="E273" s="32"/>
      <c r="F273" s="32"/>
      <c r="G273" s="32"/>
      <c r="H273" s="32"/>
      <c r="I273" s="33"/>
      <c r="J273" s="32"/>
      <c r="K273" s="33"/>
      <c r="L273" s="32"/>
      <c r="M273" s="19"/>
      <c r="N273" s="32"/>
      <c r="O273" s="34"/>
      <c r="P273" s="34"/>
      <c r="Q273" s="34"/>
      <c r="R273" s="85">
        <f t="shared" si="11"/>
        <v>0</v>
      </c>
    </row>
    <row r="274" spans="1:18" ht="24.95" customHeight="1" x14ac:dyDescent="0.2">
      <c r="A274" s="32" t="str">
        <f t="shared" si="10"/>
        <v>||||</v>
      </c>
      <c r="B274" s="32"/>
      <c r="C274" s="32"/>
      <c r="D274" s="32"/>
      <c r="E274" s="32"/>
      <c r="F274" s="32"/>
      <c r="G274" s="32"/>
      <c r="H274" s="32"/>
      <c r="I274" s="33"/>
      <c r="J274" s="32"/>
      <c r="K274" s="33"/>
      <c r="L274" s="32"/>
      <c r="M274" s="19"/>
      <c r="N274" s="32"/>
      <c r="O274" s="34"/>
      <c r="P274" s="34"/>
      <c r="Q274" s="34"/>
      <c r="R274" s="85">
        <f t="shared" si="11"/>
        <v>0</v>
      </c>
    </row>
    <row r="275" spans="1:18" ht="24.95" customHeight="1" x14ac:dyDescent="0.2">
      <c r="A275" s="32" t="str">
        <f t="shared" si="10"/>
        <v>||||</v>
      </c>
      <c r="B275" s="32"/>
      <c r="C275" s="32"/>
      <c r="D275" s="32"/>
      <c r="E275" s="32"/>
      <c r="F275" s="32"/>
      <c r="G275" s="32"/>
      <c r="H275" s="32"/>
      <c r="I275" s="33"/>
      <c r="J275" s="32"/>
      <c r="K275" s="33"/>
      <c r="L275" s="32"/>
      <c r="M275" s="19"/>
      <c r="N275" s="32"/>
      <c r="O275" s="34"/>
      <c r="P275" s="34"/>
      <c r="Q275" s="34"/>
      <c r="R275" s="85">
        <f t="shared" si="11"/>
        <v>0</v>
      </c>
    </row>
    <row r="276" spans="1:18" ht="24.95" customHeight="1" x14ac:dyDescent="0.2">
      <c r="A276" s="32" t="str">
        <f t="shared" si="10"/>
        <v>||||</v>
      </c>
      <c r="B276" s="32"/>
      <c r="C276" s="32"/>
      <c r="D276" s="32"/>
      <c r="E276" s="32"/>
      <c r="F276" s="32"/>
      <c r="G276" s="32"/>
      <c r="H276" s="32"/>
      <c r="I276" s="33"/>
      <c r="J276" s="32"/>
      <c r="K276" s="33"/>
      <c r="L276" s="32"/>
      <c r="M276" s="19"/>
      <c r="N276" s="32"/>
      <c r="O276" s="34"/>
      <c r="P276" s="34"/>
      <c r="Q276" s="34"/>
      <c r="R276" s="85">
        <f t="shared" si="11"/>
        <v>0</v>
      </c>
    </row>
    <row r="277" spans="1:18" ht="24.95" customHeight="1" x14ac:dyDescent="0.2">
      <c r="A277" s="32" t="str">
        <f t="shared" si="10"/>
        <v>||||</v>
      </c>
      <c r="B277" s="32"/>
      <c r="C277" s="32"/>
      <c r="D277" s="32"/>
      <c r="E277" s="32"/>
      <c r="F277" s="32"/>
      <c r="G277" s="32"/>
      <c r="H277" s="32"/>
      <c r="I277" s="33"/>
      <c r="J277" s="32"/>
      <c r="K277" s="33"/>
      <c r="L277" s="32"/>
      <c r="M277" s="19"/>
      <c r="N277" s="32"/>
      <c r="O277" s="34"/>
      <c r="P277" s="34"/>
      <c r="Q277" s="34"/>
      <c r="R277" s="85">
        <f t="shared" si="11"/>
        <v>0</v>
      </c>
    </row>
    <row r="278" spans="1:18" ht="24.95" customHeight="1" x14ac:dyDescent="0.2">
      <c r="A278" s="32" t="str">
        <f t="shared" si="10"/>
        <v>||||</v>
      </c>
      <c r="B278" s="32"/>
      <c r="C278" s="32"/>
      <c r="D278" s="32"/>
      <c r="E278" s="32"/>
      <c r="F278" s="32"/>
      <c r="G278" s="32"/>
      <c r="H278" s="32"/>
      <c r="I278" s="33"/>
      <c r="J278" s="32"/>
      <c r="K278" s="33"/>
      <c r="L278" s="32"/>
      <c r="M278" s="19"/>
      <c r="N278" s="32"/>
      <c r="O278" s="34"/>
      <c r="P278" s="34"/>
      <c r="Q278" s="34"/>
      <c r="R278" s="85">
        <f t="shared" si="11"/>
        <v>0</v>
      </c>
    </row>
    <row r="279" spans="1:18" ht="24.95" customHeight="1" x14ac:dyDescent="0.2">
      <c r="A279" s="32" t="str">
        <f t="shared" si="10"/>
        <v>||||</v>
      </c>
      <c r="B279" s="32"/>
      <c r="C279" s="32"/>
      <c r="D279" s="32"/>
      <c r="E279" s="32"/>
      <c r="F279" s="32"/>
      <c r="G279" s="32"/>
      <c r="H279" s="32"/>
      <c r="I279" s="33"/>
      <c r="J279" s="32"/>
      <c r="K279" s="33"/>
      <c r="L279" s="32"/>
      <c r="M279" s="19"/>
      <c r="N279" s="32"/>
      <c r="O279" s="34"/>
      <c r="P279" s="34"/>
      <c r="Q279" s="34"/>
      <c r="R279" s="85">
        <f t="shared" si="11"/>
        <v>0</v>
      </c>
    </row>
    <row r="280" spans="1:18" ht="24.95" customHeight="1" x14ac:dyDescent="0.2">
      <c r="A280" s="32" t="str">
        <f t="shared" si="10"/>
        <v>||||</v>
      </c>
      <c r="B280" s="32"/>
      <c r="C280" s="32"/>
      <c r="D280" s="32"/>
      <c r="E280" s="32"/>
      <c r="F280" s="32"/>
      <c r="G280" s="32"/>
      <c r="H280" s="32"/>
      <c r="I280" s="33"/>
      <c r="J280" s="32"/>
      <c r="K280" s="33"/>
      <c r="L280" s="32"/>
      <c r="M280" s="19"/>
      <c r="N280" s="32"/>
      <c r="O280" s="34"/>
      <c r="P280" s="34"/>
      <c r="Q280" s="34"/>
      <c r="R280" s="85">
        <f t="shared" si="11"/>
        <v>0</v>
      </c>
    </row>
    <row r="281" spans="1:18" ht="24.95" customHeight="1" x14ac:dyDescent="0.2">
      <c r="A281" s="32" t="str">
        <f t="shared" si="10"/>
        <v>||||</v>
      </c>
      <c r="B281" s="32"/>
      <c r="C281" s="32"/>
      <c r="D281" s="32"/>
      <c r="E281" s="32"/>
      <c r="F281" s="32"/>
      <c r="G281" s="32"/>
      <c r="H281" s="32"/>
      <c r="I281" s="33"/>
      <c r="J281" s="32"/>
      <c r="K281" s="33"/>
      <c r="L281" s="32"/>
      <c r="M281" s="19"/>
      <c r="N281" s="32"/>
      <c r="O281" s="34"/>
      <c r="P281" s="34"/>
      <c r="Q281" s="34"/>
      <c r="R281" s="85">
        <f t="shared" si="11"/>
        <v>0</v>
      </c>
    </row>
    <row r="282" spans="1:18" ht="24.95" customHeight="1" x14ac:dyDescent="0.2">
      <c r="A282" s="32" t="str">
        <f t="shared" si="10"/>
        <v>||||</v>
      </c>
      <c r="B282" s="32"/>
      <c r="C282" s="32"/>
      <c r="D282" s="32"/>
      <c r="E282" s="32"/>
      <c r="F282" s="32"/>
      <c r="G282" s="32"/>
      <c r="H282" s="32"/>
      <c r="I282" s="33"/>
      <c r="J282" s="32"/>
      <c r="K282" s="33"/>
      <c r="L282" s="32"/>
      <c r="M282" s="19"/>
      <c r="N282" s="32"/>
      <c r="O282" s="34"/>
      <c r="P282" s="34"/>
      <c r="Q282" s="34"/>
      <c r="R282" s="85">
        <f t="shared" si="11"/>
        <v>0</v>
      </c>
    </row>
    <row r="283" spans="1:18" ht="24.95" customHeight="1" x14ac:dyDescent="0.2">
      <c r="A283" s="32" t="str">
        <f t="shared" si="10"/>
        <v>||||</v>
      </c>
      <c r="B283" s="32"/>
      <c r="C283" s="32"/>
      <c r="D283" s="32"/>
      <c r="E283" s="32"/>
      <c r="F283" s="32"/>
      <c r="G283" s="32"/>
      <c r="H283" s="32"/>
      <c r="I283" s="33"/>
      <c r="J283" s="32"/>
      <c r="K283" s="33"/>
      <c r="L283" s="32"/>
      <c r="M283" s="19"/>
      <c r="N283" s="32"/>
      <c r="O283" s="34"/>
      <c r="P283" s="34"/>
      <c r="Q283" s="34"/>
      <c r="R283" s="85">
        <f t="shared" si="11"/>
        <v>0</v>
      </c>
    </row>
    <row r="284" spans="1:18" ht="24.95" customHeight="1" x14ac:dyDescent="0.2">
      <c r="A284" s="32" t="str">
        <f t="shared" si="10"/>
        <v>||||</v>
      </c>
      <c r="B284" s="32"/>
      <c r="C284" s="32"/>
      <c r="D284" s="32"/>
      <c r="E284" s="32"/>
      <c r="F284" s="32"/>
      <c r="G284" s="32"/>
      <c r="H284" s="32"/>
      <c r="I284" s="33"/>
      <c r="J284" s="32"/>
      <c r="K284" s="33"/>
      <c r="L284" s="32"/>
      <c r="M284" s="19"/>
      <c r="N284" s="32"/>
      <c r="O284" s="34"/>
      <c r="P284" s="34"/>
      <c r="Q284" s="34"/>
      <c r="R284" s="85">
        <f t="shared" si="11"/>
        <v>0</v>
      </c>
    </row>
    <row r="285" spans="1:18" ht="24.95" customHeight="1" x14ac:dyDescent="0.2">
      <c r="A285" s="32" t="str">
        <f t="shared" si="10"/>
        <v>||||</v>
      </c>
      <c r="B285" s="32"/>
      <c r="C285" s="32"/>
      <c r="D285" s="32"/>
      <c r="E285" s="32"/>
      <c r="F285" s="32"/>
      <c r="G285" s="32"/>
      <c r="H285" s="32"/>
      <c r="I285" s="33"/>
      <c r="J285" s="32"/>
      <c r="K285" s="33"/>
      <c r="L285" s="32"/>
      <c r="M285" s="19"/>
      <c r="N285" s="32"/>
      <c r="O285" s="34"/>
      <c r="P285" s="34"/>
      <c r="Q285" s="34"/>
      <c r="R285" s="85">
        <f t="shared" si="11"/>
        <v>0</v>
      </c>
    </row>
    <row r="286" spans="1:18" ht="24.95" customHeight="1" x14ac:dyDescent="0.2">
      <c r="A286" s="32" t="str">
        <f t="shared" si="10"/>
        <v>||||</v>
      </c>
      <c r="B286" s="32"/>
      <c r="C286" s="32"/>
      <c r="D286" s="32"/>
      <c r="E286" s="32"/>
      <c r="F286" s="32"/>
      <c r="G286" s="32"/>
      <c r="H286" s="32"/>
      <c r="I286" s="33"/>
      <c r="J286" s="32"/>
      <c r="K286" s="33"/>
      <c r="L286" s="32"/>
      <c r="M286" s="19"/>
      <c r="N286" s="32"/>
      <c r="O286" s="34"/>
      <c r="P286" s="34"/>
      <c r="Q286" s="34"/>
      <c r="R286" s="85">
        <f t="shared" si="11"/>
        <v>0</v>
      </c>
    </row>
    <row r="287" spans="1:18" ht="24.95" customHeight="1" x14ac:dyDescent="0.2">
      <c r="A287" s="32" t="str">
        <f t="shared" si="10"/>
        <v>||||</v>
      </c>
      <c r="B287" s="32"/>
      <c r="C287" s="32"/>
      <c r="D287" s="32"/>
      <c r="E287" s="32"/>
      <c r="F287" s="32"/>
      <c r="G287" s="32"/>
      <c r="H287" s="32"/>
      <c r="I287" s="33"/>
      <c r="J287" s="32"/>
      <c r="K287" s="33"/>
      <c r="L287" s="32"/>
      <c r="M287" s="19"/>
      <c r="N287" s="32"/>
      <c r="O287" s="34"/>
      <c r="P287" s="34"/>
      <c r="Q287" s="34"/>
      <c r="R287" s="85">
        <f t="shared" si="11"/>
        <v>0</v>
      </c>
    </row>
    <row r="288" spans="1:18" ht="24.95" customHeight="1" x14ac:dyDescent="0.2">
      <c r="A288" s="32" t="str">
        <f t="shared" si="10"/>
        <v>||||</v>
      </c>
      <c r="B288" s="32"/>
      <c r="C288" s="32"/>
      <c r="D288" s="32"/>
      <c r="E288" s="32"/>
      <c r="F288" s="32"/>
      <c r="G288" s="32"/>
      <c r="H288" s="32"/>
      <c r="I288" s="33"/>
      <c r="J288" s="32"/>
      <c r="K288" s="33"/>
      <c r="L288" s="32"/>
      <c r="M288" s="19"/>
      <c r="N288" s="32"/>
      <c r="O288" s="34"/>
      <c r="P288" s="34"/>
      <c r="Q288" s="34"/>
      <c r="R288" s="85">
        <f t="shared" si="11"/>
        <v>0</v>
      </c>
    </row>
    <row r="289" spans="1:18" ht="24.95" customHeight="1" x14ac:dyDescent="0.2">
      <c r="A289" s="32" t="str">
        <f t="shared" si="10"/>
        <v>||||</v>
      </c>
      <c r="B289" s="32"/>
      <c r="C289" s="32"/>
      <c r="D289" s="32"/>
      <c r="E289" s="32"/>
      <c r="F289" s="32"/>
      <c r="G289" s="32"/>
      <c r="H289" s="32"/>
      <c r="I289" s="33"/>
      <c r="J289" s="32"/>
      <c r="K289" s="33"/>
      <c r="L289" s="32"/>
      <c r="M289" s="19"/>
      <c r="N289" s="32"/>
      <c r="O289" s="34"/>
      <c r="P289" s="34"/>
      <c r="Q289" s="34"/>
      <c r="R289" s="85">
        <f t="shared" si="11"/>
        <v>0</v>
      </c>
    </row>
    <row r="290" spans="1:18" ht="24.95" customHeight="1" x14ac:dyDescent="0.2">
      <c r="A290" s="32" t="str">
        <f t="shared" si="10"/>
        <v>||||</v>
      </c>
      <c r="B290" s="32"/>
      <c r="C290" s="32"/>
      <c r="D290" s="32"/>
      <c r="E290" s="32"/>
      <c r="F290" s="32"/>
      <c r="G290" s="32"/>
      <c r="H290" s="32"/>
      <c r="I290" s="33"/>
      <c r="J290" s="32"/>
      <c r="K290" s="33"/>
      <c r="L290" s="32"/>
      <c r="M290" s="19"/>
      <c r="N290" s="32"/>
      <c r="O290" s="34"/>
      <c r="P290" s="34"/>
      <c r="Q290" s="34"/>
      <c r="R290" s="85">
        <f t="shared" si="11"/>
        <v>0</v>
      </c>
    </row>
    <row r="291" spans="1:18" ht="24.95" customHeight="1" x14ac:dyDescent="0.2">
      <c r="A291" s="32" t="str">
        <f t="shared" si="10"/>
        <v>||||</v>
      </c>
      <c r="B291" s="32"/>
      <c r="C291" s="32"/>
      <c r="D291" s="32"/>
      <c r="E291" s="32"/>
      <c r="F291" s="32"/>
      <c r="G291" s="32"/>
      <c r="H291" s="32"/>
      <c r="I291" s="33"/>
      <c r="J291" s="32"/>
      <c r="K291" s="33"/>
      <c r="L291" s="32"/>
      <c r="M291" s="19"/>
      <c r="N291" s="32"/>
      <c r="O291" s="34"/>
      <c r="P291" s="34"/>
      <c r="Q291" s="34"/>
      <c r="R291" s="85">
        <f t="shared" si="11"/>
        <v>0</v>
      </c>
    </row>
    <row r="292" spans="1:18" ht="24.95" customHeight="1" x14ac:dyDescent="0.2">
      <c r="A292" s="32" t="str">
        <f t="shared" si="10"/>
        <v>||||</v>
      </c>
      <c r="B292" s="32"/>
      <c r="C292" s="32"/>
      <c r="D292" s="32"/>
      <c r="E292" s="32"/>
      <c r="F292" s="32"/>
      <c r="G292" s="32"/>
      <c r="H292" s="32"/>
      <c r="I292" s="33"/>
      <c r="J292" s="32"/>
      <c r="K292" s="33"/>
      <c r="L292" s="32"/>
      <c r="M292" s="19"/>
      <c r="N292" s="32"/>
      <c r="O292" s="34"/>
      <c r="P292" s="34"/>
      <c r="Q292" s="34"/>
      <c r="R292" s="85">
        <f t="shared" si="11"/>
        <v>0</v>
      </c>
    </row>
    <row r="293" spans="1:18" ht="24.95" customHeight="1" x14ac:dyDescent="0.2">
      <c r="A293" s="32" t="str">
        <f t="shared" si="10"/>
        <v>||||</v>
      </c>
      <c r="B293" s="32"/>
      <c r="C293" s="32"/>
      <c r="D293" s="32"/>
      <c r="E293" s="32"/>
      <c r="F293" s="32"/>
      <c r="G293" s="32"/>
      <c r="H293" s="32"/>
      <c r="I293" s="33"/>
      <c r="J293" s="32"/>
      <c r="K293" s="33"/>
      <c r="L293" s="32"/>
      <c r="M293" s="19"/>
      <c r="N293" s="32"/>
      <c r="O293" s="34"/>
      <c r="P293" s="34"/>
      <c r="Q293" s="34"/>
      <c r="R293" s="85">
        <f t="shared" si="11"/>
        <v>0</v>
      </c>
    </row>
    <row r="294" spans="1:18" ht="24.95" customHeight="1" x14ac:dyDescent="0.2">
      <c r="A294" s="32" t="str">
        <f t="shared" si="10"/>
        <v>||||</v>
      </c>
      <c r="B294" s="32"/>
      <c r="C294" s="32"/>
      <c r="D294" s="32"/>
      <c r="E294" s="32"/>
      <c r="F294" s="32"/>
      <c r="G294" s="32"/>
      <c r="H294" s="32"/>
      <c r="I294" s="33"/>
      <c r="J294" s="32"/>
      <c r="K294" s="33"/>
      <c r="L294" s="32"/>
      <c r="M294" s="19"/>
      <c r="N294" s="32"/>
      <c r="O294" s="34"/>
      <c r="P294" s="34"/>
      <c r="Q294" s="34"/>
      <c r="R294" s="85">
        <f t="shared" si="11"/>
        <v>0</v>
      </c>
    </row>
    <row r="295" spans="1:18" ht="24.95" customHeight="1" x14ac:dyDescent="0.2">
      <c r="A295" s="32" t="str">
        <f t="shared" si="10"/>
        <v>||||</v>
      </c>
      <c r="B295" s="32"/>
      <c r="C295" s="32"/>
      <c r="D295" s="32"/>
      <c r="E295" s="32"/>
      <c r="F295" s="32"/>
      <c r="G295" s="32"/>
      <c r="H295" s="32"/>
      <c r="I295" s="33"/>
      <c r="J295" s="32"/>
      <c r="K295" s="33"/>
      <c r="L295" s="32"/>
      <c r="M295" s="19"/>
      <c r="N295" s="32"/>
      <c r="O295" s="34"/>
      <c r="P295" s="34"/>
      <c r="Q295" s="34"/>
      <c r="R295" s="85">
        <f t="shared" si="11"/>
        <v>0</v>
      </c>
    </row>
    <row r="296" spans="1:18" ht="24.95" customHeight="1" x14ac:dyDescent="0.2">
      <c r="A296" s="32" t="str">
        <f t="shared" si="10"/>
        <v>||||</v>
      </c>
      <c r="B296" s="32"/>
      <c r="C296" s="32"/>
      <c r="D296" s="32"/>
      <c r="E296" s="32"/>
      <c r="F296" s="32"/>
      <c r="G296" s="32"/>
      <c r="H296" s="32"/>
      <c r="I296" s="33"/>
      <c r="J296" s="32"/>
      <c r="K296" s="33"/>
      <c r="L296" s="32"/>
      <c r="M296" s="19"/>
      <c r="N296" s="32"/>
      <c r="O296" s="34"/>
      <c r="P296" s="34"/>
      <c r="Q296" s="34"/>
      <c r="R296" s="85">
        <f t="shared" si="11"/>
        <v>0</v>
      </c>
    </row>
    <row r="297" spans="1:18" ht="24.95" customHeight="1" x14ac:dyDescent="0.2">
      <c r="A297" s="32" t="str">
        <f t="shared" si="10"/>
        <v>||||</v>
      </c>
      <c r="B297" s="32"/>
      <c r="C297" s="32"/>
      <c r="D297" s="32"/>
      <c r="E297" s="32"/>
      <c r="F297" s="32"/>
      <c r="G297" s="32"/>
      <c r="H297" s="32"/>
      <c r="I297" s="33"/>
      <c r="J297" s="32"/>
      <c r="K297" s="33"/>
      <c r="L297" s="32"/>
      <c r="M297" s="19"/>
      <c r="N297" s="32"/>
      <c r="O297" s="34"/>
      <c r="P297" s="34"/>
      <c r="Q297" s="34"/>
      <c r="R297" s="85">
        <f t="shared" si="11"/>
        <v>0</v>
      </c>
    </row>
    <row r="298" spans="1:18" ht="24.95" customHeight="1" x14ac:dyDescent="0.2">
      <c r="A298" s="32" t="str">
        <f t="shared" si="10"/>
        <v>||||</v>
      </c>
      <c r="B298" s="32"/>
      <c r="C298" s="32"/>
      <c r="D298" s="32"/>
      <c r="E298" s="32"/>
      <c r="F298" s="32"/>
      <c r="G298" s="32"/>
      <c r="H298" s="32"/>
      <c r="I298" s="33"/>
      <c r="J298" s="32"/>
      <c r="K298" s="33"/>
      <c r="L298" s="32"/>
      <c r="M298" s="19"/>
      <c r="N298" s="32"/>
      <c r="O298" s="34"/>
      <c r="P298" s="34"/>
      <c r="Q298" s="34"/>
      <c r="R298" s="85">
        <f t="shared" si="11"/>
        <v>0</v>
      </c>
    </row>
    <row r="299" spans="1:18" ht="24.95" customHeight="1" x14ac:dyDescent="0.2">
      <c r="A299" s="32" t="str">
        <f t="shared" si="10"/>
        <v>||||</v>
      </c>
      <c r="B299" s="32"/>
      <c r="C299" s="32"/>
      <c r="D299" s="32"/>
      <c r="E299" s="32"/>
      <c r="F299" s="32"/>
      <c r="G299" s="32"/>
      <c r="H299" s="32"/>
      <c r="I299" s="33"/>
      <c r="J299" s="32"/>
      <c r="K299" s="33"/>
      <c r="L299" s="32"/>
      <c r="M299" s="19"/>
      <c r="N299" s="32"/>
      <c r="O299" s="34"/>
      <c r="P299" s="34"/>
      <c r="Q299" s="34"/>
      <c r="R299" s="85">
        <f t="shared" si="11"/>
        <v>0</v>
      </c>
    </row>
    <row r="300" spans="1:18" ht="24.95" customHeight="1" x14ac:dyDescent="0.2">
      <c r="A300" s="32" t="str">
        <f t="shared" si="10"/>
        <v>||||</v>
      </c>
      <c r="B300" s="32"/>
      <c r="C300" s="32"/>
      <c r="D300" s="32"/>
      <c r="E300" s="32"/>
      <c r="F300" s="32"/>
      <c r="G300" s="32"/>
      <c r="H300" s="32"/>
      <c r="I300" s="33"/>
      <c r="J300" s="32"/>
      <c r="K300" s="33"/>
      <c r="L300" s="32"/>
      <c r="M300" s="19"/>
      <c r="N300" s="32"/>
      <c r="O300" s="34"/>
      <c r="P300" s="34"/>
      <c r="Q300" s="34"/>
      <c r="R300" s="85">
        <f t="shared" si="11"/>
        <v>0</v>
      </c>
    </row>
    <row r="301" spans="1:18" ht="24.95" customHeight="1" x14ac:dyDescent="0.2">
      <c r="A301" s="32" t="str">
        <f t="shared" si="10"/>
        <v>||||</v>
      </c>
      <c r="B301" s="32"/>
      <c r="C301" s="32"/>
      <c r="D301" s="32"/>
      <c r="E301" s="32"/>
      <c r="F301" s="32"/>
      <c r="G301" s="32"/>
      <c r="H301" s="32"/>
      <c r="I301" s="33"/>
      <c r="J301" s="32"/>
      <c r="K301" s="33"/>
      <c r="L301" s="32"/>
      <c r="M301" s="19"/>
      <c r="N301" s="32"/>
      <c r="O301" s="34"/>
      <c r="P301" s="34"/>
      <c r="Q301" s="34"/>
      <c r="R301" s="85">
        <f t="shared" si="11"/>
        <v>0</v>
      </c>
    </row>
    <row r="302" spans="1:18" ht="24.95" customHeight="1" x14ac:dyDescent="0.2">
      <c r="A302" s="32" t="str">
        <f t="shared" si="10"/>
        <v>||||</v>
      </c>
      <c r="B302" s="32"/>
      <c r="C302" s="32"/>
      <c r="D302" s="32"/>
      <c r="E302" s="32"/>
      <c r="F302" s="32"/>
      <c r="G302" s="32"/>
      <c r="H302" s="32"/>
      <c r="I302" s="33"/>
      <c r="J302" s="32"/>
      <c r="K302" s="33"/>
      <c r="L302" s="32"/>
      <c r="M302" s="19"/>
      <c r="N302" s="32"/>
      <c r="O302" s="34"/>
      <c r="P302" s="34"/>
      <c r="Q302" s="34"/>
      <c r="R302" s="85">
        <f t="shared" si="11"/>
        <v>0</v>
      </c>
    </row>
    <row r="303" spans="1:18" ht="24.95" customHeight="1" x14ac:dyDescent="0.2">
      <c r="A303" s="32" t="str">
        <f t="shared" si="10"/>
        <v>||||</v>
      </c>
      <c r="B303" s="32"/>
      <c r="C303" s="32"/>
      <c r="D303" s="32"/>
      <c r="E303" s="32"/>
      <c r="F303" s="32"/>
      <c r="G303" s="32"/>
      <c r="H303" s="32"/>
      <c r="I303" s="33"/>
      <c r="J303" s="32"/>
      <c r="K303" s="33"/>
      <c r="L303" s="32"/>
      <c r="M303" s="19"/>
      <c r="N303" s="32"/>
      <c r="O303" s="34"/>
      <c r="P303" s="34"/>
      <c r="Q303" s="34"/>
      <c r="R303" s="85">
        <f t="shared" si="11"/>
        <v>0</v>
      </c>
    </row>
    <row r="304" spans="1:18" ht="24.95" customHeight="1" x14ac:dyDescent="0.2">
      <c r="A304" s="32" t="str">
        <f t="shared" si="10"/>
        <v>||||</v>
      </c>
      <c r="B304" s="32"/>
      <c r="C304" s="32"/>
      <c r="D304" s="32"/>
      <c r="E304" s="32"/>
      <c r="F304" s="32"/>
      <c r="G304" s="32"/>
      <c r="H304" s="32"/>
      <c r="I304" s="33"/>
      <c r="J304" s="32"/>
      <c r="K304" s="33"/>
      <c r="L304" s="32"/>
      <c r="M304" s="19"/>
      <c r="N304" s="32"/>
      <c r="O304" s="34"/>
      <c r="P304" s="34"/>
      <c r="Q304" s="34"/>
      <c r="R304" s="85">
        <f t="shared" si="11"/>
        <v>0</v>
      </c>
    </row>
    <row r="305" spans="1:18" ht="24.95" customHeight="1" x14ac:dyDescent="0.2">
      <c r="A305" s="32" t="str">
        <f t="shared" si="10"/>
        <v>||||</v>
      </c>
      <c r="B305" s="32"/>
      <c r="C305" s="32"/>
      <c r="D305" s="32"/>
      <c r="E305" s="32"/>
      <c r="F305" s="32"/>
      <c r="G305" s="32"/>
      <c r="H305" s="32"/>
      <c r="I305" s="33"/>
      <c r="J305" s="32"/>
      <c r="K305" s="33"/>
      <c r="L305" s="32"/>
      <c r="M305" s="19"/>
      <c r="N305" s="32"/>
      <c r="O305" s="34"/>
      <c r="P305" s="34"/>
      <c r="Q305" s="34"/>
      <c r="R305" s="85">
        <f t="shared" si="11"/>
        <v>0</v>
      </c>
    </row>
    <row r="306" spans="1:18" ht="24.95" customHeight="1" x14ac:dyDescent="0.2">
      <c r="A306" s="32" t="str">
        <f t="shared" si="10"/>
        <v>||||</v>
      </c>
      <c r="B306" s="32"/>
      <c r="C306" s="32"/>
      <c r="D306" s="32"/>
      <c r="E306" s="32"/>
      <c r="F306" s="32"/>
      <c r="G306" s="32"/>
      <c r="H306" s="32"/>
      <c r="I306" s="33"/>
      <c r="J306" s="32"/>
      <c r="K306" s="33"/>
      <c r="L306" s="32"/>
      <c r="M306" s="19"/>
      <c r="N306" s="32"/>
      <c r="O306" s="34"/>
      <c r="P306" s="34"/>
      <c r="Q306" s="34"/>
      <c r="R306" s="85">
        <f t="shared" si="11"/>
        <v>0</v>
      </c>
    </row>
    <row r="307" spans="1:18" ht="24.95" customHeight="1" x14ac:dyDescent="0.2">
      <c r="A307" s="32" t="str">
        <f t="shared" si="10"/>
        <v>||||</v>
      </c>
      <c r="B307" s="32"/>
      <c r="C307" s="32"/>
      <c r="D307" s="32"/>
      <c r="E307" s="32"/>
      <c r="F307" s="32"/>
      <c r="G307" s="32"/>
      <c r="H307" s="32"/>
      <c r="I307" s="33"/>
      <c r="J307" s="32"/>
      <c r="K307" s="33"/>
      <c r="L307" s="32"/>
      <c r="M307" s="19"/>
      <c r="N307" s="32"/>
      <c r="O307" s="34"/>
      <c r="P307" s="34"/>
      <c r="Q307" s="34"/>
      <c r="R307" s="85">
        <f t="shared" si="11"/>
        <v>0</v>
      </c>
    </row>
    <row r="308" spans="1:18" ht="24.95" customHeight="1" x14ac:dyDescent="0.2">
      <c r="A308" s="32" t="str">
        <f t="shared" si="10"/>
        <v>||||</v>
      </c>
      <c r="B308" s="32"/>
      <c r="C308" s="32"/>
      <c r="D308" s="32"/>
      <c r="E308" s="32"/>
      <c r="F308" s="32"/>
      <c r="G308" s="32"/>
      <c r="H308" s="32"/>
      <c r="I308" s="33"/>
      <c r="J308" s="32"/>
      <c r="K308" s="33"/>
      <c r="L308" s="32"/>
      <c r="M308" s="19"/>
      <c r="N308" s="32"/>
      <c r="O308" s="34"/>
      <c r="P308" s="34"/>
      <c r="Q308" s="34"/>
      <c r="R308" s="85">
        <f t="shared" si="11"/>
        <v>0</v>
      </c>
    </row>
    <row r="309" spans="1:18" ht="24.95" customHeight="1" x14ac:dyDescent="0.2">
      <c r="A309" s="32" t="str">
        <f t="shared" si="10"/>
        <v>||||</v>
      </c>
      <c r="B309" s="32"/>
      <c r="C309" s="32"/>
      <c r="D309" s="32"/>
      <c r="E309" s="32"/>
      <c r="F309" s="32"/>
      <c r="G309" s="32"/>
      <c r="H309" s="32"/>
      <c r="I309" s="33"/>
      <c r="J309" s="32"/>
      <c r="K309" s="33"/>
      <c r="L309" s="32"/>
      <c r="M309" s="19"/>
      <c r="N309" s="32"/>
      <c r="O309" s="34"/>
      <c r="P309" s="34"/>
      <c r="Q309" s="34"/>
      <c r="R309" s="85">
        <f t="shared" si="11"/>
        <v>0</v>
      </c>
    </row>
    <row r="310" spans="1:18" ht="24.95" customHeight="1" x14ac:dyDescent="0.2">
      <c r="A310" s="32" t="str">
        <f t="shared" si="10"/>
        <v>||||</v>
      </c>
      <c r="B310" s="32"/>
      <c r="C310" s="32"/>
      <c r="D310" s="32"/>
      <c r="E310" s="32"/>
      <c r="F310" s="32"/>
      <c r="G310" s="32"/>
      <c r="H310" s="32"/>
      <c r="I310" s="33"/>
      <c r="J310" s="32"/>
      <c r="K310" s="33"/>
      <c r="L310" s="32"/>
      <c r="M310" s="19"/>
      <c r="N310" s="32"/>
      <c r="O310" s="34"/>
      <c r="P310" s="34"/>
      <c r="Q310" s="34"/>
      <c r="R310" s="85">
        <f t="shared" si="11"/>
        <v>0</v>
      </c>
    </row>
    <row r="311" spans="1:18" ht="24.95" customHeight="1" x14ac:dyDescent="0.2">
      <c r="A311" s="32" t="str">
        <f t="shared" ref="A311:A374" si="12">B311&amp;"|"&amp;C311&amp;"|"&amp;D311&amp;"|"&amp;E311&amp;"|"&amp;N311</f>
        <v>||||</v>
      </c>
      <c r="B311" s="32"/>
      <c r="C311" s="32"/>
      <c r="D311" s="32"/>
      <c r="E311" s="32"/>
      <c r="F311" s="32"/>
      <c r="G311" s="32"/>
      <c r="H311" s="32"/>
      <c r="I311" s="33"/>
      <c r="J311" s="32"/>
      <c r="K311" s="33"/>
      <c r="L311" s="32"/>
      <c r="M311" s="19"/>
      <c r="N311" s="32"/>
      <c r="O311" s="34"/>
      <c r="P311" s="34"/>
      <c r="Q311" s="34"/>
      <c r="R311" s="85">
        <f t="shared" ref="R311:R374" si="13">O311-P311-Q311</f>
        <v>0</v>
      </c>
    </row>
    <row r="312" spans="1:18" ht="24.95" customHeight="1" x14ac:dyDescent="0.2">
      <c r="A312" s="32" t="str">
        <f t="shared" si="12"/>
        <v>||||</v>
      </c>
      <c r="B312" s="32"/>
      <c r="C312" s="32"/>
      <c r="D312" s="32"/>
      <c r="E312" s="32"/>
      <c r="F312" s="32"/>
      <c r="G312" s="32"/>
      <c r="H312" s="32"/>
      <c r="I312" s="33"/>
      <c r="J312" s="32"/>
      <c r="K312" s="33"/>
      <c r="L312" s="32"/>
      <c r="M312" s="19"/>
      <c r="N312" s="32"/>
      <c r="O312" s="34"/>
      <c r="P312" s="34"/>
      <c r="Q312" s="34"/>
      <c r="R312" s="85">
        <f t="shared" si="13"/>
        <v>0</v>
      </c>
    </row>
    <row r="313" spans="1:18" ht="24.95" customHeight="1" x14ac:dyDescent="0.2">
      <c r="A313" s="32" t="str">
        <f t="shared" si="12"/>
        <v>||||</v>
      </c>
      <c r="B313" s="32"/>
      <c r="C313" s="32"/>
      <c r="D313" s="32"/>
      <c r="E313" s="32"/>
      <c r="F313" s="32"/>
      <c r="G313" s="32"/>
      <c r="H313" s="32"/>
      <c r="I313" s="33"/>
      <c r="J313" s="32"/>
      <c r="K313" s="33"/>
      <c r="L313" s="32"/>
      <c r="M313" s="19"/>
      <c r="N313" s="32"/>
      <c r="O313" s="34"/>
      <c r="P313" s="34"/>
      <c r="Q313" s="34"/>
      <c r="R313" s="85">
        <f t="shared" si="13"/>
        <v>0</v>
      </c>
    </row>
    <row r="314" spans="1:18" ht="24.95" customHeight="1" x14ac:dyDescent="0.2">
      <c r="A314" s="32" t="str">
        <f t="shared" si="12"/>
        <v>||||</v>
      </c>
      <c r="B314" s="32"/>
      <c r="C314" s="32"/>
      <c r="D314" s="32"/>
      <c r="E314" s="32"/>
      <c r="F314" s="32"/>
      <c r="G314" s="32"/>
      <c r="H314" s="32"/>
      <c r="I314" s="33"/>
      <c r="J314" s="32"/>
      <c r="K314" s="33"/>
      <c r="L314" s="32"/>
      <c r="M314" s="19"/>
      <c r="N314" s="32"/>
      <c r="O314" s="34"/>
      <c r="P314" s="34"/>
      <c r="Q314" s="34"/>
      <c r="R314" s="85">
        <f t="shared" si="13"/>
        <v>0</v>
      </c>
    </row>
    <row r="315" spans="1:18" ht="24.95" customHeight="1" x14ac:dyDescent="0.2">
      <c r="A315" s="32" t="str">
        <f t="shared" si="12"/>
        <v>||||</v>
      </c>
      <c r="B315" s="32"/>
      <c r="C315" s="32"/>
      <c r="D315" s="32"/>
      <c r="E315" s="32"/>
      <c r="F315" s="32"/>
      <c r="G315" s="32"/>
      <c r="H315" s="32"/>
      <c r="I315" s="33"/>
      <c r="J315" s="32"/>
      <c r="K315" s="33"/>
      <c r="L315" s="32"/>
      <c r="M315" s="19"/>
      <c r="N315" s="32"/>
      <c r="O315" s="34"/>
      <c r="P315" s="34"/>
      <c r="Q315" s="34"/>
      <c r="R315" s="85">
        <f t="shared" si="13"/>
        <v>0</v>
      </c>
    </row>
    <row r="316" spans="1:18" ht="24.95" customHeight="1" x14ac:dyDescent="0.2">
      <c r="A316" s="32" t="str">
        <f t="shared" si="12"/>
        <v>||||</v>
      </c>
      <c r="B316" s="32"/>
      <c r="C316" s="32"/>
      <c r="D316" s="32"/>
      <c r="E316" s="32"/>
      <c r="F316" s="32"/>
      <c r="G316" s="32"/>
      <c r="H316" s="32"/>
      <c r="I316" s="33"/>
      <c r="J316" s="32"/>
      <c r="K316" s="33"/>
      <c r="L316" s="32"/>
      <c r="M316" s="19"/>
      <c r="N316" s="32"/>
      <c r="O316" s="34"/>
      <c r="P316" s="34"/>
      <c r="Q316" s="34"/>
      <c r="R316" s="85">
        <f t="shared" si="13"/>
        <v>0</v>
      </c>
    </row>
    <row r="317" spans="1:18" ht="24.95" customHeight="1" x14ac:dyDescent="0.2">
      <c r="A317" s="32" t="str">
        <f t="shared" si="12"/>
        <v>||||</v>
      </c>
      <c r="B317" s="32"/>
      <c r="C317" s="32"/>
      <c r="D317" s="32"/>
      <c r="E317" s="32"/>
      <c r="F317" s="32"/>
      <c r="G317" s="32"/>
      <c r="H317" s="32"/>
      <c r="I317" s="33"/>
      <c r="J317" s="32"/>
      <c r="K317" s="33"/>
      <c r="L317" s="32"/>
      <c r="M317" s="19"/>
      <c r="N317" s="32"/>
      <c r="O317" s="34"/>
      <c r="P317" s="34"/>
      <c r="Q317" s="34"/>
      <c r="R317" s="85">
        <f t="shared" si="13"/>
        <v>0</v>
      </c>
    </row>
    <row r="318" spans="1:18" ht="24.95" customHeight="1" x14ac:dyDescent="0.2">
      <c r="A318" s="32" t="str">
        <f t="shared" si="12"/>
        <v>||||</v>
      </c>
      <c r="B318" s="32"/>
      <c r="C318" s="32"/>
      <c r="D318" s="32"/>
      <c r="E318" s="32"/>
      <c r="F318" s="32"/>
      <c r="G318" s="32"/>
      <c r="H318" s="32"/>
      <c r="I318" s="33"/>
      <c r="J318" s="32"/>
      <c r="K318" s="33"/>
      <c r="L318" s="32"/>
      <c r="M318" s="19"/>
      <c r="N318" s="32"/>
      <c r="O318" s="34"/>
      <c r="P318" s="34"/>
      <c r="Q318" s="34"/>
      <c r="R318" s="85">
        <f t="shared" si="13"/>
        <v>0</v>
      </c>
    </row>
    <row r="319" spans="1:18" ht="24.95" customHeight="1" x14ac:dyDescent="0.2">
      <c r="A319" s="32" t="str">
        <f t="shared" si="12"/>
        <v>||||</v>
      </c>
      <c r="B319" s="32"/>
      <c r="C319" s="32"/>
      <c r="D319" s="32"/>
      <c r="E319" s="32"/>
      <c r="F319" s="32"/>
      <c r="G319" s="32"/>
      <c r="H319" s="32"/>
      <c r="I319" s="33"/>
      <c r="J319" s="32"/>
      <c r="K319" s="33"/>
      <c r="L319" s="32"/>
      <c r="M319" s="19"/>
      <c r="N319" s="32"/>
      <c r="O319" s="34"/>
      <c r="P319" s="34"/>
      <c r="Q319" s="34"/>
      <c r="R319" s="85">
        <f t="shared" si="13"/>
        <v>0</v>
      </c>
    </row>
    <row r="320" spans="1:18" ht="24.95" customHeight="1" x14ac:dyDescent="0.2">
      <c r="A320" s="32" t="str">
        <f t="shared" si="12"/>
        <v>||||</v>
      </c>
      <c r="B320" s="32"/>
      <c r="C320" s="32"/>
      <c r="D320" s="32"/>
      <c r="E320" s="32"/>
      <c r="F320" s="32"/>
      <c r="G320" s="32"/>
      <c r="H320" s="32"/>
      <c r="I320" s="33"/>
      <c r="J320" s="32"/>
      <c r="K320" s="33"/>
      <c r="L320" s="32"/>
      <c r="M320" s="19"/>
      <c r="N320" s="32"/>
      <c r="O320" s="34"/>
      <c r="P320" s="34"/>
      <c r="Q320" s="34"/>
      <c r="R320" s="85">
        <f t="shared" si="13"/>
        <v>0</v>
      </c>
    </row>
    <row r="321" spans="1:18" ht="24.95" customHeight="1" x14ac:dyDescent="0.2">
      <c r="A321" s="32" t="str">
        <f t="shared" si="12"/>
        <v>||||</v>
      </c>
      <c r="B321" s="32"/>
      <c r="C321" s="32"/>
      <c r="D321" s="32"/>
      <c r="E321" s="32"/>
      <c r="F321" s="32"/>
      <c r="G321" s="32"/>
      <c r="H321" s="32"/>
      <c r="I321" s="33"/>
      <c r="J321" s="32"/>
      <c r="K321" s="33"/>
      <c r="L321" s="32"/>
      <c r="M321" s="19"/>
      <c r="N321" s="32"/>
      <c r="O321" s="34"/>
      <c r="P321" s="34"/>
      <c r="Q321" s="34"/>
      <c r="R321" s="85">
        <f t="shared" si="13"/>
        <v>0</v>
      </c>
    </row>
    <row r="322" spans="1:18" ht="24.95" customHeight="1" x14ac:dyDescent="0.2">
      <c r="A322" s="32" t="str">
        <f t="shared" si="12"/>
        <v>||||</v>
      </c>
      <c r="B322" s="32"/>
      <c r="C322" s="32"/>
      <c r="D322" s="32"/>
      <c r="E322" s="32"/>
      <c r="F322" s="32"/>
      <c r="G322" s="32"/>
      <c r="H322" s="32"/>
      <c r="I322" s="33"/>
      <c r="J322" s="32"/>
      <c r="K322" s="33"/>
      <c r="L322" s="32"/>
      <c r="M322" s="19"/>
      <c r="N322" s="32"/>
      <c r="O322" s="34"/>
      <c r="P322" s="34"/>
      <c r="Q322" s="34"/>
      <c r="R322" s="85">
        <f t="shared" si="13"/>
        <v>0</v>
      </c>
    </row>
    <row r="323" spans="1:18" ht="24.95" customHeight="1" x14ac:dyDescent="0.2">
      <c r="A323" s="32" t="str">
        <f t="shared" si="12"/>
        <v>||||</v>
      </c>
      <c r="B323" s="32"/>
      <c r="C323" s="32"/>
      <c r="D323" s="32"/>
      <c r="E323" s="32"/>
      <c r="F323" s="32"/>
      <c r="G323" s="32"/>
      <c r="H323" s="32"/>
      <c r="I323" s="33"/>
      <c r="J323" s="32"/>
      <c r="K323" s="33"/>
      <c r="L323" s="32"/>
      <c r="M323" s="19"/>
      <c r="N323" s="32"/>
      <c r="O323" s="34"/>
      <c r="P323" s="34"/>
      <c r="Q323" s="34"/>
      <c r="R323" s="85">
        <f t="shared" si="13"/>
        <v>0</v>
      </c>
    </row>
    <row r="324" spans="1:18" ht="24.95" customHeight="1" x14ac:dyDescent="0.2">
      <c r="A324" s="32" t="str">
        <f t="shared" si="12"/>
        <v>||||</v>
      </c>
      <c r="B324" s="32"/>
      <c r="C324" s="32"/>
      <c r="D324" s="32"/>
      <c r="E324" s="32"/>
      <c r="F324" s="32"/>
      <c r="G324" s="32"/>
      <c r="H324" s="32"/>
      <c r="I324" s="33"/>
      <c r="J324" s="32"/>
      <c r="K324" s="33"/>
      <c r="L324" s="32"/>
      <c r="M324" s="19"/>
      <c r="N324" s="32"/>
      <c r="O324" s="34"/>
      <c r="P324" s="34"/>
      <c r="Q324" s="34"/>
      <c r="R324" s="85">
        <f t="shared" si="13"/>
        <v>0</v>
      </c>
    </row>
    <row r="325" spans="1:18" ht="24.95" customHeight="1" x14ac:dyDescent="0.2">
      <c r="A325" s="32" t="str">
        <f t="shared" si="12"/>
        <v>||||</v>
      </c>
      <c r="B325" s="32"/>
      <c r="C325" s="32"/>
      <c r="D325" s="32"/>
      <c r="E325" s="32"/>
      <c r="F325" s="32"/>
      <c r="G325" s="32"/>
      <c r="H325" s="32"/>
      <c r="I325" s="33"/>
      <c r="J325" s="32"/>
      <c r="K325" s="33"/>
      <c r="L325" s="32"/>
      <c r="M325" s="19"/>
      <c r="N325" s="32"/>
      <c r="O325" s="34"/>
      <c r="P325" s="34"/>
      <c r="Q325" s="34"/>
      <c r="R325" s="85">
        <f t="shared" si="13"/>
        <v>0</v>
      </c>
    </row>
    <row r="326" spans="1:18" ht="24.95" customHeight="1" x14ac:dyDescent="0.2">
      <c r="A326" s="32" t="str">
        <f t="shared" si="12"/>
        <v>||||</v>
      </c>
      <c r="B326" s="32"/>
      <c r="C326" s="32"/>
      <c r="D326" s="32"/>
      <c r="E326" s="32"/>
      <c r="F326" s="32"/>
      <c r="G326" s="32"/>
      <c r="H326" s="32"/>
      <c r="I326" s="33"/>
      <c r="J326" s="32"/>
      <c r="K326" s="33"/>
      <c r="L326" s="32"/>
      <c r="M326" s="19"/>
      <c r="N326" s="32"/>
      <c r="O326" s="34"/>
      <c r="P326" s="34"/>
      <c r="Q326" s="34"/>
      <c r="R326" s="85">
        <f t="shared" si="13"/>
        <v>0</v>
      </c>
    </row>
    <row r="327" spans="1:18" ht="24.95" customHeight="1" x14ac:dyDescent="0.2">
      <c r="A327" s="32" t="str">
        <f t="shared" si="12"/>
        <v>||||</v>
      </c>
      <c r="B327" s="32"/>
      <c r="C327" s="32"/>
      <c r="D327" s="32"/>
      <c r="E327" s="32"/>
      <c r="F327" s="32"/>
      <c r="G327" s="32"/>
      <c r="H327" s="32"/>
      <c r="I327" s="33"/>
      <c r="J327" s="32"/>
      <c r="K327" s="33"/>
      <c r="L327" s="32"/>
      <c r="M327" s="19"/>
      <c r="N327" s="32"/>
      <c r="O327" s="34"/>
      <c r="P327" s="34"/>
      <c r="Q327" s="34"/>
      <c r="R327" s="85">
        <f t="shared" si="13"/>
        <v>0</v>
      </c>
    </row>
    <row r="328" spans="1:18" ht="24.95" customHeight="1" x14ac:dyDescent="0.2">
      <c r="A328" s="32" t="str">
        <f t="shared" si="12"/>
        <v>||||</v>
      </c>
      <c r="B328" s="32"/>
      <c r="C328" s="32"/>
      <c r="D328" s="32"/>
      <c r="E328" s="32"/>
      <c r="F328" s="32"/>
      <c r="G328" s="32"/>
      <c r="H328" s="32"/>
      <c r="I328" s="33"/>
      <c r="J328" s="32"/>
      <c r="K328" s="33"/>
      <c r="L328" s="32"/>
      <c r="M328" s="19"/>
      <c r="N328" s="32"/>
      <c r="O328" s="34"/>
      <c r="P328" s="34"/>
      <c r="Q328" s="34"/>
      <c r="R328" s="85">
        <f t="shared" si="13"/>
        <v>0</v>
      </c>
    </row>
    <row r="329" spans="1:18" ht="24.95" customHeight="1" x14ac:dyDescent="0.2">
      <c r="A329" s="32" t="str">
        <f t="shared" si="12"/>
        <v>||||</v>
      </c>
      <c r="B329" s="32"/>
      <c r="C329" s="32"/>
      <c r="D329" s="32"/>
      <c r="E329" s="32"/>
      <c r="F329" s="32"/>
      <c r="G329" s="32"/>
      <c r="H329" s="32"/>
      <c r="I329" s="33"/>
      <c r="J329" s="32"/>
      <c r="K329" s="33"/>
      <c r="L329" s="32"/>
      <c r="M329" s="19"/>
      <c r="N329" s="32"/>
      <c r="O329" s="34"/>
      <c r="P329" s="34"/>
      <c r="Q329" s="34"/>
      <c r="R329" s="85">
        <f t="shared" si="13"/>
        <v>0</v>
      </c>
    </row>
    <row r="330" spans="1:18" ht="24.95" customHeight="1" x14ac:dyDescent="0.2">
      <c r="A330" s="32" t="str">
        <f t="shared" si="12"/>
        <v>||||</v>
      </c>
      <c r="B330" s="32"/>
      <c r="C330" s="32"/>
      <c r="D330" s="32"/>
      <c r="E330" s="32"/>
      <c r="F330" s="32"/>
      <c r="G330" s="32"/>
      <c r="H330" s="32"/>
      <c r="I330" s="33"/>
      <c r="J330" s="32"/>
      <c r="K330" s="33"/>
      <c r="L330" s="32"/>
      <c r="M330" s="19"/>
      <c r="N330" s="32"/>
      <c r="O330" s="34"/>
      <c r="P330" s="34"/>
      <c r="Q330" s="34"/>
      <c r="R330" s="85">
        <f t="shared" si="13"/>
        <v>0</v>
      </c>
    </row>
    <row r="331" spans="1:18" ht="24.95" customHeight="1" x14ac:dyDescent="0.2">
      <c r="A331" s="32" t="str">
        <f t="shared" si="12"/>
        <v>||||</v>
      </c>
      <c r="B331" s="32"/>
      <c r="C331" s="32"/>
      <c r="D331" s="32"/>
      <c r="E331" s="32"/>
      <c r="F331" s="32"/>
      <c r="G331" s="32"/>
      <c r="H331" s="32"/>
      <c r="I331" s="33"/>
      <c r="J331" s="32"/>
      <c r="K331" s="33"/>
      <c r="L331" s="32"/>
      <c r="M331" s="19"/>
      <c r="N331" s="32"/>
      <c r="O331" s="34"/>
      <c r="P331" s="34"/>
      <c r="Q331" s="34"/>
      <c r="R331" s="85">
        <f t="shared" si="13"/>
        <v>0</v>
      </c>
    </row>
    <row r="332" spans="1:18" ht="24.95" customHeight="1" x14ac:dyDescent="0.2">
      <c r="A332" s="32" t="str">
        <f t="shared" si="12"/>
        <v>||||</v>
      </c>
      <c r="B332" s="32"/>
      <c r="C332" s="32"/>
      <c r="D332" s="32"/>
      <c r="E332" s="32"/>
      <c r="F332" s="32"/>
      <c r="G332" s="32"/>
      <c r="H332" s="32"/>
      <c r="I332" s="33"/>
      <c r="J332" s="32"/>
      <c r="K332" s="33"/>
      <c r="L332" s="32"/>
      <c r="M332" s="19"/>
      <c r="N332" s="32"/>
      <c r="O332" s="34"/>
      <c r="P332" s="34"/>
      <c r="Q332" s="34"/>
      <c r="R332" s="85">
        <f t="shared" si="13"/>
        <v>0</v>
      </c>
    </row>
    <row r="333" spans="1:18" ht="24.95" customHeight="1" x14ac:dyDescent="0.2">
      <c r="A333" s="32" t="str">
        <f t="shared" si="12"/>
        <v>||||</v>
      </c>
      <c r="B333" s="32"/>
      <c r="C333" s="32"/>
      <c r="D333" s="32"/>
      <c r="E333" s="32"/>
      <c r="F333" s="32"/>
      <c r="G333" s="32"/>
      <c r="H333" s="32"/>
      <c r="I333" s="33"/>
      <c r="J333" s="32"/>
      <c r="K333" s="33"/>
      <c r="L333" s="32"/>
      <c r="M333" s="19"/>
      <c r="N333" s="32"/>
      <c r="O333" s="34"/>
      <c r="P333" s="34"/>
      <c r="Q333" s="34"/>
      <c r="R333" s="85">
        <f t="shared" si="13"/>
        <v>0</v>
      </c>
    </row>
    <row r="334" spans="1:18" ht="24.95" customHeight="1" x14ac:dyDescent="0.2">
      <c r="A334" s="32" t="str">
        <f t="shared" si="12"/>
        <v>||||</v>
      </c>
      <c r="B334" s="32"/>
      <c r="C334" s="32"/>
      <c r="D334" s="32"/>
      <c r="E334" s="32"/>
      <c r="F334" s="32"/>
      <c r="G334" s="32"/>
      <c r="H334" s="32"/>
      <c r="I334" s="33"/>
      <c r="J334" s="32"/>
      <c r="K334" s="33"/>
      <c r="L334" s="32"/>
      <c r="M334" s="19"/>
      <c r="N334" s="32"/>
      <c r="O334" s="34"/>
      <c r="P334" s="34"/>
      <c r="Q334" s="34"/>
      <c r="R334" s="85">
        <f t="shared" si="13"/>
        <v>0</v>
      </c>
    </row>
    <row r="335" spans="1:18" ht="24.95" customHeight="1" x14ac:dyDescent="0.2">
      <c r="A335" s="32" t="str">
        <f t="shared" si="12"/>
        <v>||||</v>
      </c>
      <c r="B335" s="32"/>
      <c r="C335" s="32"/>
      <c r="D335" s="32"/>
      <c r="E335" s="32"/>
      <c r="F335" s="32"/>
      <c r="G335" s="32"/>
      <c r="H335" s="32"/>
      <c r="I335" s="33"/>
      <c r="J335" s="32"/>
      <c r="K335" s="33"/>
      <c r="L335" s="32"/>
      <c r="M335" s="19"/>
      <c r="N335" s="32"/>
      <c r="O335" s="34"/>
      <c r="P335" s="34"/>
      <c r="Q335" s="34"/>
      <c r="R335" s="85">
        <f t="shared" si="13"/>
        <v>0</v>
      </c>
    </row>
    <row r="336" spans="1:18" ht="24.95" customHeight="1" x14ac:dyDescent="0.2">
      <c r="A336" s="32" t="str">
        <f t="shared" si="12"/>
        <v>||||</v>
      </c>
      <c r="B336" s="32"/>
      <c r="C336" s="32"/>
      <c r="D336" s="32"/>
      <c r="E336" s="32"/>
      <c r="F336" s="32"/>
      <c r="G336" s="32"/>
      <c r="H336" s="32"/>
      <c r="I336" s="33"/>
      <c r="J336" s="32"/>
      <c r="K336" s="33"/>
      <c r="L336" s="32"/>
      <c r="M336" s="19"/>
      <c r="N336" s="32"/>
      <c r="O336" s="34"/>
      <c r="P336" s="34"/>
      <c r="Q336" s="34"/>
      <c r="R336" s="85">
        <f t="shared" si="13"/>
        <v>0</v>
      </c>
    </row>
    <row r="337" spans="1:18" ht="24.95" customHeight="1" x14ac:dyDescent="0.2">
      <c r="A337" s="32" t="str">
        <f t="shared" si="12"/>
        <v>||||</v>
      </c>
      <c r="B337" s="32"/>
      <c r="C337" s="32"/>
      <c r="D337" s="32"/>
      <c r="E337" s="32"/>
      <c r="F337" s="32"/>
      <c r="G337" s="32"/>
      <c r="H337" s="32"/>
      <c r="I337" s="33"/>
      <c r="J337" s="32"/>
      <c r="K337" s="33"/>
      <c r="L337" s="32"/>
      <c r="M337" s="19"/>
      <c r="N337" s="32"/>
      <c r="O337" s="34"/>
      <c r="P337" s="34"/>
      <c r="Q337" s="34"/>
      <c r="R337" s="85">
        <f t="shared" si="13"/>
        <v>0</v>
      </c>
    </row>
    <row r="338" spans="1:18" ht="24.95" customHeight="1" x14ac:dyDescent="0.2">
      <c r="A338" s="32" t="str">
        <f t="shared" si="12"/>
        <v>||||</v>
      </c>
      <c r="B338" s="32"/>
      <c r="C338" s="32"/>
      <c r="D338" s="32"/>
      <c r="E338" s="32"/>
      <c r="F338" s="32"/>
      <c r="G338" s="32"/>
      <c r="H338" s="32"/>
      <c r="I338" s="33"/>
      <c r="J338" s="32"/>
      <c r="K338" s="33"/>
      <c r="L338" s="32"/>
      <c r="M338" s="19"/>
      <c r="N338" s="32"/>
      <c r="O338" s="34"/>
      <c r="P338" s="34"/>
      <c r="Q338" s="34"/>
      <c r="R338" s="85">
        <f t="shared" si="13"/>
        <v>0</v>
      </c>
    </row>
    <row r="339" spans="1:18" ht="24.95" customHeight="1" x14ac:dyDescent="0.2">
      <c r="A339" s="32" t="str">
        <f t="shared" si="12"/>
        <v>||||</v>
      </c>
      <c r="B339" s="32"/>
      <c r="C339" s="32"/>
      <c r="D339" s="32"/>
      <c r="E339" s="32"/>
      <c r="F339" s="32"/>
      <c r="G339" s="32"/>
      <c r="H339" s="32"/>
      <c r="I339" s="33"/>
      <c r="J339" s="32"/>
      <c r="K339" s="33"/>
      <c r="L339" s="32"/>
      <c r="M339" s="19"/>
      <c r="N339" s="32"/>
      <c r="O339" s="34"/>
      <c r="P339" s="34"/>
      <c r="Q339" s="34"/>
      <c r="R339" s="85">
        <f t="shared" si="13"/>
        <v>0</v>
      </c>
    </row>
    <row r="340" spans="1:18" ht="24.95" customHeight="1" x14ac:dyDescent="0.2">
      <c r="A340" s="32" t="str">
        <f t="shared" si="12"/>
        <v>||||</v>
      </c>
      <c r="B340" s="32"/>
      <c r="C340" s="32"/>
      <c r="D340" s="32"/>
      <c r="E340" s="32"/>
      <c r="F340" s="32"/>
      <c r="G340" s="32"/>
      <c r="H340" s="32"/>
      <c r="I340" s="33"/>
      <c r="J340" s="32"/>
      <c r="K340" s="33"/>
      <c r="L340" s="32"/>
      <c r="M340" s="19"/>
      <c r="N340" s="32"/>
      <c r="O340" s="34"/>
      <c r="P340" s="34"/>
      <c r="Q340" s="34"/>
      <c r="R340" s="85">
        <f t="shared" si="13"/>
        <v>0</v>
      </c>
    </row>
    <row r="341" spans="1:18" ht="24.95" customHeight="1" x14ac:dyDescent="0.2">
      <c r="A341" s="32" t="str">
        <f t="shared" si="12"/>
        <v>||||</v>
      </c>
      <c r="B341" s="32"/>
      <c r="C341" s="32"/>
      <c r="D341" s="32"/>
      <c r="E341" s="32"/>
      <c r="F341" s="32"/>
      <c r="G341" s="32"/>
      <c r="H341" s="32"/>
      <c r="I341" s="33"/>
      <c r="J341" s="32"/>
      <c r="K341" s="33"/>
      <c r="L341" s="32"/>
      <c r="M341" s="19"/>
      <c r="N341" s="32"/>
      <c r="O341" s="34"/>
      <c r="P341" s="34"/>
      <c r="Q341" s="34"/>
      <c r="R341" s="85">
        <f t="shared" si="13"/>
        <v>0</v>
      </c>
    </row>
    <row r="342" spans="1:18" ht="24.95" customHeight="1" x14ac:dyDescent="0.2">
      <c r="A342" s="32" t="str">
        <f t="shared" si="12"/>
        <v>||||</v>
      </c>
      <c r="B342" s="32"/>
      <c r="C342" s="32"/>
      <c r="D342" s="32"/>
      <c r="E342" s="32"/>
      <c r="F342" s="32"/>
      <c r="G342" s="32"/>
      <c r="H342" s="32"/>
      <c r="I342" s="33"/>
      <c r="J342" s="32"/>
      <c r="K342" s="33"/>
      <c r="L342" s="32"/>
      <c r="M342" s="19"/>
      <c r="N342" s="32"/>
      <c r="O342" s="34"/>
      <c r="P342" s="34"/>
      <c r="Q342" s="34"/>
      <c r="R342" s="85">
        <f t="shared" si="13"/>
        <v>0</v>
      </c>
    </row>
    <row r="343" spans="1:18" ht="24.95" customHeight="1" x14ac:dyDescent="0.2">
      <c r="A343" s="32" t="str">
        <f t="shared" si="12"/>
        <v>||||</v>
      </c>
      <c r="B343" s="32"/>
      <c r="C343" s="32"/>
      <c r="D343" s="32"/>
      <c r="E343" s="32"/>
      <c r="F343" s="32"/>
      <c r="G343" s="32"/>
      <c r="H343" s="32"/>
      <c r="I343" s="33"/>
      <c r="J343" s="32"/>
      <c r="K343" s="33"/>
      <c r="L343" s="32"/>
      <c r="M343" s="19"/>
      <c r="N343" s="32"/>
      <c r="O343" s="34"/>
      <c r="P343" s="34"/>
      <c r="Q343" s="34"/>
      <c r="R343" s="85">
        <f t="shared" si="13"/>
        <v>0</v>
      </c>
    </row>
    <row r="344" spans="1:18" ht="24.95" customHeight="1" x14ac:dyDescent="0.2">
      <c r="A344" s="32" t="str">
        <f t="shared" si="12"/>
        <v>||||</v>
      </c>
      <c r="B344" s="32"/>
      <c r="C344" s="32"/>
      <c r="D344" s="32"/>
      <c r="E344" s="32"/>
      <c r="F344" s="32"/>
      <c r="G344" s="32"/>
      <c r="H344" s="32"/>
      <c r="I344" s="33"/>
      <c r="J344" s="32"/>
      <c r="K344" s="33"/>
      <c r="L344" s="32"/>
      <c r="M344" s="19"/>
      <c r="N344" s="32"/>
      <c r="O344" s="34"/>
      <c r="P344" s="34"/>
      <c r="Q344" s="34"/>
      <c r="R344" s="85">
        <f t="shared" si="13"/>
        <v>0</v>
      </c>
    </row>
    <row r="345" spans="1:18" ht="24.95" customHeight="1" x14ac:dyDescent="0.2">
      <c r="A345" s="32" t="str">
        <f t="shared" si="12"/>
        <v>||||</v>
      </c>
      <c r="B345" s="32"/>
      <c r="C345" s="32"/>
      <c r="D345" s="32"/>
      <c r="E345" s="32"/>
      <c r="F345" s="32"/>
      <c r="G345" s="32"/>
      <c r="H345" s="32"/>
      <c r="I345" s="33"/>
      <c r="J345" s="32"/>
      <c r="K345" s="33"/>
      <c r="L345" s="32"/>
      <c r="M345" s="19"/>
      <c r="N345" s="32"/>
      <c r="O345" s="34"/>
      <c r="P345" s="34"/>
      <c r="Q345" s="34"/>
      <c r="R345" s="85">
        <f t="shared" si="13"/>
        <v>0</v>
      </c>
    </row>
    <row r="346" spans="1:18" ht="24.95" customHeight="1" x14ac:dyDescent="0.2">
      <c r="A346" s="32" t="str">
        <f t="shared" si="12"/>
        <v>||||</v>
      </c>
      <c r="B346" s="32"/>
      <c r="C346" s="32"/>
      <c r="D346" s="32"/>
      <c r="E346" s="32"/>
      <c r="F346" s="32"/>
      <c r="G346" s="32"/>
      <c r="H346" s="32"/>
      <c r="I346" s="33"/>
      <c r="J346" s="32"/>
      <c r="K346" s="33"/>
      <c r="L346" s="32"/>
      <c r="M346" s="19"/>
      <c r="N346" s="32"/>
      <c r="O346" s="34"/>
      <c r="P346" s="34"/>
      <c r="Q346" s="34"/>
      <c r="R346" s="85">
        <f t="shared" si="13"/>
        <v>0</v>
      </c>
    </row>
    <row r="347" spans="1:18" ht="24.95" customHeight="1" x14ac:dyDescent="0.2">
      <c r="A347" s="32" t="str">
        <f t="shared" si="12"/>
        <v>||||</v>
      </c>
      <c r="B347" s="32"/>
      <c r="C347" s="32"/>
      <c r="D347" s="32"/>
      <c r="E347" s="32"/>
      <c r="F347" s="32"/>
      <c r="G347" s="32"/>
      <c r="H347" s="32"/>
      <c r="I347" s="33"/>
      <c r="J347" s="32"/>
      <c r="K347" s="33"/>
      <c r="L347" s="32"/>
      <c r="M347" s="19"/>
      <c r="N347" s="32"/>
      <c r="O347" s="34"/>
      <c r="P347" s="34"/>
      <c r="Q347" s="34"/>
      <c r="R347" s="85">
        <f t="shared" si="13"/>
        <v>0</v>
      </c>
    </row>
    <row r="348" spans="1:18" ht="24.95" customHeight="1" x14ac:dyDescent="0.2">
      <c r="A348" s="32" t="str">
        <f t="shared" si="12"/>
        <v>||||</v>
      </c>
      <c r="B348" s="32"/>
      <c r="C348" s="32"/>
      <c r="D348" s="32"/>
      <c r="E348" s="32"/>
      <c r="F348" s="32"/>
      <c r="G348" s="32"/>
      <c r="H348" s="32"/>
      <c r="I348" s="33"/>
      <c r="J348" s="32"/>
      <c r="K348" s="33"/>
      <c r="L348" s="32"/>
      <c r="M348" s="19"/>
      <c r="N348" s="32"/>
      <c r="O348" s="34"/>
      <c r="P348" s="34"/>
      <c r="Q348" s="34"/>
      <c r="R348" s="85">
        <f t="shared" si="13"/>
        <v>0</v>
      </c>
    </row>
    <row r="349" spans="1:18" ht="24.95" customHeight="1" x14ac:dyDescent="0.2">
      <c r="A349" s="32" t="str">
        <f t="shared" si="12"/>
        <v>||||</v>
      </c>
      <c r="B349" s="32"/>
      <c r="C349" s="32"/>
      <c r="D349" s="32"/>
      <c r="E349" s="32"/>
      <c r="F349" s="32"/>
      <c r="G349" s="32"/>
      <c r="H349" s="32"/>
      <c r="I349" s="33"/>
      <c r="J349" s="32"/>
      <c r="K349" s="33"/>
      <c r="L349" s="32"/>
      <c r="M349" s="19"/>
      <c r="N349" s="32"/>
      <c r="O349" s="34"/>
      <c r="P349" s="34"/>
      <c r="Q349" s="34"/>
      <c r="R349" s="85">
        <f t="shared" si="13"/>
        <v>0</v>
      </c>
    </row>
    <row r="350" spans="1:18" ht="24.95" customHeight="1" x14ac:dyDescent="0.2">
      <c r="A350" s="32" t="str">
        <f t="shared" si="12"/>
        <v>||||</v>
      </c>
      <c r="B350" s="32"/>
      <c r="C350" s="32"/>
      <c r="D350" s="32"/>
      <c r="E350" s="32"/>
      <c r="F350" s="32"/>
      <c r="G350" s="32"/>
      <c r="H350" s="32"/>
      <c r="I350" s="33"/>
      <c r="J350" s="32"/>
      <c r="K350" s="33"/>
      <c r="L350" s="32"/>
      <c r="M350" s="19"/>
      <c r="N350" s="32"/>
      <c r="O350" s="34"/>
      <c r="P350" s="34"/>
      <c r="Q350" s="34"/>
      <c r="R350" s="85">
        <f t="shared" si="13"/>
        <v>0</v>
      </c>
    </row>
    <row r="351" spans="1:18" ht="24.95" customHeight="1" x14ac:dyDescent="0.2">
      <c r="A351" s="32" t="str">
        <f t="shared" si="12"/>
        <v>||||</v>
      </c>
      <c r="B351" s="32"/>
      <c r="C351" s="32"/>
      <c r="D351" s="32"/>
      <c r="E351" s="32"/>
      <c r="F351" s="32"/>
      <c r="G351" s="32"/>
      <c r="H351" s="32"/>
      <c r="I351" s="33"/>
      <c r="J351" s="32"/>
      <c r="K351" s="33"/>
      <c r="L351" s="32"/>
      <c r="M351" s="19"/>
      <c r="N351" s="32"/>
      <c r="O351" s="34"/>
      <c r="P351" s="34"/>
      <c r="Q351" s="34"/>
      <c r="R351" s="85">
        <f t="shared" si="13"/>
        <v>0</v>
      </c>
    </row>
    <row r="352" spans="1:18" ht="24.95" customHeight="1" x14ac:dyDescent="0.2">
      <c r="A352" s="32" t="str">
        <f t="shared" si="12"/>
        <v>||||</v>
      </c>
      <c r="B352" s="32"/>
      <c r="C352" s="32"/>
      <c r="D352" s="32"/>
      <c r="E352" s="32"/>
      <c r="F352" s="32"/>
      <c r="G352" s="32"/>
      <c r="H352" s="32"/>
      <c r="I352" s="33"/>
      <c r="J352" s="32"/>
      <c r="K352" s="33"/>
      <c r="L352" s="32"/>
      <c r="M352" s="19"/>
      <c r="N352" s="32"/>
      <c r="O352" s="34"/>
      <c r="P352" s="34"/>
      <c r="Q352" s="34"/>
      <c r="R352" s="85">
        <f t="shared" si="13"/>
        <v>0</v>
      </c>
    </row>
    <row r="353" spans="1:18" ht="24.95" customHeight="1" x14ac:dyDescent="0.2">
      <c r="A353" s="32" t="str">
        <f t="shared" si="12"/>
        <v>||||</v>
      </c>
      <c r="B353" s="32"/>
      <c r="C353" s="32"/>
      <c r="D353" s="32"/>
      <c r="E353" s="32"/>
      <c r="F353" s="32"/>
      <c r="G353" s="32"/>
      <c r="H353" s="32"/>
      <c r="I353" s="33"/>
      <c r="J353" s="32"/>
      <c r="K353" s="33"/>
      <c r="L353" s="32"/>
      <c r="M353" s="19"/>
      <c r="N353" s="32"/>
      <c r="O353" s="34"/>
      <c r="P353" s="34"/>
      <c r="Q353" s="34"/>
      <c r="R353" s="85">
        <f t="shared" si="13"/>
        <v>0</v>
      </c>
    </row>
    <row r="354" spans="1:18" ht="24.95" customHeight="1" x14ac:dyDescent="0.2">
      <c r="A354" s="32" t="str">
        <f t="shared" si="12"/>
        <v>||||</v>
      </c>
      <c r="B354" s="32"/>
      <c r="C354" s="32"/>
      <c r="D354" s="32"/>
      <c r="E354" s="32"/>
      <c r="F354" s="32"/>
      <c r="G354" s="32"/>
      <c r="H354" s="32"/>
      <c r="I354" s="33"/>
      <c r="J354" s="32"/>
      <c r="K354" s="33"/>
      <c r="L354" s="32"/>
      <c r="M354" s="19"/>
      <c r="N354" s="32"/>
      <c r="O354" s="34"/>
      <c r="P354" s="34"/>
      <c r="Q354" s="34"/>
      <c r="R354" s="85">
        <f t="shared" si="13"/>
        <v>0</v>
      </c>
    </row>
    <row r="355" spans="1:18" ht="24.95" customHeight="1" x14ac:dyDescent="0.2">
      <c r="A355" s="32" t="str">
        <f t="shared" si="12"/>
        <v>||||</v>
      </c>
      <c r="B355" s="32"/>
      <c r="C355" s="32"/>
      <c r="D355" s="32"/>
      <c r="E355" s="32"/>
      <c r="F355" s="32"/>
      <c r="G355" s="32"/>
      <c r="H355" s="32"/>
      <c r="I355" s="33"/>
      <c r="J355" s="32"/>
      <c r="K355" s="33"/>
      <c r="L355" s="32"/>
      <c r="M355" s="19"/>
      <c r="N355" s="32"/>
      <c r="O355" s="34"/>
      <c r="P355" s="34"/>
      <c r="Q355" s="34"/>
      <c r="R355" s="85">
        <f t="shared" si="13"/>
        <v>0</v>
      </c>
    </row>
    <row r="356" spans="1:18" ht="24.95" customHeight="1" x14ac:dyDescent="0.2">
      <c r="A356" s="32" t="str">
        <f t="shared" si="12"/>
        <v>||||</v>
      </c>
      <c r="B356" s="32"/>
      <c r="C356" s="32"/>
      <c r="D356" s="32"/>
      <c r="E356" s="32"/>
      <c r="F356" s="32"/>
      <c r="G356" s="32"/>
      <c r="H356" s="32"/>
      <c r="I356" s="33"/>
      <c r="J356" s="32"/>
      <c r="K356" s="33"/>
      <c r="L356" s="32"/>
      <c r="M356" s="19"/>
      <c r="N356" s="32"/>
      <c r="O356" s="34"/>
      <c r="P356" s="34"/>
      <c r="Q356" s="34"/>
      <c r="R356" s="85">
        <f t="shared" si="13"/>
        <v>0</v>
      </c>
    </row>
    <row r="357" spans="1:18" ht="24.95" customHeight="1" x14ac:dyDescent="0.2">
      <c r="A357" s="32" t="str">
        <f t="shared" si="12"/>
        <v>||||</v>
      </c>
      <c r="B357" s="32"/>
      <c r="C357" s="32"/>
      <c r="D357" s="32"/>
      <c r="E357" s="32"/>
      <c r="F357" s="32"/>
      <c r="G357" s="32"/>
      <c r="H357" s="32"/>
      <c r="I357" s="33"/>
      <c r="J357" s="32"/>
      <c r="K357" s="33"/>
      <c r="L357" s="32"/>
      <c r="M357" s="19"/>
      <c r="N357" s="32"/>
      <c r="O357" s="34"/>
      <c r="P357" s="34"/>
      <c r="Q357" s="34"/>
      <c r="R357" s="85">
        <f t="shared" si="13"/>
        <v>0</v>
      </c>
    </row>
    <row r="358" spans="1:18" ht="24.95" customHeight="1" x14ac:dyDescent="0.2">
      <c r="A358" s="32" t="str">
        <f t="shared" si="12"/>
        <v>||||</v>
      </c>
      <c r="B358" s="32"/>
      <c r="C358" s="32"/>
      <c r="D358" s="32"/>
      <c r="E358" s="32"/>
      <c r="F358" s="32"/>
      <c r="G358" s="32"/>
      <c r="H358" s="32"/>
      <c r="I358" s="33"/>
      <c r="J358" s="32"/>
      <c r="K358" s="33"/>
      <c r="L358" s="32"/>
      <c r="M358" s="19"/>
      <c r="N358" s="32"/>
      <c r="O358" s="34"/>
      <c r="P358" s="34"/>
      <c r="Q358" s="34"/>
      <c r="R358" s="85">
        <f t="shared" si="13"/>
        <v>0</v>
      </c>
    </row>
    <row r="359" spans="1:18" ht="24.95" customHeight="1" x14ac:dyDescent="0.2">
      <c r="A359" s="32" t="str">
        <f t="shared" si="12"/>
        <v>||||</v>
      </c>
      <c r="B359" s="32"/>
      <c r="C359" s="32"/>
      <c r="D359" s="32"/>
      <c r="E359" s="32"/>
      <c r="F359" s="32"/>
      <c r="G359" s="32"/>
      <c r="H359" s="32"/>
      <c r="I359" s="33"/>
      <c r="J359" s="32"/>
      <c r="K359" s="33"/>
      <c r="L359" s="32"/>
      <c r="M359" s="19"/>
      <c r="N359" s="32"/>
      <c r="O359" s="34"/>
      <c r="P359" s="34"/>
      <c r="Q359" s="34"/>
      <c r="R359" s="85">
        <f t="shared" si="13"/>
        <v>0</v>
      </c>
    </row>
    <row r="360" spans="1:18" ht="24.95" customHeight="1" x14ac:dyDescent="0.2">
      <c r="A360" s="32" t="str">
        <f t="shared" si="12"/>
        <v>||||</v>
      </c>
      <c r="B360" s="32"/>
      <c r="C360" s="32"/>
      <c r="D360" s="32"/>
      <c r="E360" s="32"/>
      <c r="F360" s="32"/>
      <c r="G360" s="32"/>
      <c r="H360" s="32"/>
      <c r="I360" s="33"/>
      <c r="J360" s="32"/>
      <c r="K360" s="33"/>
      <c r="L360" s="32"/>
      <c r="M360" s="19"/>
      <c r="N360" s="32"/>
      <c r="O360" s="34"/>
      <c r="P360" s="34"/>
      <c r="Q360" s="34"/>
      <c r="R360" s="85">
        <f t="shared" si="13"/>
        <v>0</v>
      </c>
    </row>
    <row r="361" spans="1:18" ht="24.95" customHeight="1" x14ac:dyDescent="0.2">
      <c r="A361" s="32" t="str">
        <f t="shared" si="12"/>
        <v>||||</v>
      </c>
      <c r="B361" s="32"/>
      <c r="C361" s="32"/>
      <c r="D361" s="32"/>
      <c r="E361" s="32"/>
      <c r="F361" s="32"/>
      <c r="G361" s="32"/>
      <c r="H361" s="32"/>
      <c r="I361" s="33"/>
      <c r="J361" s="32"/>
      <c r="K361" s="33"/>
      <c r="L361" s="32"/>
      <c r="M361" s="19"/>
      <c r="N361" s="32"/>
      <c r="O361" s="34"/>
      <c r="P361" s="34"/>
      <c r="Q361" s="34"/>
      <c r="R361" s="85">
        <f t="shared" si="13"/>
        <v>0</v>
      </c>
    </row>
    <row r="362" spans="1:18" ht="24.95" customHeight="1" x14ac:dyDescent="0.2">
      <c r="A362" s="32" t="str">
        <f t="shared" si="12"/>
        <v>||||</v>
      </c>
      <c r="B362" s="32"/>
      <c r="C362" s="32"/>
      <c r="D362" s="32"/>
      <c r="E362" s="32"/>
      <c r="F362" s="32"/>
      <c r="G362" s="32"/>
      <c r="H362" s="32"/>
      <c r="I362" s="33"/>
      <c r="J362" s="32"/>
      <c r="K362" s="33"/>
      <c r="L362" s="32"/>
      <c r="M362" s="19"/>
      <c r="N362" s="32"/>
      <c r="O362" s="34"/>
      <c r="P362" s="34"/>
      <c r="Q362" s="34"/>
      <c r="R362" s="85">
        <f t="shared" si="13"/>
        <v>0</v>
      </c>
    </row>
    <row r="363" spans="1:18" ht="24.95" customHeight="1" x14ac:dyDescent="0.2">
      <c r="A363" s="32" t="str">
        <f t="shared" si="12"/>
        <v>||||</v>
      </c>
      <c r="B363" s="32"/>
      <c r="C363" s="32"/>
      <c r="D363" s="32"/>
      <c r="E363" s="32"/>
      <c r="F363" s="32"/>
      <c r="G363" s="32"/>
      <c r="H363" s="32"/>
      <c r="I363" s="33"/>
      <c r="J363" s="32"/>
      <c r="K363" s="33"/>
      <c r="L363" s="32"/>
      <c r="M363" s="19"/>
      <c r="N363" s="32"/>
      <c r="O363" s="34"/>
      <c r="P363" s="34"/>
      <c r="Q363" s="34"/>
      <c r="R363" s="85">
        <f t="shared" si="13"/>
        <v>0</v>
      </c>
    </row>
    <row r="364" spans="1:18" ht="24.95" customHeight="1" x14ac:dyDescent="0.2">
      <c r="A364" s="32" t="str">
        <f t="shared" si="12"/>
        <v>||||</v>
      </c>
      <c r="B364" s="32"/>
      <c r="C364" s="32"/>
      <c r="D364" s="32"/>
      <c r="E364" s="32"/>
      <c r="F364" s="32"/>
      <c r="G364" s="32"/>
      <c r="H364" s="32"/>
      <c r="I364" s="33"/>
      <c r="J364" s="32"/>
      <c r="K364" s="33"/>
      <c r="L364" s="32"/>
      <c r="M364" s="19"/>
      <c r="N364" s="32"/>
      <c r="O364" s="34"/>
      <c r="P364" s="34"/>
      <c r="Q364" s="34"/>
      <c r="R364" s="85">
        <f t="shared" si="13"/>
        <v>0</v>
      </c>
    </row>
    <row r="365" spans="1:18" ht="24.95" customHeight="1" x14ac:dyDescent="0.2">
      <c r="A365" s="32" t="str">
        <f t="shared" si="12"/>
        <v>||||</v>
      </c>
      <c r="B365" s="32"/>
      <c r="C365" s="32"/>
      <c r="D365" s="32"/>
      <c r="E365" s="32"/>
      <c r="F365" s="32"/>
      <c r="G365" s="32"/>
      <c r="H365" s="32"/>
      <c r="I365" s="33"/>
      <c r="J365" s="32"/>
      <c r="K365" s="33"/>
      <c r="L365" s="32"/>
      <c r="M365" s="19"/>
      <c r="N365" s="32"/>
      <c r="O365" s="34"/>
      <c r="P365" s="34"/>
      <c r="Q365" s="34"/>
      <c r="R365" s="85">
        <f t="shared" si="13"/>
        <v>0</v>
      </c>
    </row>
    <row r="366" spans="1:18" ht="24.95" customHeight="1" x14ac:dyDescent="0.2">
      <c r="A366" s="32" t="str">
        <f t="shared" si="12"/>
        <v>||||</v>
      </c>
      <c r="B366" s="32"/>
      <c r="C366" s="32"/>
      <c r="D366" s="32"/>
      <c r="E366" s="32"/>
      <c r="F366" s="32"/>
      <c r="G366" s="32"/>
      <c r="H366" s="32"/>
      <c r="I366" s="33"/>
      <c r="J366" s="32"/>
      <c r="K366" s="33"/>
      <c r="L366" s="32"/>
      <c r="M366" s="19"/>
      <c r="N366" s="32"/>
      <c r="O366" s="34"/>
      <c r="P366" s="34"/>
      <c r="Q366" s="34"/>
      <c r="R366" s="85">
        <f t="shared" si="13"/>
        <v>0</v>
      </c>
    </row>
    <row r="367" spans="1:18" ht="24.95" customHeight="1" x14ac:dyDescent="0.2">
      <c r="A367" s="32" t="str">
        <f t="shared" si="12"/>
        <v>||||</v>
      </c>
      <c r="B367" s="32"/>
      <c r="C367" s="32"/>
      <c r="D367" s="32"/>
      <c r="E367" s="32"/>
      <c r="F367" s="32"/>
      <c r="G367" s="32"/>
      <c r="H367" s="32"/>
      <c r="I367" s="33"/>
      <c r="J367" s="32"/>
      <c r="K367" s="33"/>
      <c r="L367" s="32"/>
      <c r="M367" s="19"/>
      <c r="N367" s="32"/>
      <c r="O367" s="34"/>
      <c r="P367" s="34"/>
      <c r="Q367" s="34"/>
      <c r="R367" s="85">
        <f t="shared" si="13"/>
        <v>0</v>
      </c>
    </row>
    <row r="368" spans="1:18" ht="24.95" customHeight="1" x14ac:dyDescent="0.2">
      <c r="A368" s="32" t="str">
        <f t="shared" si="12"/>
        <v>||||</v>
      </c>
      <c r="B368" s="32"/>
      <c r="C368" s="32"/>
      <c r="D368" s="32"/>
      <c r="E368" s="32"/>
      <c r="F368" s="32"/>
      <c r="G368" s="32"/>
      <c r="H368" s="32"/>
      <c r="I368" s="33"/>
      <c r="J368" s="32"/>
      <c r="K368" s="33"/>
      <c r="L368" s="32"/>
      <c r="M368" s="19"/>
      <c r="N368" s="32"/>
      <c r="O368" s="34"/>
      <c r="P368" s="34"/>
      <c r="Q368" s="34"/>
      <c r="R368" s="85">
        <f t="shared" si="13"/>
        <v>0</v>
      </c>
    </row>
    <row r="369" spans="1:18" ht="24.95" customHeight="1" x14ac:dyDescent="0.2">
      <c r="A369" s="32" t="str">
        <f t="shared" si="12"/>
        <v>||||</v>
      </c>
      <c r="B369" s="32"/>
      <c r="C369" s="32"/>
      <c r="D369" s="32"/>
      <c r="E369" s="32"/>
      <c r="F369" s="32"/>
      <c r="G369" s="32"/>
      <c r="H369" s="32"/>
      <c r="I369" s="33"/>
      <c r="J369" s="32"/>
      <c r="K369" s="33"/>
      <c r="L369" s="32"/>
      <c r="M369" s="19"/>
      <c r="N369" s="32"/>
      <c r="O369" s="34"/>
      <c r="P369" s="34"/>
      <c r="Q369" s="34"/>
      <c r="R369" s="85">
        <f t="shared" si="13"/>
        <v>0</v>
      </c>
    </row>
    <row r="370" spans="1:18" ht="24.95" customHeight="1" x14ac:dyDescent="0.2">
      <c r="A370" s="32" t="str">
        <f t="shared" si="12"/>
        <v>||||</v>
      </c>
      <c r="B370" s="32"/>
      <c r="C370" s="32"/>
      <c r="D370" s="32"/>
      <c r="E370" s="32"/>
      <c r="F370" s="32"/>
      <c r="G370" s="32"/>
      <c r="H370" s="32"/>
      <c r="I370" s="33"/>
      <c r="J370" s="32"/>
      <c r="K370" s="33"/>
      <c r="L370" s="32"/>
      <c r="M370" s="19"/>
      <c r="N370" s="32"/>
      <c r="O370" s="34"/>
      <c r="P370" s="34"/>
      <c r="Q370" s="34"/>
      <c r="R370" s="85">
        <f t="shared" si="13"/>
        <v>0</v>
      </c>
    </row>
    <row r="371" spans="1:18" ht="24.95" customHeight="1" x14ac:dyDescent="0.2">
      <c r="A371" s="32" t="str">
        <f t="shared" si="12"/>
        <v>||||</v>
      </c>
      <c r="B371" s="32"/>
      <c r="C371" s="32"/>
      <c r="D371" s="32"/>
      <c r="E371" s="32"/>
      <c r="F371" s="32"/>
      <c r="G371" s="32"/>
      <c r="H371" s="32"/>
      <c r="I371" s="33"/>
      <c r="J371" s="32"/>
      <c r="K371" s="33"/>
      <c r="L371" s="32"/>
      <c r="M371" s="19"/>
      <c r="N371" s="32"/>
      <c r="O371" s="34"/>
      <c r="P371" s="34"/>
      <c r="Q371" s="34"/>
      <c r="R371" s="85">
        <f t="shared" si="13"/>
        <v>0</v>
      </c>
    </row>
    <row r="372" spans="1:18" ht="24.95" customHeight="1" x14ac:dyDescent="0.2">
      <c r="A372" s="32" t="str">
        <f t="shared" si="12"/>
        <v>||||</v>
      </c>
      <c r="B372" s="32"/>
      <c r="C372" s="32"/>
      <c r="D372" s="32"/>
      <c r="E372" s="32"/>
      <c r="F372" s="32"/>
      <c r="G372" s="32"/>
      <c r="H372" s="32"/>
      <c r="I372" s="33"/>
      <c r="J372" s="32"/>
      <c r="K372" s="33"/>
      <c r="L372" s="32"/>
      <c r="M372" s="19"/>
      <c r="N372" s="32"/>
      <c r="O372" s="34"/>
      <c r="P372" s="34"/>
      <c r="Q372" s="34"/>
      <c r="R372" s="85">
        <f t="shared" si="13"/>
        <v>0</v>
      </c>
    </row>
    <row r="373" spans="1:18" ht="24.95" customHeight="1" x14ac:dyDescent="0.2">
      <c r="A373" s="32" t="str">
        <f t="shared" si="12"/>
        <v>||||</v>
      </c>
      <c r="B373" s="32"/>
      <c r="C373" s="32"/>
      <c r="D373" s="32"/>
      <c r="E373" s="32"/>
      <c r="F373" s="32"/>
      <c r="G373" s="32"/>
      <c r="H373" s="32"/>
      <c r="I373" s="33"/>
      <c r="J373" s="32"/>
      <c r="K373" s="33"/>
      <c r="L373" s="32"/>
      <c r="M373" s="19"/>
      <c r="N373" s="32"/>
      <c r="O373" s="34"/>
      <c r="P373" s="34"/>
      <c r="Q373" s="34"/>
      <c r="R373" s="85">
        <f t="shared" si="13"/>
        <v>0</v>
      </c>
    </row>
    <row r="374" spans="1:18" ht="24.95" customHeight="1" x14ac:dyDescent="0.2">
      <c r="A374" s="32" t="str">
        <f t="shared" si="12"/>
        <v>||||</v>
      </c>
      <c r="B374" s="32"/>
      <c r="C374" s="32"/>
      <c r="D374" s="32"/>
      <c r="E374" s="32"/>
      <c r="F374" s="32"/>
      <c r="G374" s="32"/>
      <c r="H374" s="32"/>
      <c r="I374" s="33"/>
      <c r="J374" s="32"/>
      <c r="K374" s="33"/>
      <c r="L374" s="32"/>
      <c r="M374" s="19"/>
      <c r="N374" s="32"/>
      <c r="O374" s="34"/>
      <c r="P374" s="34"/>
      <c r="Q374" s="34"/>
      <c r="R374" s="85">
        <f t="shared" si="13"/>
        <v>0</v>
      </c>
    </row>
    <row r="375" spans="1:18" ht="24.95" customHeight="1" x14ac:dyDescent="0.2">
      <c r="A375" s="32" t="str">
        <f t="shared" ref="A375:A438" si="14">B375&amp;"|"&amp;C375&amp;"|"&amp;D375&amp;"|"&amp;E375&amp;"|"&amp;N375</f>
        <v>||||</v>
      </c>
      <c r="B375" s="32"/>
      <c r="C375" s="32"/>
      <c r="D375" s="32"/>
      <c r="E375" s="32"/>
      <c r="F375" s="32"/>
      <c r="G375" s="32"/>
      <c r="H375" s="32"/>
      <c r="I375" s="33"/>
      <c r="J375" s="32"/>
      <c r="K375" s="33"/>
      <c r="L375" s="32"/>
      <c r="M375" s="19"/>
      <c r="N375" s="32"/>
      <c r="O375" s="34"/>
      <c r="P375" s="34"/>
      <c r="Q375" s="34"/>
      <c r="R375" s="85">
        <f t="shared" ref="R375:R438" si="15">O375-P375-Q375</f>
        <v>0</v>
      </c>
    </row>
    <row r="376" spans="1:18" ht="24.95" customHeight="1" x14ac:dyDescent="0.2">
      <c r="A376" s="32" t="str">
        <f t="shared" si="14"/>
        <v>||||</v>
      </c>
      <c r="B376" s="32"/>
      <c r="C376" s="32"/>
      <c r="D376" s="32"/>
      <c r="E376" s="32"/>
      <c r="F376" s="32"/>
      <c r="G376" s="32"/>
      <c r="H376" s="32"/>
      <c r="I376" s="33"/>
      <c r="J376" s="32"/>
      <c r="K376" s="33"/>
      <c r="L376" s="32"/>
      <c r="M376" s="19"/>
      <c r="N376" s="32"/>
      <c r="O376" s="34"/>
      <c r="P376" s="34"/>
      <c r="Q376" s="34"/>
      <c r="R376" s="85">
        <f t="shared" si="15"/>
        <v>0</v>
      </c>
    </row>
    <row r="377" spans="1:18" ht="24.95" customHeight="1" x14ac:dyDescent="0.2">
      <c r="A377" s="32" t="str">
        <f t="shared" si="14"/>
        <v>||||</v>
      </c>
      <c r="B377" s="32"/>
      <c r="C377" s="32"/>
      <c r="D377" s="32"/>
      <c r="E377" s="32"/>
      <c r="F377" s="32"/>
      <c r="G377" s="32"/>
      <c r="H377" s="32"/>
      <c r="I377" s="33"/>
      <c r="J377" s="32"/>
      <c r="K377" s="33"/>
      <c r="L377" s="32"/>
      <c r="M377" s="19"/>
      <c r="N377" s="32"/>
      <c r="O377" s="34"/>
      <c r="P377" s="34"/>
      <c r="Q377" s="34"/>
      <c r="R377" s="85">
        <f t="shared" si="15"/>
        <v>0</v>
      </c>
    </row>
    <row r="378" spans="1:18" ht="24.95" customHeight="1" x14ac:dyDescent="0.2">
      <c r="A378" s="32" t="str">
        <f t="shared" si="14"/>
        <v>||||</v>
      </c>
      <c r="B378" s="32"/>
      <c r="C378" s="32"/>
      <c r="D378" s="32"/>
      <c r="E378" s="32"/>
      <c r="F378" s="32"/>
      <c r="G378" s="32"/>
      <c r="H378" s="32"/>
      <c r="I378" s="33"/>
      <c r="J378" s="32"/>
      <c r="K378" s="33"/>
      <c r="L378" s="32"/>
      <c r="M378" s="19"/>
      <c r="N378" s="32"/>
      <c r="O378" s="34"/>
      <c r="P378" s="34"/>
      <c r="Q378" s="34"/>
      <c r="R378" s="85">
        <f t="shared" si="15"/>
        <v>0</v>
      </c>
    </row>
    <row r="379" spans="1:18" ht="24.95" customHeight="1" x14ac:dyDescent="0.2">
      <c r="A379" s="32" t="str">
        <f t="shared" si="14"/>
        <v>||||</v>
      </c>
      <c r="B379" s="32"/>
      <c r="C379" s="32"/>
      <c r="D379" s="32"/>
      <c r="E379" s="32"/>
      <c r="F379" s="32"/>
      <c r="G379" s="32"/>
      <c r="H379" s="32"/>
      <c r="I379" s="33"/>
      <c r="J379" s="32"/>
      <c r="K379" s="33"/>
      <c r="L379" s="32"/>
      <c r="M379" s="19"/>
      <c r="N379" s="32"/>
      <c r="O379" s="34"/>
      <c r="P379" s="34"/>
      <c r="Q379" s="34"/>
      <c r="R379" s="85">
        <f t="shared" si="15"/>
        <v>0</v>
      </c>
    </row>
    <row r="380" spans="1:18" ht="24.95" customHeight="1" x14ac:dyDescent="0.2">
      <c r="A380" s="32" t="str">
        <f t="shared" si="14"/>
        <v>||||</v>
      </c>
      <c r="B380" s="32"/>
      <c r="C380" s="32"/>
      <c r="D380" s="32"/>
      <c r="E380" s="32"/>
      <c r="F380" s="32"/>
      <c r="G380" s="32"/>
      <c r="H380" s="32"/>
      <c r="I380" s="33"/>
      <c r="J380" s="32"/>
      <c r="K380" s="33"/>
      <c r="L380" s="32"/>
      <c r="M380" s="19"/>
      <c r="N380" s="32"/>
      <c r="O380" s="34"/>
      <c r="P380" s="34"/>
      <c r="Q380" s="34"/>
      <c r="R380" s="85">
        <f t="shared" si="15"/>
        <v>0</v>
      </c>
    </row>
    <row r="381" spans="1:18" ht="24.95" customHeight="1" x14ac:dyDescent="0.2">
      <c r="A381" s="32" t="str">
        <f t="shared" si="14"/>
        <v>||||</v>
      </c>
      <c r="B381" s="32"/>
      <c r="C381" s="32"/>
      <c r="D381" s="32"/>
      <c r="E381" s="32"/>
      <c r="F381" s="32"/>
      <c r="G381" s="32"/>
      <c r="H381" s="32"/>
      <c r="I381" s="33"/>
      <c r="J381" s="32"/>
      <c r="K381" s="33"/>
      <c r="L381" s="32"/>
      <c r="M381" s="19"/>
      <c r="N381" s="32"/>
      <c r="O381" s="34"/>
      <c r="P381" s="34"/>
      <c r="Q381" s="34"/>
      <c r="R381" s="85">
        <f t="shared" si="15"/>
        <v>0</v>
      </c>
    </row>
    <row r="382" spans="1:18" ht="24.95" customHeight="1" x14ac:dyDescent="0.2">
      <c r="A382" s="32" t="str">
        <f t="shared" si="14"/>
        <v>||||</v>
      </c>
      <c r="B382" s="32"/>
      <c r="C382" s="32"/>
      <c r="D382" s="32"/>
      <c r="E382" s="32"/>
      <c r="F382" s="32"/>
      <c r="G382" s="32"/>
      <c r="H382" s="32"/>
      <c r="I382" s="33"/>
      <c r="J382" s="32"/>
      <c r="K382" s="33"/>
      <c r="L382" s="32"/>
      <c r="M382" s="19"/>
      <c r="N382" s="32"/>
      <c r="O382" s="34"/>
      <c r="P382" s="34"/>
      <c r="Q382" s="34"/>
      <c r="R382" s="85">
        <f t="shared" si="15"/>
        <v>0</v>
      </c>
    </row>
    <row r="383" spans="1:18" ht="24.95" customHeight="1" x14ac:dyDescent="0.2">
      <c r="A383" s="32" t="str">
        <f t="shared" si="14"/>
        <v>||||</v>
      </c>
      <c r="B383" s="32"/>
      <c r="C383" s="32"/>
      <c r="D383" s="32"/>
      <c r="E383" s="32"/>
      <c r="F383" s="32"/>
      <c r="G383" s="32"/>
      <c r="H383" s="32"/>
      <c r="I383" s="33"/>
      <c r="J383" s="32"/>
      <c r="K383" s="33"/>
      <c r="L383" s="32"/>
      <c r="M383" s="19"/>
      <c r="N383" s="32"/>
      <c r="O383" s="34"/>
      <c r="P383" s="34"/>
      <c r="Q383" s="34"/>
      <c r="R383" s="85">
        <f t="shared" si="15"/>
        <v>0</v>
      </c>
    </row>
    <row r="384" spans="1:18" ht="24.95" customHeight="1" x14ac:dyDescent="0.2">
      <c r="A384" s="32" t="str">
        <f t="shared" si="14"/>
        <v>||||</v>
      </c>
      <c r="B384" s="32"/>
      <c r="C384" s="32"/>
      <c r="D384" s="32"/>
      <c r="E384" s="32"/>
      <c r="F384" s="32"/>
      <c r="G384" s="32"/>
      <c r="H384" s="32"/>
      <c r="I384" s="33"/>
      <c r="J384" s="32"/>
      <c r="K384" s="33"/>
      <c r="L384" s="32"/>
      <c r="M384" s="19"/>
      <c r="N384" s="32"/>
      <c r="O384" s="34"/>
      <c r="P384" s="34"/>
      <c r="Q384" s="34"/>
      <c r="R384" s="85">
        <f t="shared" si="15"/>
        <v>0</v>
      </c>
    </row>
    <row r="385" spans="1:18" ht="24.95" customHeight="1" x14ac:dyDescent="0.2">
      <c r="A385" s="32" t="str">
        <f t="shared" si="14"/>
        <v>||||</v>
      </c>
      <c r="B385" s="32"/>
      <c r="C385" s="32"/>
      <c r="D385" s="32"/>
      <c r="E385" s="32"/>
      <c r="F385" s="32"/>
      <c r="G385" s="32"/>
      <c r="H385" s="32"/>
      <c r="I385" s="33"/>
      <c r="J385" s="32"/>
      <c r="K385" s="33"/>
      <c r="L385" s="32"/>
      <c r="M385" s="19"/>
      <c r="N385" s="32"/>
      <c r="O385" s="34"/>
      <c r="P385" s="34"/>
      <c r="Q385" s="34"/>
      <c r="R385" s="85">
        <f t="shared" si="15"/>
        <v>0</v>
      </c>
    </row>
    <row r="386" spans="1:18" ht="24.95" customHeight="1" x14ac:dyDescent="0.2">
      <c r="A386" s="32" t="str">
        <f t="shared" si="14"/>
        <v>||||</v>
      </c>
      <c r="B386" s="32"/>
      <c r="C386" s="32"/>
      <c r="D386" s="32"/>
      <c r="E386" s="32"/>
      <c r="F386" s="32"/>
      <c r="G386" s="32"/>
      <c r="H386" s="32"/>
      <c r="I386" s="33"/>
      <c r="J386" s="32"/>
      <c r="K386" s="33"/>
      <c r="L386" s="32"/>
      <c r="M386" s="19"/>
      <c r="N386" s="32"/>
      <c r="O386" s="34"/>
      <c r="P386" s="34"/>
      <c r="Q386" s="34"/>
      <c r="R386" s="85">
        <f t="shared" si="15"/>
        <v>0</v>
      </c>
    </row>
    <row r="387" spans="1:18" ht="24.95" customHeight="1" x14ac:dyDescent="0.2">
      <c r="A387" s="32" t="str">
        <f t="shared" si="14"/>
        <v>||||</v>
      </c>
      <c r="B387" s="32"/>
      <c r="C387" s="32"/>
      <c r="D387" s="32"/>
      <c r="E387" s="32"/>
      <c r="F387" s="32"/>
      <c r="G387" s="32"/>
      <c r="H387" s="32"/>
      <c r="I387" s="33"/>
      <c r="J387" s="32"/>
      <c r="K387" s="33"/>
      <c r="L387" s="32"/>
      <c r="M387" s="19"/>
      <c r="N387" s="32"/>
      <c r="O387" s="34"/>
      <c r="P387" s="34"/>
      <c r="Q387" s="34"/>
      <c r="R387" s="85">
        <f t="shared" si="15"/>
        <v>0</v>
      </c>
    </row>
    <row r="388" spans="1:18" ht="24.95" customHeight="1" x14ac:dyDescent="0.2">
      <c r="A388" s="32" t="str">
        <f t="shared" si="14"/>
        <v>||||</v>
      </c>
      <c r="B388" s="32"/>
      <c r="C388" s="32"/>
      <c r="D388" s="32"/>
      <c r="E388" s="32"/>
      <c r="F388" s="32"/>
      <c r="G388" s="32"/>
      <c r="H388" s="32"/>
      <c r="I388" s="33"/>
      <c r="J388" s="32"/>
      <c r="K388" s="33"/>
      <c r="L388" s="32"/>
      <c r="M388" s="19"/>
      <c r="N388" s="32"/>
      <c r="O388" s="34"/>
      <c r="P388" s="34"/>
      <c r="Q388" s="34"/>
      <c r="R388" s="85">
        <f t="shared" si="15"/>
        <v>0</v>
      </c>
    </row>
    <row r="389" spans="1:18" ht="24.95" customHeight="1" x14ac:dyDescent="0.2">
      <c r="A389" s="32" t="str">
        <f t="shared" si="14"/>
        <v>||||</v>
      </c>
      <c r="B389" s="32"/>
      <c r="C389" s="32"/>
      <c r="D389" s="32"/>
      <c r="E389" s="32"/>
      <c r="F389" s="32"/>
      <c r="G389" s="32"/>
      <c r="H389" s="32"/>
      <c r="I389" s="33"/>
      <c r="J389" s="32"/>
      <c r="K389" s="33"/>
      <c r="L389" s="32"/>
      <c r="M389" s="19"/>
      <c r="N389" s="32"/>
      <c r="O389" s="34"/>
      <c r="P389" s="34"/>
      <c r="Q389" s="34"/>
      <c r="R389" s="85">
        <f t="shared" si="15"/>
        <v>0</v>
      </c>
    </row>
    <row r="390" spans="1:18" ht="24.95" customHeight="1" x14ac:dyDescent="0.2">
      <c r="A390" s="32" t="str">
        <f t="shared" si="14"/>
        <v>||||</v>
      </c>
      <c r="B390" s="32"/>
      <c r="C390" s="32"/>
      <c r="D390" s="32"/>
      <c r="E390" s="32"/>
      <c r="F390" s="32"/>
      <c r="G390" s="32"/>
      <c r="H390" s="32"/>
      <c r="I390" s="33"/>
      <c r="J390" s="32"/>
      <c r="K390" s="33"/>
      <c r="L390" s="32"/>
      <c r="M390" s="19"/>
      <c r="N390" s="32"/>
      <c r="O390" s="34"/>
      <c r="P390" s="34"/>
      <c r="Q390" s="34"/>
      <c r="R390" s="85">
        <f t="shared" si="15"/>
        <v>0</v>
      </c>
    </row>
    <row r="391" spans="1:18" ht="24.95" customHeight="1" x14ac:dyDescent="0.2">
      <c r="A391" s="32" t="str">
        <f t="shared" si="14"/>
        <v>||||</v>
      </c>
      <c r="B391" s="32"/>
      <c r="C391" s="32"/>
      <c r="D391" s="32"/>
      <c r="E391" s="32"/>
      <c r="F391" s="32"/>
      <c r="G391" s="32"/>
      <c r="H391" s="32"/>
      <c r="I391" s="33"/>
      <c r="J391" s="32"/>
      <c r="K391" s="33"/>
      <c r="L391" s="32"/>
      <c r="M391" s="19"/>
      <c r="N391" s="32"/>
      <c r="O391" s="34"/>
      <c r="P391" s="34"/>
      <c r="Q391" s="34"/>
      <c r="R391" s="85">
        <f t="shared" si="15"/>
        <v>0</v>
      </c>
    </row>
    <row r="392" spans="1:18" ht="24.95" customHeight="1" x14ac:dyDescent="0.2">
      <c r="A392" s="32" t="str">
        <f t="shared" si="14"/>
        <v>||||</v>
      </c>
      <c r="B392" s="32"/>
      <c r="C392" s="32"/>
      <c r="D392" s="32"/>
      <c r="E392" s="32"/>
      <c r="F392" s="32"/>
      <c r="G392" s="32"/>
      <c r="H392" s="32"/>
      <c r="I392" s="33"/>
      <c r="J392" s="32"/>
      <c r="K392" s="33"/>
      <c r="L392" s="32"/>
      <c r="M392" s="19"/>
      <c r="N392" s="32"/>
      <c r="O392" s="34"/>
      <c r="P392" s="34"/>
      <c r="Q392" s="34"/>
      <c r="R392" s="85">
        <f t="shared" si="15"/>
        <v>0</v>
      </c>
    </row>
    <row r="393" spans="1:18" ht="24.95" customHeight="1" x14ac:dyDescent="0.2">
      <c r="A393" s="32" t="str">
        <f t="shared" si="14"/>
        <v>||||</v>
      </c>
      <c r="B393" s="32"/>
      <c r="C393" s="32"/>
      <c r="D393" s="32"/>
      <c r="E393" s="32"/>
      <c r="F393" s="32"/>
      <c r="G393" s="32"/>
      <c r="H393" s="32"/>
      <c r="I393" s="33"/>
      <c r="J393" s="32"/>
      <c r="K393" s="33"/>
      <c r="L393" s="32"/>
      <c r="M393" s="19"/>
      <c r="N393" s="32"/>
      <c r="O393" s="34"/>
      <c r="P393" s="34"/>
      <c r="Q393" s="34"/>
      <c r="R393" s="85">
        <f t="shared" si="15"/>
        <v>0</v>
      </c>
    </row>
    <row r="394" spans="1:18" ht="24.95" customHeight="1" x14ac:dyDescent="0.2">
      <c r="A394" s="32" t="str">
        <f t="shared" si="14"/>
        <v>||||</v>
      </c>
      <c r="B394" s="32"/>
      <c r="C394" s="32"/>
      <c r="D394" s="32"/>
      <c r="E394" s="32"/>
      <c r="F394" s="32"/>
      <c r="G394" s="32"/>
      <c r="H394" s="32"/>
      <c r="I394" s="33"/>
      <c r="J394" s="32"/>
      <c r="K394" s="33"/>
      <c r="L394" s="32"/>
      <c r="M394" s="19"/>
      <c r="N394" s="32"/>
      <c r="O394" s="34"/>
      <c r="P394" s="34"/>
      <c r="Q394" s="34"/>
      <c r="R394" s="85">
        <f t="shared" si="15"/>
        <v>0</v>
      </c>
    </row>
    <row r="395" spans="1:18" ht="24.95" customHeight="1" x14ac:dyDescent="0.2">
      <c r="A395" s="32" t="str">
        <f t="shared" si="14"/>
        <v>||||</v>
      </c>
      <c r="B395" s="32"/>
      <c r="C395" s="32"/>
      <c r="D395" s="32"/>
      <c r="E395" s="32"/>
      <c r="F395" s="32"/>
      <c r="G395" s="32"/>
      <c r="H395" s="32"/>
      <c r="I395" s="33"/>
      <c r="J395" s="32"/>
      <c r="K395" s="33"/>
      <c r="L395" s="32"/>
      <c r="M395" s="19"/>
      <c r="N395" s="32"/>
      <c r="O395" s="34"/>
      <c r="P395" s="34"/>
      <c r="Q395" s="34"/>
      <c r="R395" s="85">
        <f t="shared" si="15"/>
        <v>0</v>
      </c>
    </row>
    <row r="396" spans="1:18" ht="24.95" customHeight="1" x14ac:dyDescent="0.2">
      <c r="A396" s="32" t="str">
        <f t="shared" si="14"/>
        <v>||||</v>
      </c>
      <c r="B396" s="32"/>
      <c r="C396" s="32"/>
      <c r="D396" s="32"/>
      <c r="E396" s="32"/>
      <c r="F396" s="32"/>
      <c r="G396" s="32"/>
      <c r="H396" s="32"/>
      <c r="I396" s="33"/>
      <c r="J396" s="32"/>
      <c r="K396" s="33"/>
      <c r="L396" s="32"/>
      <c r="M396" s="19"/>
      <c r="N396" s="32"/>
      <c r="O396" s="34"/>
      <c r="P396" s="34"/>
      <c r="Q396" s="34"/>
      <c r="R396" s="85">
        <f t="shared" si="15"/>
        <v>0</v>
      </c>
    </row>
    <row r="397" spans="1:18" ht="24.95" customHeight="1" x14ac:dyDescent="0.2">
      <c r="A397" s="32" t="str">
        <f t="shared" si="14"/>
        <v>||||</v>
      </c>
      <c r="B397" s="32"/>
      <c r="C397" s="32"/>
      <c r="D397" s="32"/>
      <c r="E397" s="32"/>
      <c r="F397" s="32"/>
      <c r="G397" s="32"/>
      <c r="H397" s="32"/>
      <c r="I397" s="33"/>
      <c r="J397" s="32"/>
      <c r="K397" s="33"/>
      <c r="L397" s="32"/>
      <c r="M397" s="19"/>
      <c r="N397" s="32"/>
      <c r="O397" s="34"/>
      <c r="P397" s="34"/>
      <c r="Q397" s="34"/>
      <c r="R397" s="85">
        <f t="shared" si="15"/>
        <v>0</v>
      </c>
    </row>
    <row r="398" spans="1:18" ht="24.95" customHeight="1" x14ac:dyDescent="0.2">
      <c r="A398" s="32" t="str">
        <f t="shared" si="14"/>
        <v>||||</v>
      </c>
      <c r="B398" s="32"/>
      <c r="C398" s="32"/>
      <c r="D398" s="32"/>
      <c r="E398" s="32"/>
      <c r="F398" s="32"/>
      <c r="G398" s="32"/>
      <c r="H398" s="32"/>
      <c r="I398" s="33"/>
      <c r="J398" s="32"/>
      <c r="K398" s="33"/>
      <c r="L398" s="32"/>
      <c r="M398" s="19"/>
      <c r="N398" s="32"/>
      <c r="O398" s="34"/>
      <c r="P398" s="34"/>
      <c r="Q398" s="34"/>
      <c r="R398" s="85">
        <f t="shared" si="15"/>
        <v>0</v>
      </c>
    </row>
    <row r="399" spans="1:18" ht="24.95" customHeight="1" x14ac:dyDescent="0.2">
      <c r="A399" s="32" t="str">
        <f t="shared" si="14"/>
        <v>||||</v>
      </c>
      <c r="B399" s="32"/>
      <c r="C399" s="32"/>
      <c r="D399" s="32"/>
      <c r="E399" s="32"/>
      <c r="F399" s="32"/>
      <c r="G399" s="32"/>
      <c r="H399" s="32"/>
      <c r="I399" s="33"/>
      <c r="J399" s="32"/>
      <c r="K399" s="33"/>
      <c r="L399" s="32"/>
      <c r="M399" s="19"/>
      <c r="N399" s="32"/>
      <c r="O399" s="34"/>
      <c r="P399" s="34"/>
      <c r="Q399" s="34"/>
      <c r="R399" s="85">
        <f t="shared" si="15"/>
        <v>0</v>
      </c>
    </row>
    <row r="400" spans="1:18" ht="24.95" customHeight="1" x14ac:dyDescent="0.2">
      <c r="A400" s="32" t="str">
        <f t="shared" si="14"/>
        <v>||||</v>
      </c>
      <c r="B400" s="32"/>
      <c r="C400" s="32"/>
      <c r="D400" s="32"/>
      <c r="E400" s="32"/>
      <c r="F400" s="32"/>
      <c r="G400" s="32"/>
      <c r="H400" s="32"/>
      <c r="I400" s="33"/>
      <c r="J400" s="32"/>
      <c r="K400" s="33"/>
      <c r="L400" s="32"/>
      <c r="M400" s="19"/>
      <c r="N400" s="32"/>
      <c r="O400" s="34"/>
      <c r="P400" s="34"/>
      <c r="Q400" s="34"/>
      <c r="R400" s="85">
        <f t="shared" si="15"/>
        <v>0</v>
      </c>
    </row>
    <row r="401" spans="1:18" ht="24.95" customHeight="1" x14ac:dyDescent="0.2">
      <c r="A401" s="32" t="str">
        <f t="shared" si="14"/>
        <v>||||</v>
      </c>
      <c r="B401" s="32"/>
      <c r="C401" s="32"/>
      <c r="D401" s="32"/>
      <c r="E401" s="32"/>
      <c r="F401" s="32"/>
      <c r="G401" s="32"/>
      <c r="H401" s="32"/>
      <c r="I401" s="33"/>
      <c r="J401" s="32"/>
      <c r="K401" s="33"/>
      <c r="L401" s="32"/>
      <c r="M401" s="19"/>
      <c r="N401" s="32"/>
      <c r="O401" s="34"/>
      <c r="P401" s="34"/>
      <c r="Q401" s="34"/>
      <c r="R401" s="85">
        <f t="shared" si="15"/>
        <v>0</v>
      </c>
    </row>
    <row r="402" spans="1:18" ht="24.95" customHeight="1" x14ac:dyDescent="0.2">
      <c r="A402" s="32" t="str">
        <f t="shared" si="14"/>
        <v>||||</v>
      </c>
      <c r="B402" s="32"/>
      <c r="C402" s="32"/>
      <c r="D402" s="32"/>
      <c r="E402" s="32"/>
      <c r="F402" s="32"/>
      <c r="G402" s="32"/>
      <c r="H402" s="32"/>
      <c r="I402" s="33"/>
      <c r="J402" s="32"/>
      <c r="K402" s="33"/>
      <c r="L402" s="32"/>
      <c r="M402" s="19"/>
      <c r="N402" s="32"/>
      <c r="O402" s="34"/>
      <c r="P402" s="34"/>
      <c r="Q402" s="34"/>
      <c r="R402" s="85">
        <f t="shared" si="15"/>
        <v>0</v>
      </c>
    </row>
    <row r="403" spans="1:18" ht="24.95" customHeight="1" x14ac:dyDescent="0.2">
      <c r="A403" s="32" t="str">
        <f t="shared" si="14"/>
        <v>||||</v>
      </c>
      <c r="B403" s="32"/>
      <c r="C403" s="32"/>
      <c r="D403" s="32"/>
      <c r="E403" s="32"/>
      <c r="F403" s="32"/>
      <c r="G403" s="32"/>
      <c r="H403" s="32"/>
      <c r="I403" s="33"/>
      <c r="J403" s="32"/>
      <c r="K403" s="33"/>
      <c r="L403" s="32"/>
      <c r="M403" s="19"/>
      <c r="N403" s="32"/>
      <c r="O403" s="34"/>
      <c r="P403" s="34"/>
      <c r="Q403" s="34"/>
      <c r="R403" s="85">
        <f t="shared" si="15"/>
        <v>0</v>
      </c>
    </row>
    <row r="404" spans="1:18" ht="24.95" customHeight="1" x14ac:dyDescent="0.2">
      <c r="A404" s="32" t="str">
        <f t="shared" si="14"/>
        <v>||||</v>
      </c>
      <c r="B404" s="32"/>
      <c r="C404" s="32"/>
      <c r="D404" s="32"/>
      <c r="E404" s="32"/>
      <c r="F404" s="32"/>
      <c r="G404" s="32"/>
      <c r="H404" s="32"/>
      <c r="I404" s="33"/>
      <c r="J404" s="32"/>
      <c r="K404" s="33"/>
      <c r="L404" s="32"/>
      <c r="M404" s="19"/>
      <c r="N404" s="32"/>
      <c r="O404" s="34"/>
      <c r="P404" s="34"/>
      <c r="Q404" s="34"/>
      <c r="R404" s="85">
        <f t="shared" si="15"/>
        <v>0</v>
      </c>
    </row>
    <row r="405" spans="1:18" ht="24.95" customHeight="1" x14ac:dyDescent="0.2">
      <c r="A405" s="32" t="str">
        <f t="shared" si="14"/>
        <v>||||</v>
      </c>
      <c r="B405" s="32"/>
      <c r="C405" s="32"/>
      <c r="D405" s="32"/>
      <c r="E405" s="32"/>
      <c r="F405" s="32"/>
      <c r="G405" s="32"/>
      <c r="H405" s="32"/>
      <c r="I405" s="33"/>
      <c r="J405" s="32"/>
      <c r="K405" s="33"/>
      <c r="L405" s="32"/>
      <c r="M405" s="19"/>
      <c r="N405" s="32"/>
      <c r="O405" s="34"/>
      <c r="P405" s="34"/>
      <c r="Q405" s="34"/>
      <c r="R405" s="85">
        <f t="shared" si="15"/>
        <v>0</v>
      </c>
    </row>
    <row r="406" spans="1:18" ht="24.95" customHeight="1" x14ac:dyDescent="0.2">
      <c r="A406" s="32" t="str">
        <f t="shared" si="14"/>
        <v>||||</v>
      </c>
      <c r="B406" s="32"/>
      <c r="C406" s="32"/>
      <c r="D406" s="32"/>
      <c r="E406" s="32"/>
      <c r="F406" s="32"/>
      <c r="G406" s="32"/>
      <c r="H406" s="32"/>
      <c r="I406" s="33"/>
      <c r="J406" s="32"/>
      <c r="K406" s="33"/>
      <c r="L406" s="32"/>
      <c r="M406" s="19"/>
      <c r="N406" s="32"/>
      <c r="O406" s="34"/>
      <c r="P406" s="34"/>
      <c r="Q406" s="34"/>
      <c r="R406" s="85">
        <f t="shared" si="15"/>
        <v>0</v>
      </c>
    </row>
    <row r="407" spans="1:18" ht="24.95" customHeight="1" x14ac:dyDescent="0.2">
      <c r="A407" s="32" t="str">
        <f t="shared" si="14"/>
        <v>||||</v>
      </c>
      <c r="B407" s="32"/>
      <c r="C407" s="32"/>
      <c r="D407" s="32"/>
      <c r="E407" s="32"/>
      <c r="F407" s="32"/>
      <c r="G407" s="32"/>
      <c r="H407" s="32"/>
      <c r="I407" s="33"/>
      <c r="J407" s="32"/>
      <c r="K407" s="33"/>
      <c r="L407" s="32"/>
      <c r="M407" s="19"/>
      <c r="N407" s="32"/>
      <c r="O407" s="34"/>
      <c r="P407" s="34"/>
      <c r="Q407" s="34"/>
      <c r="R407" s="85">
        <f t="shared" si="15"/>
        <v>0</v>
      </c>
    </row>
    <row r="408" spans="1:18" ht="24.95" customHeight="1" x14ac:dyDescent="0.2">
      <c r="A408" s="32" t="str">
        <f t="shared" si="14"/>
        <v>||||</v>
      </c>
      <c r="B408" s="32"/>
      <c r="C408" s="32"/>
      <c r="D408" s="32"/>
      <c r="E408" s="32"/>
      <c r="F408" s="32"/>
      <c r="G408" s="32"/>
      <c r="H408" s="32"/>
      <c r="I408" s="33"/>
      <c r="J408" s="32"/>
      <c r="K408" s="33"/>
      <c r="L408" s="32"/>
      <c r="M408" s="19"/>
      <c r="N408" s="32"/>
      <c r="O408" s="34"/>
      <c r="P408" s="34"/>
      <c r="Q408" s="34"/>
      <c r="R408" s="85">
        <f t="shared" si="15"/>
        <v>0</v>
      </c>
    </row>
    <row r="409" spans="1:18" ht="24.95" customHeight="1" x14ac:dyDescent="0.2">
      <c r="A409" s="32" t="str">
        <f t="shared" si="14"/>
        <v>||||</v>
      </c>
      <c r="B409" s="32"/>
      <c r="C409" s="32"/>
      <c r="D409" s="32"/>
      <c r="E409" s="32"/>
      <c r="F409" s="32"/>
      <c r="G409" s="32"/>
      <c r="H409" s="32"/>
      <c r="I409" s="33"/>
      <c r="J409" s="32"/>
      <c r="K409" s="33"/>
      <c r="L409" s="32"/>
      <c r="M409" s="19"/>
      <c r="N409" s="32"/>
      <c r="O409" s="34"/>
      <c r="P409" s="34"/>
      <c r="Q409" s="34"/>
      <c r="R409" s="85">
        <f t="shared" si="15"/>
        <v>0</v>
      </c>
    </row>
    <row r="410" spans="1:18" ht="24.95" customHeight="1" x14ac:dyDescent="0.2">
      <c r="A410" s="32" t="str">
        <f t="shared" si="14"/>
        <v>||||</v>
      </c>
      <c r="B410" s="32"/>
      <c r="C410" s="32"/>
      <c r="D410" s="32"/>
      <c r="E410" s="32"/>
      <c r="F410" s="32"/>
      <c r="G410" s="32"/>
      <c r="H410" s="32"/>
      <c r="I410" s="33"/>
      <c r="J410" s="32"/>
      <c r="K410" s="33"/>
      <c r="L410" s="32"/>
      <c r="M410" s="19"/>
      <c r="N410" s="32"/>
      <c r="O410" s="34"/>
      <c r="P410" s="34"/>
      <c r="Q410" s="34"/>
      <c r="R410" s="85">
        <f t="shared" si="15"/>
        <v>0</v>
      </c>
    </row>
    <row r="411" spans="1:18" ht="24.95" customHeight="1" x14ac:dyDescent="0.2">
      <c r="A411" s="32" t="str">
        <f t="shared" si="14"/>
        <v>||||</v>
      </c>
      <c r="B411" s="32"/>
      <c r="C411" s="32"/>
      <c r="D411" s="32"/>
      <c r="E411" s="32"/>
      <c r="F411" s="32"/>
      <c r="G411" s="32"/>
      <c r="H411" s="32"/>
      <c r="I411" s="33"/>
      <c r="J411" s="32"/>
      <c r="K411" s="33"/>
      <c r="L411" s="32"/>
      <c r="M411" s="19"/>
      <c r="N411" s="32"/>
      <c r="O411" s="34"/>
      <c r="P411" s="34"/>
      <c r="Q411" s="34"/>
      <c r="R411" s="85">
        <f t="shared" si="15"/>
        <v>0</v>
      </c>
    </row>
    <row r="412" spans="1:18" ht="24.95" customHeight="1" x14ac:dyDescent="0.2">
      <c r="A412" s="32" t="str">
        <f t="shared" si="14"/>
        <v>||||</v>
      </c>
      <c r="B412" s="32"/>
      <c r="C412" s="32"/>
      <c r="D412" s="32"/>
      <c r="E412" s="32"/>
      <c r="F412" s="32"/>
      <c r="G412" s="32"/>
      <c r="H412" s="32"/>
      <c r="I412" s="33"/>
      <c r="J412" s="32"/>
      <c r="K412" s="33"/>
      <c r="L412" s="32"/>
      <c r="M412" s="19"/>
      <c r="N412" s="32"/>
      <c r="O412" s="34"/>
      <c r="P412" s="34"/>
      <c r="Q412" s="34"/>
      <c r="R412" s="85">
        <f t="shared" si="15"/>
        <v>0</v>
      </c>
    </row>
    <row r="413" spans="1:18" ht="24.95" customHeight="1" x14ac:dyDescent="0.2">
      <c r="A413" s="32" t="str">
        <f t="shared" si="14"/>
        <v>||||</v>
      </c>
      <c r="B413" s="32"/>
      <c r="C413" s="32"/>
      <c r="D413" s="32"/>
      <c r="E413" s="32"/>
      <c r="F413" s="32"/>
      <c r="G413" s="32"/>
      <c r="H413" s="32"/>
      <c r="I413" s="33"/>
      <c r="J413" s="32"/>
      <c r="K413" s="33"/>
      <c r="L413" s="32"/>
      <c r="M413" s="19"/>
      <c r="N413" s="32"/>
      <c r="O413" s="34"/>
      <c r="P413" s="34"/>
      <c r="Q413" s="34"/>
      <c r="R413" s="85">
        <f t="shared" si="15"/>
        <v>0</v>
      </c>
    </row>
    <row r="414" spans="1:18" ht="24.95" customHeight="1" x14ac:dyDescent="0.2">
      <c r="A414" s="32" t="str">
        <f t="shared" si="14"/>
        <v>||||</v>
      </c>
      <c r="B414" s="32"/>
      <c r="C414" s="32"/>
      <c r="D414" s="32"/>
      <c r="E414" s="32"/>
      <c r="F414" s="32"/>
      <c r="G414" s="32"/>
      <c r="H414" s="32"/>
      <c r="I414" s="33"/>
      <c r="J414" s="32"/>
      <c r="K414" s="33"/>
      <c r="L414" s="32"/>
      <c r="M414" s="19"/>
      <c r="N414" s="32"/>
      <c r="O414" s="34"/>
      <c r="P414" s="34"/>
      <c r="Q414" s="34"/>
      <c r="R414" s="85">
        <f t="shared" si="15"/>
        <v>0</v>
      </c>
    </row>
    <row r="415" spans="1:18" ht="24.95" customHeight="1" x14ac:dyDescent="0.2">
      <c r="A415" s="32" t="str">
        <f t="shared" si="14"/>
        <v>||||</v>
      </c>
      <c r="B415" s="32"/>
      <c r="C415" s="32"/>
      <c r="D415" s="32"/>
      <c r="E415" s="32"/>
      <c r="F415" s="32"/>
      <c r="G415" s="32"/>
      <c r="H415" s="32"/>
      <c r="I415" s="33"/>
      <c r="J415" s="32"/>
      <c r="K415" s="33"/>
      <c r="L415" s="32"/>
      <c r="M415" s="19"/>
      <c r="N415" s="32"/>
      <c r="O415" s="34"/>
      <c r="P415" s="34"/>
      <c r="Q415" s="34"/>
      <c r="R415" s="85">
        <f t="shared" si="15"/>
        <v>0</v>
      </c>
    </row>
    <row r="416" spans="1:18" ht="24.95" customHeight="1" x14ac:dyDescent="0.2">
      <c r="A416" s="32" t="str">
        <f t="shared" si="14"/>
        <v>||||</v>
      </c>
      <c r="B416" s="32"/>
      <c r="C416" s="32"/>
      <c r="D416" s="32"/>
      <c r="E416" s="32"/>
      <c r="F416" s="32"/>
      <c r="G416" s="32"/>
      <c r="H416" s="32"/>
      <c r="I416" s="33"/>
      <c r="J416" s="32"/>
      <c r="K416" s="33"/>
      <c r="L416" s="32"/>
      <c r="M416" s="19"/>
      <c r="N416" s="32"/>
      <c r="O416" s="34"/>
      <c r="P416" s="34"/>
      <c r="Q416" s="34"/>
      <c r="R416" s="85">
        <f t="shared" si="15"/>
        <v>0</v>
      </c>
    </row>
    <row r="417" spans="1:18" ht="24.95" customHeight="1" x14ac:dyDescent="0.2">
      <c r="A417" s="32" t="str">
        <f t="shared" si="14"/>
        <v>||||</v>
      </c>
      <c r="B417" s="32"/>
      <c r="C417" s="32"/>
      <c r="D417" s="32"/>
      <c r="E417" s="32"/>
      <c r="F417" s="32"/>
      <c r="G417" s="32"/>
      <c r="H417" s="32"/>
      <c r="I417" s="33"/>
      <c r="J417" s="32"/>
      <c r="K417" s="33"/>
      <c r="L417" s="32"/>
      <c r="M417" s="19"/>
      <c r="N417" s="32"/>
      <c r="O417" s="34"/>
      <c r="P417" s="34"/>
      <c r="Q417" s="34"/>
      <c r="R417" s="85">
        <f t="shared" si="15"/>
        <v>0</v>
      </c>
    </row>
    <row r="418" spans="1:18" ht="24.95" customHeight="1" x14ac:dyDescent="0.2">
      <c r="A418" s="32" t="str">
        <f t="shared" si="14"/>
        <v>||||</v>
      </c>
      <c r="B418" s="32"/>
      <c r="C418" s="32"/>
      <c r="D418" s="32"/>
      <c r="E418" s="32"/>
      <c r="F418" s="32"/>
      <c r="G418" s="32"/>
      <c r="H418" s="32"/>
      <c r="I418" s="33"/>
      <c r="J418" s="32"/>
      <c r="K418" s="33"/>
      <c r="L418" s="32"/>
      <c r="M418" s="19"/>
      <c r="N418" s="32"/>
      <c r="O418" s="34"/>
      <c r="P418" s="34"/>
      <c r="Q418" s="34"/>
      <c r="R418" s="85">
        <f t="shared" si="15"/>
        <v>0</v>
      </c>
    </row>
    <row r="419" spans="1:18" ht="24.95" customHeight="1" x14ac:dyDescent="0.2">
      <c r="A419" s="32" t="str">
        <f t="shared" si="14"/>
        <v>||||</v>
      </c>
      <c r="B419" s="32"/>
      <c r="C419" s="32"/>
      <c r="D419" s="32"/>
      <c r="E419" s="32"/>
      <c r="F419" s="32"/>
      <c r="G419" s="32"/>
      <c r="H419" s="32"/>
      <c r="I419" s="33"/>
      <c r="J419" s="32"/>
      <c r="K419" s="33"/>
      <c r="L419" s="32"/>
      <c r="M419" s="19"/>
      <c r="N419" s="32"/>
      <c r="O419" s="34"/>
      <c r="P419" s="34"/>
      <c r="Q419" s="34"/>
      <c r="R419" s="85">
        <f t="shared" si="15"/>
        <v>0</v>
      </c>
    </row>
    <row r="420" spans="1:18" ht="24.95" customHeight="1" x14ac:dyDescent="0.2">
      <c r="A420" s="32" t="str">
        <f t="shared" si="14"/>
        <v>||||</v>
      </c>
      <c r="B420" s="32"/>
      <c r="C420" s="32"/>
      <c r="D420" s="32"/>
      <c r="E420" s="32"/>
      <c r="F420" s="32"/>
      <c r="G420" s="32"/>
      <c r="H420" s="32"/>
      <c r="I420" s="33"/>
      <c r="J420" s="32"/>
      <c r="K420" s="33"/>
      <c r="L420" s="32"/>
      <c r="M420" s="19"/>
      <c r="N420" s="32"/>
      <c r="O420" s="34"/>
      <c r="P420" s="34"/>
      <c r="Q420" s="34"/>
      <c r="R420" s="85">
        <f t="shared" si="15"/>
        <v>0</v>
      </c>
    </row>
    <row r="421" spans="1:18" ht="24.95" customHeight="1" x14ac:dyDescent="0.2">
      <c r="A421" s="32" t="str">
        <f t="shared" si="14"/>
        <v>||||</v>
      </c>
      <c r="B421" s="32"/>
      <c r="C421" s="32"/>
      <c r="D421" s="32"/>
      <c r="E421" s="32"/>
      <c r="F421" s="32"/>
      <c r="G421" s="32"/>
      <c r="H421" s="32"/>
      <c r="I421" s="33"/>
      <c r="J421" s="32"/>
      <c r="K421" s="33"/>
      <c r="L421" s="32"/>
      <c r="M421" s="19"/>
      <c r="N421" s="32"/>
      <c r="O421" s="34"/>
      <c r="P421" s="34"/>
      <c r="Q421" s="34"/>
      <c r="R421" s="85">
        <f t="shared" si="15"/>
        <v>0</v>
      </c>
    </row>
    <row r="422" spans="1:18" ht="24.95" customHeight="1" x14ac:dyDescent="0.2">
      <c r="A422" s="32" t="str">
        <f t="shared" si="14"/>
        <v>||||</v>
      </c>
      <c r="B422" s="32"/>
      <c r="C422" s="32"/>
      <c r="D422" s="32"/>
      <c r="E422" s="32"/>
      <c r="F422" s="32"/>
      <c r="G422" s="32"/>
      <c r="H422" s="32"/>
      <c r="I422" s="33"/>
      <c r="J422" s="32"/>
      <c r="K422" s="33"/>
      <c r="L422" s="32"/>
      <c r="M422" s="19"/>
      <c r="N422" s="32"/>
      <c r="O422" s="34"/>
      <c r="P422" s="34"/>
      <c r="Q422" s="34"/>
      <c r="R422" s="85">
        <f t="shared" si="15"/>
        <v>0</v>
      </c>
    </row>
    <row r="423" spans="1:18" ht="24.95" customHeight="1" x14ac:dyDescent="0.2">
      <c r="A423" s="32" t="str">
        <f t="shared" si="14"/>
        <v>||||</v>
      </c>
      <c r="B423" s="32"/>
      <c r="C423" s="32"/>
      <c r="D423" s="32"/>
      <c r="E423" s="32"/>
      <c r="F423" s="32"/>
      <c r="G423" s="32"/>
      <c r="H423" s="32"/>
      <c r="I423" s="33"/>
      <c r="J423" s="32"/>
      <c r="K423" s="33"/>
      <c r="L423" s="32"/>
      <c r="M423" s="19"/>
      <c r="N423" s="32"/>
      <c r="O423" s="34"/>
      <c r="P423" s="34"/>
      <c r="Q423" s="34"/>
      <c r="R423" s="85">
        <f t="shared" si="15"/>
        <v>0</v>
      </c>
    </row>
    <row r="424" spans="1:18" ht="24.95" customHeight="1" x14ac:dyDescent="0.2">
      <c r="A424" s="32" t="str">
        <f t="shared" si="14"/>
        <v>||||</v>
      </c>
      <c r="B424" s="32"/>
      <c r="C424" s="32"/>
      <c r="D424" s="32"/>
      <c r="E424" s="32"/>
      <c r="F424" s="32"/>
      <c r="G424" s="32"/>
      <c r="H424" s="32"/>
      <c r="I424" s="33"/>
      <c r="J424" s="32"/>
      <c r="K424" s="33"/>
      <c r="L424" s="32"/>
      <c r="M424" s="19"/>
      <c r="N424" s="32"/>
      <c r="O424" s="34"/>
      <c r="P424" s="34"/>
      <c r="Q424" s="34"/>
      <c r="R424" s="85">
        <f t="shared" si="15"/>
        <v>0</v>
      </c>
    </row>
    <row r="425" spans="1:18" ht="24.95" customHeight="1" x14ac:dyDescent="0.2">
      <c r="A425" s="32" t="str">
        <f t="shared" si="14"/>
        <v>||||</v>
      </c>
      <c r="B425" s="32"/>
      <c r="C425" s="32"/>
      <c r="D425" s="32"/>
      <c r="E425" s="32"/>
      <c r="F425" s="32"/>
      <c r="G425" s="32"/>
      <c r="H425" s="32"/>
      <c r="I425" s="33"/>
      <c r="J425" s="32"/>
      <c r="K425" s="33"/>
      <c r="L425" s="32"/>
      <c r="M425" s="19"/>
      <c r="N425" s="32"/>
      <c r="O425" s="34"/>
      <c r="P425" s="34"/>
      <c r="Q425" s="34"/>
      <c r="R425" s="85">
        <f t="shared" si="15"/>
        <v>0</v>
      </c>
    </row>
    <row r="426" spans="1:18" ht="24.95" customHeight="1" x14ac:dyDescent="0.2">
      <c r="A426" s="32" t="str">
        <f t="shared" si="14"/>
        <v>||||</v>
      </c>
      <c r="B426" s="32"/>
      <c r="C426" s="32"/>
      <c r="D426" s="32"/>
      <c r="E426" s="32"/>
      <c r="F426" s="32"/>
      <c r="G426" s="32"/>
      <c r="H426" s="32"/>
      <c r="I426" s="33"/>
      <c r="J426" s="32"/>
      <c r="K426" s="33"/>
      <c r="L426" s="32"/>
      <c r="M426" s="19"/>
      <c r="N426" s="32"/>
      <c r="O426" s="34"/>
      <c r="P426" s="34"/>
      <c r="Q426" s="34"/>
      <c r="R426" s="85">
        <f t="shared" si="15"/>
        <v>0</v>
      </c>
    </row>
    <row r="427" spans="1:18" ht="24.95" customHeight="1" x14ac:dyDescent="0.2">
      <c r="A427" s="32" t="str">
        <f t="shared" si="14"/>
        <v>||||</v>
      </c>
      <c r="B427" s="32"/>
      <c r="C427" s="32"/>
      <c r="D427" s="32"/>
      <c r="E427" s="32"/>
      <c r="F427" s="32"/>
      <c r="G427" s="32"/>
      <c r="H427" s="32"/>
      <c r="I427" s="33"/>
      <c r="J427" s="32"/>
      <c r="K427" s="33"/>
      <c r="L427" s="32"/>
      <c r="M427" s="19"/>
      <c r="N427" s="32"/>
      <c r="O427" s="34"/>
      <c r="P427" s="34"/>
      <c r="Q427" s="34"/>
      <c r="R427" s="85">
        <f t="shared" si="15"/>
        <v>0</v>
      </c>
    </row>
    <row r="428" spans="1:18" ht="24.95" customHeight="1" x14ac:dyDescent="0.2">
      <c r="A428" s="32" t="str">
        <f t="shared" si="14"/>
        <v>||||</v>
      </c>
      <c r="B428" s="32"/>
      <c r="C428" s="32"/>
      <c r="D428" s="32"/>
      <c r="E428" s="32"/>
      <c r="F428" s="32"/>
      <c r="G428" s="32"/>
      <c r="H428" s="32"/>
      <c r="I428" s="33"/>
      <c r="J428" s="32"/>
      <c r="K428" s="33"/>
      <c r="L428" s="32"/>
      <c r="M428" s="19"/>
      <c r="N428" s="32"/>
      <c r="O428" s="34"/>
      <c r="P428" s="34"/>
      <c r="Q428" s="34"/>
      <c r="R428" s="85">
        <f t="shared" si="15"/>
        <v>0</v>
      </c>
    </row>
    <row r="429" spans="1:18" ht="24.95" customHeight="1" x14ac:dyDescent="0.2">
      <c r="A429" s="32" t="str">
        <f t="shared" si="14"/>
        <v>||||</v>
      </c>
      <c r="B429" s="32"/>
      <c r="C429" s="32"/>
      <c r="D429" s="32"/>
      <c r="E429" s="32"/>
      <c r="F429" s="32"/>
      <c r="G429" s="32"/>
      <c r="H429" s="32"/>
      <c r="I429" s="33"/>
      <c r="J429" s="32"/>
      <c r="K429" s="33"/>
      <c r="L429" s="32"/>
      <c r="M429" s="19"/>
      <c r="N429" s="32"/>
      <c r="O429" s="34"/>
      <c r="P429" s="34"/>
      <c r="Q429" s="34"/>
      <c r="R429" s="85">
        <f t="shared" si="15"/>
        <v>0</v>
      </c>
    </row>
    <row r="430" spans="1:18" ht="24.95" customHeight="1" x14ac:dyDescent="0.2">
      <c r="A430" s="32" t="str">
        <f t="shared" si="14"/>
        <v>||||</v>
      </c>
      <c r="B430" s="32"/>
      <c r="C430" s="32"/>
      <c r="D430" s="32"/>
      <c r="E430" s="32"/>
      <c r="F430" s="32"/>
      <c r="G430" s="32"/>
      <c r="H430" s="32"/>
      <c r="I430" s="33"/>
      <c r="J430" s="32"/>
      <c r="K430" s="33"/>
      <c r="L430" s="32"/>
      <c r="M430" s="19"/>
      <c r="N430" s="32"/>
      <c r="O430" s="34"/>
      <c r="P430" s="34"/>
      <c r="Q430" s="34"/>
      <c r="R430" s="85">
        <f t="shared" si="15"/>
        <v>0</v>
      </c>
    </row>
    <row r="431" spans="1:18" ht="24.95" customHeight="1" x14ac:dyDescent="0.2">
      <c r="A431" s="32" t="str">
        <f t="shared" si="14"/>
        <v>||||</v>
      </c>
      <c r="B431" s="32"/>
      <c r="C431" s="32"/>
      <c r="D431" s="32"/>
      <c r="E431" s="32"/>
      <c r="F431" s="32"/>
      <c r="G431" s="32"/>
      <c r="H431" s="32"/>
      <c r="I431" s="33"/>
      <c r="J431" s="32"/>
      <c r="K431" s="33"/>
      <c r="L431" s="32"/>
      <c r="M431" s="19"/>
      <c r="N431" s="32"/>
      <c r="O431" s="34"/>
      <c r="P431" s="34"/>
      <c r="Q431" s="34"/>
      <c r="R431" s="85">
        <f t="shared" si="15"/>
        <v>0</v>
      </c>
    </row>
    <row r="432" spans="1:18" ht="24.95" customHeight="1" x14ac:dyDescent="0.2">
      <c r="A432" s="32" t="str">
        <f t="shared" si="14"/>
        <v>||||</v>
      </c>
      <c r="B432" s="32"/>
      <c r="C432" s="32"/>
      <c r="D432" s="32"/>
      <c r="E432" s="32"/>
      <c r="F432" s="32"/>
      <c r="G432" s="32"/>
      <c r="H432" s="32"/>
      <c r="I432" s="33"/>
      <c r="J432" s="32"/>
      <c r="K432" s="33"/>
      <c r="L432" s="32"/>
      <c r="M432" s="19"/>
      <c r="N432" s="32"/>
      <c r="O432" s="34"/>
      <c r="P432" s="34"/>
      <c r="Q432" s="34"/>
      <c r="R432" s="85">
        <f t="shared" si="15"/>
        <v>0</v>
      </c>
    </row>
    <row r="433" spans="1:18" ht="24.95" customHeight="1" x14ac:dyDescent="0.2">
      <c r="A433" s="32" t="str">
        <f t="shared" si="14"/>
        <v>||||</v>
      </c>
      <c r="B433" s="32"/>
      <c r="C433" s="32"/>
      <c r="D433" s="32"/>
      <c r="E433" s="32"/>
      <c r="F433" s="32"/>
      <c r="G433" s="32"/>
      <c r="H433" s="32"/>
      <c r="I433" s="33"/>
      <c r="J433" s="32"/>
      <c r="K433" s="33"/>
      <c r="L433" s="32"/>
      <c r="M433" s="19"/>
      <c r="N433" s="32"/>
      <c r="O433" s="34"/>
      <c r="P433" s="34"/>
      <c r="Q433" s="34"/>
      <c r="R433" s="85">
        <f t="shared" si="15"/>
        <v>0</v>
      </c>
    </row>
    <row r="434" spans="1:18" ht="24.95" customHeight="1" x14ac:dyDescent="0.2">
      <c r="A434" s="32" t="str">
        <f t="shared" si="14"/>
        <v>||||</v>
      </c>
      <c r="B434" s="32"/>
      <c r="C434" s="32"/>
      <c r="D434" s="32"/>
      <c r="E434" s="32"/>
      <c r="F434" s="32"/>
      <c r="G434" s="32"/>
      <c r="H434" s="32"/>
      <c r="I434" s="33"/>
      <c r="J434" s="32"/>
      <c r="K434" s="33"/>
      <c r="L434" s="32"/>
      <c r="M434" s="19"/>
      <c r="N434" s="32"/>
      <c r="O434" s="34"/>
      <c r="P434" s="34"/>
      <c r="Q434" s="34"/>
      <c r="R434" s="85">
        <f t="shared" si="15"/>
        <v>0</v>
      </c>
    </row>
    <row r="435" spans="1:18" ht="24.95" customHeight="1" x14ac:dyDescent="0.2">
      <c r="A435" s="32" t="str">
        <f t="shared" si="14"/>
        <v>||||</v>
      </c>
      <c r="B435" s="32"/>
      <c r="C435" s="32"/>
      <c r="D435" s="32"/>
      <c r="E435" s="32"/>
      <c r="F435" s="32"/>
      <c r="G435" s="32"/>
      <c r="H435" s="32"/>
      <c r="I435" s="33"/>
      <c r="J435" s="32"/>
      <c r="K435" s="33"/>
      <c r="L435" s="32"/>
      <c r="M435" s="19"/>
      <c r="N435" s="32"/>
      <c r="O435" s="34"/>
      <c r="P435" s="34"/>
      <c r="Q435" s="34"/>
      <c r="R435" s="85">
        <f t="shared" si="15"/>
        <v>0</v>
      </c>
    </row>
    <row r="436" spans="1:18" ht="24.95" customHeight="1" x14ac:dyDescent="0.2">
      <c r="A436" s="32" t="str">
        <f t="shared" si="14"/>
        <v>||||</v>
      </c>
      <c r="B436" s="32"/>
      <c r="C436" s="32"/>
      <c r="D436" s="32"/>
      <c r="E436" s="32"/>
      <c r="F436" s="32"/>
      <c r="G436" s="32"/>
      <c r="H436" s="32"/>
      <c r="I436" s="33"/>
      <c r="J436" s="32"/>
      <c r="K436" s="33"/>
      <c r="L436" s="32"/>
      <c r="M436" s="19"/>
      <c r="N436" s="32"/>
      <c r="O436" s="34"/>
      <c r="P436" s="34"/>
      <c r="Q436" s="34"/>
      <c r="R436" s="85">
        <f t="shared" si="15"/>
        <v>0</v>
      </c>
    </row>
    <row r="437" spans="1:18" ht="24.95" customHeight="1" x14ac:dyDescent="0.2">
      <c r="A437" s="32" t="str">
        <f t="shared" si="14"/>
        <v>||||</v>
      </c>
      <c r="B437" s="32"/>
      <c r="C437" s="32"/>
      <c r="D437" s="32"/>
      <c r="E437" s="32"/>
      <c r="F437" s="32"/>
      <c r="G437" s="32"/>
      <c r="H437" s="32"/>
      <c r="I437" s="33"/>
      <c r="J437" s="32"/>
      <c r="K437" s="33"/>
      <c r="L437" s="32"/>
      <c r="M437" s="19"/>
      <c r="N437" s="32"/>
      <c r="O437" s="34"/>
      <c r="P437" s="34"/>
      <c r="Q437" s="34"/>
      <c r="R437" s="85">
        <f t="shared" si="15"/>
        <v>0</v>
      </c>
    </row>
    <row r="438" spans="1:18" ht="24.95" customHeight="1" x14ac:dyDescent="0.2">
      <c r="A438" s="32" t="str">
        <f t="shared" si="14"/>
        <v>||||</v>
      </c>
      <c r="B438" s="32"/>
      <c r="C438" s="32"/>
      <c r="D438" s="32"/>
      <c r="E438" s="32"/>
      <c r="F438" s="32"/>
      <c r="G438" s="32"/>
      <c r="H438" s="32"/>
      <c r="I438" s="33"/>
      <c r="J438" s="32"/>
      <c r="K438" s="33"/>
      <c r="L438" s="32"/>
      <c r="M438" s="19"/>
      <c r="N438" s="32"/>
      <c r="O438" s="34"/>
      <c r="P438" s="34"/>
      <c r="Q438" s="34"/>
      <c r="R438" s="85">
        <f t="shared" si="15"/>
        <v>0</v>
      </c>
    </row>
    <row r="439" spans="1:18" ht="24.95" customHeight="1" x14ac:dyDescent="0.2">
      <c r="A439" s="32" t="str">
        <f t="shared" ref="A439:A502" si="16">B439&amp;"|"&amp;C439&amp;"|"&amp;D439&amp;"|"&amp;E439&amp;"|"&amp;N439</f>
        <v>||||</v>
      </c>
      <c r="B439" s="32"/>
      <c r="C439" s="32"/>
      <c r="D439" s="32"/>
      <c r="E439" s="32"/>
      <c r="F439" s="32"/>
      <c r="G439" s="32"/>
      <c r="H439" s="32"/>
      <c r="I439" s="33"/>
      <c r="J439" s="32"/>
      <c r="K439" s="33"/>
      <c r="L439" s="32"/>
      <c r="M439" s="19"/>
      <c r="N439" s="32"/>
      <c r="O439" s="34"/>
      <c r="P439" s="34"/>
      <c r="Q439" s="34"/>
      <c r="R439" s="85">
        <f t="shared" ref="R439:R502" si="17">O439-P439-Q439</f>
        <v>0</v>
      </c>
    </row>
    <row r="440" spans="1:18" ht="24.95" customHeight="1" x14ac:dyDescent="0.2">
      <c r="A440" s="32" t="str">
        <f t="shared" si="16"/>
        <v>||||</v>
      </c>
      <c r="B440" s="32"/>
      <c r="C440" s="32"/>
      <c r="D440" s="32"/>
      <c r="E440" s="32"/>
      <c r="F440" s="32"/>
      <c r="G440" s="32"/>
      <c r="H440" s="32"/>
      <c r="I440" s="33"/>
      <c r="J440" s="32"/>
      <c r="K440" s="33"/>
      <c r="L440" s="32"/>
      <c r="M440" s="19"/>
      <c r="N440" s="32"/>
      <c r="O440" s="34"/>
      <c r="P440" s="34"/>
      <c r="Q440" s="34"/>
      <c r="R440" s="85">
        <f t="shared" si="17"/>
        <v>0</v>
      </c>
    </row>
    <row r="441" spans="1:18" ht="24.95" customHeight="1" x14ac:dyDescent="0.2">
      <c r="A441" s="32" t="str">
        <f t="shared" si="16"/>
        <v>||||</v>
      </c>
      <c r="B441" s="32"/>
      <c r="C441" s="32"/>
      <c r="D441" s="32"/>
      <c r="E441" s="32"/>
      <c r="F441" s="32"/>
      <c r="G441" s="32"/>
      <c r="H441" s="32"/>
      <c r="I441" s="33"/>
      <c r="J441" s="32"/>
      <c r="K441" s="33"/>
      <c r="L441" s="32"/>
      <c r="M441" s="19"/>
      <c r="N441" s="32"/>
      <c r="O441" s="34"/>
      <c r="P441" s="34"/>
      <c r="Q441" s="34"/>
      <c r="R441" s="85">
        <f t="shared" si="17"/>
        <v>0</v>
      </c>
    </row>
    <row r="442" spans="1:18" ht="24.95" customHeight="1" x14ac:dyDescent="0.2">
      <c r="A442" s="32" t="str">
        <f t="shared" si="16"/>
        <v>||||</v>
      </c>
      <c r="B442" s="32"/>
      <c r="C442" s="32"/>
      <c r="D442" s="32"/>
      <c r="E442" s="32"/>
      <c r="F442" s="32"/>
      <c r="G442" s="32"/>
      <c r="H442" s="32"/>
      <c r="I442" s="33"/>
      <c r="J442" s="32"/>
      <c r="K442" s="33"/>
      <c r="L442" s="32"/>
      <c r="M442" s="19"/>
      <c r="N442" s="32"/>
      <c r="O442" s="34"/>
      <c r="P442" s="34"/>
      <c r="Q442" s="34"/>
      <c r="R442" s="85">
        <f t="shared" si="17"/>
        <v>0</v>
      </c>
    </row>
    <row r="443" spans="1:18" ht="24.95" customHeight="1" x14ac:dyDescent="0.2">
      <c r="A443" s="32" t="str">
        <f t="shared" si="16"/>
        <v>||||</v>
      </c>
      <c r="B443" s="32"/>
      <c r="C443" s="32"/>
      <c r="D443" s="32"/>
      <c r="E443" s="32"/>
      <c r="F443" s="32"/>
      <c r="G443" s="32"/>
      <c r="H443" s="32"/>
      <c r="I443" s="33"/>
      <c r="J443" s="32"/>
      <c r="K443" s="33"/>
      <c r="L443" s="32"/>
      <c r="M443" s="19"/>
      <c r="N443" s="32"/>
      <c r="O443" s="34"/>
      <c r="P443" s="34"/>
      <c r="Q443" s="34"/>
      <c r="R443" s="85">
        <f t="shared" si="17"/>
        <v>0</v>
      </c>
    </row>
    <row r="444" spans="1:18" ht="24.95" customHeight="1" x14ac:dyDescent="0.2">
      <c r="A444" s="32" t="str">
        <f t="shared" si="16"/>
        <v>||||</v>
      </c>
      <c r="B444" s="32"/>
      <c r="C444" s="32"/>
      <c r="D444" s="32"/>
      <c r="E444" s="32"/>
      <c r="F444" s="32"/>
      <c r="G444" s="32"/>
      <c r="H444" s="32"/>
      <c r="I444" s="33"/>
      <c r="J444" s="32"/>
      <c r="K444" s="33"/>
      <c r="L444" s="32"/>
      <c r="M444" s="19"/>
      <c r="N444" s="32"/>
      <c r="O444" s="34"/>
      <c r="P444" s="34"/>
      <c r="Q444" s="34"/>
      <c r="R444" s="85">
        <f t="shared" si="17"/>
        <v>0</v>
      </c>
    </row>
    <row r="445" spans="1:18" ht="24.95" customHeight="1" x14ac:dyDescent="0.2">
      <c r="A445" s="32" t="str">
        <f t="shared" si="16"/>
        <v>||||</v>
      </c>
      <c r="B445" s="32"/>
      <c r="C445" s="32"/>
      <c r="D445" s="32"/>
      <c r="E445" s="32"/>
      <c r="F445" s="32"/>
      <c r="G445" s="32"/>
      <c r="H445" s="32"/>
      <c r="I445" s="33"/>
      <c r="J445" s="32"/>
      <c r="K445" s="33"/>
      <c r="L445" s="32"/>
      <c r="M445" s="19"/>
      <c r="N445" s="32"/>
      <c r="O445" s="34"/>
      <c r="P445" s="34"/>
      <c r="Q445" s="34"/>
      <c r="R445" s="85">
        <f t="shared" si="17"/>
        <v>0</v>
      </c>
    </row>
    <row r="446" spans="1:18" ht="24.95" customHeight="1" x14ac:dyDescent="0.2">
      <c r="A446" s="32" t="str">
        <f t="shared" si="16"/>
        <v>||||</v>
      </c>
      <c r="B446" s="32"/>
      <c r="C446" s="32"/>
      <c r="D446" s="32"/>
      <c r="E446" s="32"/>
      <c r="F446" s="32"/>
      <c r="G446" s="32"/>
      <c r="H446" s="32"/>
      <c r="I446" s="33"/>
      <c r="J446" s="32"/>
      <c r="K446" s="33"/>
      <c r="L446" s="32"/>
      <c r="M446" s="19"/>
      <c r="N446" s="32"/>
      <c r="O446" s="34"/>
      <c r="P446" s="34"/>
      <c r="Q446" s="34"/>
      <c r="R446" s="85">
        <f t="shared" si="17"/>
        <v>0</v>
      </c>
    </row>
    <row r="447" spans="1:18" ht="24.95" customHeight="1" x14ac:dyDescent="0.2">
      <c r="A447" s="32" t="str">
        <f t="shared" si="16"/>
        <v>||||</v>
      </c>
      <c r="B447" s="32"/>
      <c r="C447" s="32"/>
      <c r="D447" s="32"/>
      <c r="E447" s="32"/>
      <c r="F447" s="32"/>
      <c r="G447" s="32"/>
      <c r="H447" s="32"/>
      <c r="I447" s="33"/>
      <c r="J447" s="32"/>
      <c r="K447" s="33"/>
      <c r="L447" s="32"/>
      <c r="M447" s="19"/>
      <c r="N447" s="32"/>
      <c r="O447" s="34"/>
      <c r="P447" s="34"/>
      <c r="Q447" s="34"/>
      <c r="R447" s="85">
        <f t="shared" si="17"/>
        <v>0</v>
      </c>
    </row>
    <row r="448" spans="1:18" ht="24.95" customHeight="1" x14ac:dyDescent="0.2">
      <c r="A448" s="32" t="str">
        <f t="shared" si="16"/>
        <v>||||</v>
      </c>
      <c r="B448" s="32"/>
      <c r="C448" s="32"/>
      <c r="D448" s="32"/>
      <c r="E448" s="32"/>
      <c r="F448" s="32"/>
      <c r="G448" s="32"/>
      <c r="H448" s="32"/>
      <c r="I448" s="33"/>
      <c r="J448" s="32"/>
      <c r="K448" s="33"/>
      <c r="L448" s="32"/>
      <c r="M448" s="19"/>
      <c r="N448" s="32"/>
      <c r="O448" s="34"/>
      <c r="P448" s="34"/>
      <c r="Q448" s="34"/>
      <c r="R448" s="85">
        <f t="shared" si="17"/>
        <v>0</v>
      </c>
    </row>
    <row r="449" spans="1:18" ht="24.95" customHeight="1" x14ac:dyDescent="0.2">
      <c r="A449" s="32" t="str">
        <f t="shared" si="16"/>
        <v>||||</v>
      </c>
      <c r="B449" s="32"/>
      <c r="C449" s="32"/>
      <c r="D449" s="32"/>
      <c r="E449" s="32"/>
      <c r="F449" s="32"/>
      <c r="G449" s="32"/>
      <c r="H449" s="32"/>
      <c r="I449" s="33"/>
      <c r="J449" s="32"/>
      <c r="K449" s="33"/>
      <c r="L449" s="32"/>
      <c r="M449" s="19"/>
      <c r="N449" s="32"/>
      <c r="O449" s="34"/>
      <c r="P449" s="34"/>
      <c r="Q449" s="34"/>
      <c r="R449" s="85">
        <f t="shared" si="17"/>
        <v>0</v>
      </c>
    </row>
    <row r="450" spans="1:18" ht="24.95" customHeight="1" x14ac:dyDescent="0.2">
      <c r="A450" s="32" t="str">
        <f t="shared" si="16"/>
        <v>||||</v>
      </c>
      <c r="B450" s="32"/>
      <c r="C450" s="32"/>
      <c r="D450" s="32"/>
      <c r="E450" s="32"/>
      <c r="F450" s="32"/>
      <c r="G450" s="32"/>
      <c r="H450" s="32"/>
      <c r="I450" s="33"/>
      <c r="J450" s="32"/>
      <c r="K450" s="33"/>
      <c r="L450" s="32"/>
      <c r="M450" s="19"/>
      <c r="N450" s="32"/>
      <c r="O450" s="34"/>
      <c r="P450" s="34"/>
      <c r="Q450" s="34"/>
      <c r="R450" s="85">
        <f t="shared" si="17"/>
        <v>0</v>
      </c>
    </row>
    <row r="451" spans="1:18" ht="24.95" customHeight="1" x14ac:dyDescent="0.2">
      <c r="A451" s="32" t="str">
        <f t="shared" si="16"/>
        <v>||||</v>
      </c>
      <c r="B451" s="32"/>
      <c r="C451" s="32"/>
      <c r="D451" s="32"/>
      <c r="E451" s="32"/>
      <c r="F451" s="32"/>
      <c r="G451" s="32"/>
      <c r="H451" s="32"/>
      <c r="I451" s="33"/>
      <c r="J451" s="32"/>
      <c r="K451" s="33"/>
      <c r="L451" s="32"/>
      <c r="M451" s="19"/>
      <c r="N451" s="32"/>
      <c r="O451" s="34"/>
      <c r="P451" s="34"/>
      <c r="Q451" s="34"/>
      <c r="R451" s="85">
        <f t="shared" si="17"/>
        <v>0</v>
      </c>
    </row>
    <row r="452" spans="1:18" ht="24.95" customHeight="1" x14ac:dyDescent="0.2">
      <c r="A452" s="32" t="str">
        <f t="shared" si="16"/>
        <v>||||</v>
      </c>
      <c r="B452" s="32"/>
      <c r="C452" s="32"/>
      <c r="D452" s="32"/>
      <c r="E452" s="32"/>
      <c r="F452" s="32"/>
      <c r="G452" s="32"/>
      <c r="H452" s="32"/>
      <c r="I452" s="33"/>
      <c r="J452" s="32"/>
      <c r="K452" s="33"/>
      <c r="L452" s="32"/>
      <c r="M452" s="19"/>
      <c r="N452" s="32"/>
      <c r="O452" s="34"/>
      <c r="P452" s="34"/>
      <c r="Q452" s="34"/>
      <c r="R452" s="85">
        <f t="shared" si="17"/>
        <v>0</v>
      </c>
    </row>
    <row r="453" spans="1:18" ht="24.95" customHeight="1" x14ac:dyDescent="0.2">
      <c r="A453" s="32" t="str">
        <f t="shared" si="16"/>
        <v>||||</v>
      </c>
      <c r="B453" s="32"/>
      <c r="C453" s="32"/>
      <c r="D453" s="32"/>
      <c r="E453" s="32"/>
      <c r="F453" s="32"/>
      <c r="G453" s="32"/>
      <c r="H453" s="32"/>
      <c r="I453" s="33"/>
      <c r="J453" s="32"/>
      <c r="K453" s="33"/>
      <c r="L453" s="32"/>
      <c r="M453" s="19"/>
      <c r="N453" s="32"/>
      <c r="O453" s="34"/>
      <c r="P453" s="34"/>
      <c r="Q453" s="34"/>
      <c r="R453" s="85">
        <f t="shared" si="17"/>
        <v>0</v>
      </c>
    </row>
    <row r="454" spans="1:18" ht="24.95" customHeight="1" x14ac:dyDescent="0.2">
      <c r="A454" s="32" t="str">
        <f t="shared" si="16"/>
        <v>||||</v>
      </c>
      <c r="B454" s="32"/>
      <c r="C454" s="32"/>
      <c r="D454" s="32"/>
      <c r="E454" s="32"/>
      <c r="F454" s="32"/>
      <c r="G454" s="32"/>
      <c r="H454" s="32"/>
      <c r="I454" s="33"/>
      <c r="J454" s="32"/>
      <c r="K454" s="33"/>
      <c r="L454" s="32"/>
      <c r="M454" s="19"/>
      <c r="N454" s="32"/>
      <c r="O454" s="34"/>
      <c r="P454" s="34"/>
      <c r="Q454" s="34"/>
      <c r="R454" s="85">
        <f t="shared" si="17"/>
        <v>0</v>
      </c>
    </row>
    <row r="455" spans="1:18" ht="24.95" customHeight="1" x14ac:dyDescent="0.2">
      <c r="A455" s="32" t="str">
        <f t="shared" si="16"/>
        <v>||||</v>
      </c>
      <c r="B455" s="32"/>
      <c r="C455" s="32"/>
      <c r="D455" s="32"/>
      <c r="E455" s="32"/>
      <c r="F455" s="32"/>
      <c r="G455" s="32"/>
      <c r="H455" s="32"/>
      <c r="I455" s="33"/>
      <c r="J455" s="32"/>
      <c r="K455" s="33"/>
      <c r="L455" s="32"/>
      <c r="M455" s="19"/>
      <c r="N455" s="32"/>
      <c r="O455" s="34"/>
      <c r="P455" s="34"/>
      <c r="Q455" s="34"/>
      <c r="R455" s="85">
        <f t="shared" si="17"/>
        <v>0</v>
      </c>
    </row>
    <row r="456" spans="1:18" ht="24.95" customHeight="1" x14ac:dyDescent="0.2">
      <c r="A456" s="32" t="str">
        <f t="shared" si="16"/>
        <v>||||</v>
      </c>
      <c r="B456" s="32"/>
      <c r="C456" s="32"/>
      <c r="D456" s="32"/>
      <c r="E456" s="32"/>
      <c r="F456" s="32"/>
      <c r="G456" s="32"/>
      <c r="H456" s="32"/>
      <c r="I456" s="33"/>
      <c r="J456" s="32"/>
      <c r="K456" s="33"/>
      <c r="L456" s="32"/>
      <c r="M456" s="19"/>
      <c r="N456" s="32"/>
      <c r="O456" s="34"/>
      <c r="P456" s="34"/>
      <c r="Q456" s="34"/>
      <c r="R456" s="85">
        <f t="shared" si="17"/>
        <v>0</v>
      </c>
    </row>
    <row r="457" spans="1:18" ht="24.95" customHeight="1" x14ac:dyDescent="0.2">
      <c r="A457" s="32" t="str">
        <f t="shared" si="16"/>
        <v>||||</v>
      </c>
      <c r="B457" s="32"/>
      <c r="C457" s="32"/>
      <c r="D457" s="32"/>
      <c r="E457" s="32"/>
      <c r="F457" s="32"/>
      <c r="G457" s="32"/>
      <c r="H457" s="32"/>
      <c r="I457" s="33"/>
      <c r="J457" s="32"/>
      <c r="K457" s="33"/>
      <c r="L457" s="32"/>
      <c r="M457" s="19"/>
      <c r="N457" s="32"/>
      <c r="O457" s="34"/>
      <c r="P457" s="34"/>
      <c r="Q457" s="34"/>
      <c r="R457" s="85">
        <f t="shared" si="17"/>
        <v>0</v>
      </c>
    </row>
    <row r="458" spans="1:18" ht="24.95" customHeight="1" x14ac:dyDescent="0.2">
      <c r="A458" s="32" t="str">
        <f t="shared" si="16"/>
        <v>||||</v>
      </c>
      <c r="B458" s="32"/>
      <c r="C458" s="32"/>
      <c r="D458" s="32"/>
      <c r="E458" s="32"/>
      <c r="F458" s="32"/>
      <c r="G458" s="32"/>
      <c r="H458" s="32"/>
      <c r="I458" s="33"/>
      <c r="J458" s="32"/>
      <c r="K458" s="33"/>
      <c r="L458" s="32"/>
      <c r="M458" s="19"/>
      <c r="N458" s="32"/>
      <c r="O458" s="34"/>
      <c r="P458" s="34"/>
      <c r="Q458" s="34"/>
      <c r="R458" s="85">
        <f t="shared" si="17"/>
        <v>0</v>
      </c>
    </row>
    <row r="459" spans="1:18" ht="24.95" customHeight="1" x14ac:dyDescent="0.2">
      <c r="A459" s="32" t="str">
        <f t="shared" si="16"/>
        <v>||||</v>
      </c>
      <c r="B459" s="32"/>
      <c r="C459" s="32"/>
      <c r="D459" s="32"/>
      <c r="E459" s="32"/>
      <c r="F459" s="32"/>
      <c r="G459" s="32"/>
      <c r="H459" s="32"/>
      <c r="I459" s="33"/>
      <c r="J459" s="32"/>
      <c r="K459" s="33"/>
      <c r="L459" s="32"/>
      <c r="M459" s="19"/>
      <c r="N459" s="32"/>
      <c r="O459" s="34"/>
      <c r="P459" s="34"/>
      <c r="Q459" s="34"/>
      <c r="R459" s="85">
        <f t="shared" si="17"/>
        <v>0</v>
      </c>
    </row>
    <row r="460" spans="1:18" ht="24.95" customHeight="1" x14ac:dyDescent="0.2">
      <c r="A460" s="32" t="str">
        <f t="shared" si="16"/>
        <v>||||</v>
      </c>
      <c r="B460" s="32"/>
      <c r="C460" s="32"/>
      <c r="D460" s="32"/>
      <c r="E460" s="32"/>
      <c r="F460" s="32"/>
      <c r="G460" s="32"/>
      <c r="H460" s="32"/>
      <c r="I460" s="33"/>
      <c r="J460" s="32"/>
      <c r="K460" s="33"/>
      <c r="L460" s="32"/>
      <c r="M460" s="19"/>
      <c r="N460" s="32"/>
      <c r="O460" s="34"/>
      <c r="P460" s="34"/>
      <c r="Q460" s="34"/>
      <c r="R460" s="85">
        <f t="shared" si="17"/>
        <v>0</v>
      </c>
    </row>
    <row r="461" spans="1:18" ht="24.95" customHeight="1" x14ac:dyDescent="0.2">
      <c r="A461" s="32" t="str">
        <f t="shared" si="16"/>
        <v>||||</v>
      </c>
      <c r="B461" s="32"/>
      <c r="C461" s="32"/>
      <c r="D461" s="32"/>
      <c r="E461" s="32"/>
      <c r="F461" s="32"/>
      <c r="G461" s="32"/>
      <c r="H461" s="32"/>
      <c r="I461" s="33"/>
      <c r="J461" s="32"/>
      <c r="K461" s="33"/>
      <c r="L461" s="32"/>
      <c r="M461" s="19"/>
      <c r="N461" s="32"/>
      <c r="O461" s="34"/>
      <c r="P461" s="34"/>
      <c r="Q461" s="34"/>
      <c r="R461" s="85">
        <f t="shared" si="17"/>
        <v>0</v>
      </c>
    </row>
    <row r="462" spans="1:18" ht="24.95" customHeight="1" x14ac:dyDescent="0.2">
      <c r="A462" s="32" t="str">
        <f t="shared" si="16"/>
        <v>||||</v>
      </c>
      <c r="B462" s="32"/>
      <c r="C462" s="32"/>
      <c r="D462" s="32"/>
      <c r="E462" s="32"/>
      <c r="F462" s="32"/>
      <c r="G462" s="32"/>
      <c r="H462" s="32"/>
      <c r="I462" s="33"/>
      <c r="J462" s="32"/>
      <c r="K462" s="33"/>
      <c r="L462" s="32"/>
      <c r="M462" s="19"/>
      <c r="N462" s="32"/>
      <c r="O462" s="34"/>
      <c r="P462" s="34"/>
      <c r="Q462" s="34"/>
      <c r="R462" s="85">
        <f t="shared" si="17"/>
        <v>0</v>
      </c>
    </row>
    <row r="463" spans="1:18" ht="24.95" customHeight="1" x14ac:dyDescent="0.2">
      <c r="A463" s="32" t="str">
        <f t="shared" si="16"/>
        <v>||||</v>
      </c>
      <c r="B463" s="32"/>
      <c r="C463" s="32"/>
      <c r="D463" s="32"/>
      <c r="E463" s="32"/>
      <c r="F463" s="32"/>
      <c r="G463" s="32"/>
      <c r="H463" s="32"/>
      <c r="I463" s="33"/>
      <c r="J463" s="32"/>
      <c r="K463" s="33"/>
      <c r="L463" s="32"/>
      <c r="M463" s="19"/>
      <c r="N463" s="32"/>
      <c r="O463" s="34"/>
      <c r="P463" s="34"/>
      <c r="Q463" s="34"/>
      <c r="R463" s="85">
        <f t="shared" si="17"/>
        <v>0</v>
      </c>
    </row>
    <row r="464" spans="1:18" ht="24.95" customHeight="1" x14ac:dyDescent="0.2">
      <c r="A464" s="32" t="str">
        <f t="shared" si="16"/>
        <v>||||</v>
      </c>
      <c r="B464" s="32"/>
      <c r="C464" s="32"/>
      <c r="D464" s="32"/>
      <c r="E464" s="32"/>
      <c r="F464" s="32"/>
      <c r="G464" s="32"/>
      <c r="H464" s="32"/>
      <c r="I464" s="33"/>
      <c r="J464" s="32"/>
      <c r="K464" s="33"/>
      <c r="L464" s="32"/>
      <c r="M464" s="19"/>
      <c r="N464" s="32"/>
      <c r="O464" s="34"/>
      <c r="P464" s="34"/>
      <c r="Q464" s="34"/>
      <c r="R464" s="85">
        <f t="shared" si="17"/>
        <v>0</v>
      </c>
    </row>
    <row r="465" spans="1:18" ht="24.95" customHeight="1" x14ac:dyDescent="0.2">
      <c r="A465" s="32" t="str">
        <f t="shared" si="16"/>
        <v>||||</v>
      </c>
      <c r="B465" s="32"/>
      <c r="C465" s="32"/>
      <c r="D465" s="32"/>
      <c r="E465" s="32"/>
      <c r="F465" s="32"/>
      <c r="G465" s="32"/>
      <c r="H465" s="32"/>
      <c r="I465" s="33"/>
      <c r="J465" s="32"/>
      <c r="K465" s="33"/>
      <c r="L465" s="32"/>
      <c r="M465" s="19"/>
      <c r="N465" s="32"/>
      <c r="O465" s="34"/>
      <c r="P465" s="34"/>
      <c r="Q465" s="34"/>
      <c r="R465" s="85">
        <f t="shared" si="17"/>
        <v>0</v>
      </c>
    </row>
    <row r="466" spans="1:18" ht="24.95" customHeight="1" x14ac:dyDescent="0.2">
      <c r="A466" s="32" t="str">
        <f t="shared" si="16"/>
        <v>||||</v>
      </c>
      <c r="B466" s="32"/>
      <c r="C466" s="32"/>
      <c r="D466" s="32"/>
      <c r="E466" s="32"/>
      <c r="F466" s="32"/>
      <c r="G466" s="32"/>
      <c r="H466" s="32"/>
      <c r="I466" s="33"/>
      <c r="J466" s="32"/>
      <c r="K466" s="33"/>
      <c r="L466" s="32"/>
      <c r="M466" s="19"/>
      <c r="N466" s="32"/>
      <c r="O466" s="34"/>
      <c r="P466" s="34"/>
      <c r="Q466" s="34"/>
      <c r="R466" s="85">
        <f t="shared" si="17"/>
        <v>0</v>
      </c>
    </row>
    <row r="467" spans="1:18" ht="24.95" customHeight="1" x14ac:dyDescent="0.2">
      <c r="A467" s="32" t="str">
        <f t="shared" si="16"/>
        <v>||||</v>
      </c>
      <c r="B467" s="32"/>
      <c r="C467" s="32"/>
      <c r="D467" s="32"/>
      <c r="E467" s="32"/>
      <c r="F467" s="32"/>
      <c r="G467" s="32"/>
      <c r="H467" s="32"/>
      <c r="I467" s="33"/>
      <c r="J467" s="32"/>
      <c r="K467" s="33"/>
      <c r="L467" s="32"/>
      <c r="M467" s="19"/>
      <c r="N467" s="32"/>
      <c r="O467" s="34"/>
      <c r="P467" s="34"/>
      <c r="Q467" s="34"/>
      <c r="R467" s="85">
        <f t="shared" si="17"/>
        <v>0</v>
      </c>
    </row>
    <row r="468" spans="1:18" ht="24.95" customHeight="1" x14ac:dyDescent="0.2">
      <c r="A468" s="32" t="str">
        <f t="shared" si="16"/>
        <v>||||</v>
      </c>
      <c r="B468" s="32"/>
      <c r="C468" s="32"/>
      <c r="D468" s="32"/>
      <c r="E468" s="32"/>
      <c r="F468" s="32"/>
      <c r="G468" s="32"/>
      <c r="H468" s="32"/>
      <c r="I468" s="33"/>
      <c r="J468" s="32"/>
      <c r="K468" s="33"/>
      <c r="L468" s="32"/>
      <c r="M468" s="19"/>
      <c r="N468" s="32"/>
      <c r="O468" s="34"/>
      <c r="P468" s="34"/>
      <c r="Q468" s="34"/>
      <c r="R468" s="85">
        <f t="shared" si="17"/>
        <v>0</v>
      </c>
    </row>
    <row r="469" spans="1:18" ht="24.95" customHeight="1" x14ac:dyDescent="0.2">
      <c r="A469" s="32" t="str">
        <f t="shared" si="16"/>
        <v>||||</v>
      </c>
      <c r="B469" s="32"/>
      <c r="C469" s="32"/>
      <c r="D469" s="32"/>
      <c r="E469" s="32"/>
      <c r="F469" s="32"/>
      <c r="G469" s="32"/>
      <c r="H469" s="32"/>
      <c r="I469" s="33"/>
      <c r="J469" s="32"/>
      <c r="K469" s="33"/>
      <c r="L469" s="32"/>
      <c r="M469" s="19"/>
      <c r="N469" s="32"/>
      <c r="O469" s="34"/>
      <c r="P469" s="34"/>
      <c r="Q469" s="34"/>
      <c r="R469" s="85">
        <f t="shared" si="17"/>
        <v>0</v>
      </c>
    </row>
    <row r="470" spans="1:18" ht="24.95" customHeight="1" x14ac:dyDescent="0.2">
      <c r="A470" s="32" t="str">
        <f t="shared" si="16"/>
        <v>||||</v>
      </c>
      <c r="B470" s="32"/>
      <c r="C470" s="32"/>
      <c r="D470" s="32"/>
      <c r="E470" s="32"/>
      <c r="F470" s="32"/>
      <c r="G470" s="32"/>
      <c r="H470" s="32"/>
      <c r="I470" s="33"/>
      <c r="J470" s="32"/>
      <c r="K470" s="33"/>
      <c r="L470" s="32"/>
      <c r="M470" s="19"/>
      <c r="N470" s="32"/>
      <c r="O470" s="34"/>
      <c r="P470" s="34"/>
      <c r="Q470" s="34"/>
      <c r="R470" s="85">
        <f t="shared" si="17"/>
        <v>0</v>
      </c>
    </row>
    <row r="471" spans="1:18" ht="24.95" customHeight="1" x14ac:dyDescent="0.2">
      <c r="A471" s="32" t="str">
        <f t="shared" si="16"/>
        <v>||||</v>
      </c>
      <c r="B471" s="32"/>
      <c r="C471" s="32"/>
      <c r="D471" s="32"/>
      <c r="E471" s="32"/>
      <c r="F471" s="32"/>
      <c r="G471" s="32"/>
      <c r="H471" s="32"/>
      <c r="I471" s="33"/>
      <c r="J471" s="32"/>
      <c r="K471" s="33"/>
      <c r="L471" s="32"/>
      <c r="M471" s="19"/>
      <c r="N471" s="32"/>
      <c r="O471" s="34"/>
      <c r="P471" s="34"/>
      <c r="Q471" s="34"/>
      <c r="R471" s="85">
        <f t="shared" si="17"/>
        <v>0</v>
      </c>
    </row>
    <row r="472" spans="1:18" ht="24.95" customHeight="1" x14ac:dyDescent="0.2">
      <c r="A472" s="32" t="str">
        <f t="shared" si="16"/>
        <v>||||</v>
      </c>
      <c r="B472" s="32"/>
      <c r="C472" s="32"/>
      <c r="D472" s="32"/>
      <c r="E472" s="32"/>
      <c r="F472" s="32"/>
      <c r="G472" s="32"/>
      <c r="H472" s="32"/>
      <c r="I472" s="33"/>
      <c r="J472" s="32"/>
      <c r="K472" s="33"/>
      <c r="L472" s="32"/>
      <c r="M472" s="19"/>
      <c r="N472" s="32"/>
      <c r="O472" s="34"/>
      <c r="P472" s="34"/>
      <c r="Q472" s="34"/>
      <c r="R472" s="85">
        <f t="shared" si="17"/>
        <v>0</v>
      </c>
    </row>
    <row r="473" spans="1:18" ht="24.95" customHeight="1" x14ac:dyDescent="0.2">
      <c r="A473" s="32" t="str">
        <f t="shared" si="16"/>
        <v>||||</v>
      </c>
      <c r="B473" s="32"/>
      <c r="C473" s="32"/>
      <c r="D473" s="32"/>
      <c r="E473" s="32"/>
      <c r="F473" s="32"/>
      <c r="G473" s="32"/>
      <c r="H473" s="32"/>
      <c r="I473" s="33"/>
      <c r="J473" s="32"/>
      <c r="K473" s="33"/>
      <c r="L473" s="32"/>
      <c r="M473" s="19"/>
      <c r="N473" s="32"/>
      <c r="O473" s="34"/>
      <c r="P473" s="34"/>
      <c r="Q473" s="34"/>
      <c r="R473" s="85">
        <f t="shared" si="17"/>
        <v>0</v>
      </c>
    </row>
    <row r="474" spans="1:18" ht="24.95" customHeight="1" x14ac:dyDescent="0.2">
      <c r="A474" s="32" t="str">
        <f t="shared" si="16"/>
        <v>||||</v>
      </c>
      <c r="B474" s="32"/>
      <c r="C474" s="32"/>
      <c r="D474" s="32"/>
      <c r="E474" s="32"/>
      <c r="F474" s="32"/>
      <c r="G474" s="32"/>
      <c r="H474" s="32"/>
      <c r="I474" s="33"/>
      <c r="J474" s="32"/>
      <c r="K474" s="33"/>
      <c r="L474" s="32"/>
      <c r="M474" s="19"/>
      <c r="N474" s="32"/>
      <c r="O474" s="34"/>
      <c r="P474" s="34"/>
      <c r="Q474" s="34"/>
      <c r="R474" s="85">
        <f t="shared" si="17"/>
        <v>0</v>
      </c>
    </row>
    <row r="475" spans="1:18" ht="24.95" customHeight="1" x14ac:dyDescent="0.2">
      <c r="A475" s="32" t="str">
        <f t="shared" si="16"/>
        <v>||||</v>
      </c>
      <c r="B475" s="32"/>
      <c r="C475" s="32"/>
      <c r="D475" s="32"/>
      <c r="E475" s="32"/>
      <c r="F475" s="32"/>
      <c r="G475" s="32"/>
      <c r="H475" s="32"/>
      <c r="I475" s="33"/>
      <c r="J475" s="32"/>
      <c r="K475" s="33"/>
      <c r="L475" s="32"/>
      <c r="M475" s="19"/>
      <c r="N475" s="32"/>
      <c r="O475" s="34"/>
      <c r="P475" s="34"/>
      <c r="Q475" s="34"/>
      <c r="R475" s="85">
        <f t="shared" si="17"/>
        <v>0</v>
      </c>
    </row>
    <row r="476" spans="1:18" ht="24.95" customHeight="1" x14ac:dyDescent="0.2">
      <c r="A476" s="32" t="str">
        <f t="shared" si="16"/>
        <v>||||</v>
      </c>
      <c r="B476" s="32"/>
      <c r="C476" s="32"/>
      <c r="D476" s="32"/>
      <c r="E476" s="32"/>
      <c r="F476" s="32"/>
      <c r="G476" s="32"/>
      <c r="H476" s="32"/>
      <c r="I476" s="33"/>
      <c r="J476" s="32"/>
      <c r="K476" s="33"/>
      <c r="L476" s="32"/>
      <c r="M476" s="19"/>
      <c r="N476" s="32"/>
      <c r="O476" s="34"/>
      <c r="P476" s="34"/>
      <c r="Q476" s="34"/>
      <c r="R476" s="85">
        <f t="shared" si="17"/>
        <v>0</v>
      </c>
    </row>
    <row r="477" spans="1:18" ht="24.95" customHeight="1" x14ac:dyDescent="0.2">
      <c r="A477" s="32" t="str">
        <f t="shared" si="16"/>
        <v>||||</v>
      </c>
      <c r="B477" s="32"/>
      <c r="C477" s="32"/>
      <c r="D477" s="32"/>
      <c r="E477" s="32"/>
      <c r="F477" s="32"/>
      <c r="G477" s="32"/>
      <c r="H477" s="32"/>
      <c r="I477" s="33"/>
      <c r="J477" s="32"/>
      <c r="K477" s="33"/>
      <c r="L477" s="32"/>
      <c r="M477" s="19"/>
      <c r="N477" s="32"/>
      <c r="O477" s="34"/>
      <c r="P477" s="34"/>
      <c r="Q477" s="34"/>
      <c r="R477" s="85">
        <f t="shared" si="17"/>
        <v>0</v>
      </c>
    </row>
    <row r="478" spans="1:18" ht="24.95" customHeight="1" x14ac:dyDescent="0.2">
      <c r="A478" s="32" t="str">
        <f t="shared" si="16"/>
        <v>||||</v>
      </c>
      <c r="B478" s="32"/>
      <c r="C478" s="32"/>
      <c r="D478" s="32"/>
      <c r="E478" s="32"/>
      <c r="F478" s="32"/>
      <c r="G478" s="32"/>
      <c r="H478" s="32"/>
      <c r="I478" s="33"/>
      <c r="J478" s="32"/>
      <c r="K478" s="33"/>
      <c r="L478" s="32"/>
      <c r="M478" s="19"/>
      <c r="N478" s="32"/>
      <c r="O478" s="34"/>
      <c r="P478" s="34"/>
      <c r="Q478" s="34"/>
      <c r="R478" s="85">
        <f t="shared" si="17"/>
        <v>0</v>
      </c>
    </row>
    <row r="479" spans="1:18" ht="24.95" customHeight="1" x14ac:dyDescent="0.2">
      <c r="A479" s="32" t="str">
        <f t="shared" si="16"/>
        <v>||||</v>
      </c>
      <c r="B479" s="32"/>
      <c r="C479" s="32"/>
      <c r="D479" s="32"/>
      <c r="E479" s="32"/>
      <c r="F479" s="32"/>
      <c r="G479" s="32"/>
      <c r="H479" s="32"/>
      <c r="I479" s="33"/>
      <c r="J479" s="32"/>
      <c r="K479" s="33"/>
      <c r="L479" s="32"/>
      <c r="M479" s="19"/>
      <c r="N479" s="32"/>
      <c r="O479" s="34"/>
      <c r="P479" s="34"/>
      <c r="Q479" s="34"/>
      <c r="R479" s="85">
        <f t="shared" si="17"/>
        <v>0</v>
      </c>
    </row>
    <row r="480" spans="1:18" ht="24.95" customHeight="1" x14ac:dyDescent="0.2">
      <c r="A480" s="32" t="str">
        <f t="shared" si="16"/>
        <v>||||</v>
      </c>
      <c r="B480" s="32"/>
      <c r="C480" s="32"/>
      <c r="D480" s="32"/>
      <c r="E480" s="32"/>
      <c r="F480" s="32"/>
      <c r="G480" s="32"/>
      <c r="H480" s="32"/>
      <c r="I480" s="33"/>
      <c r="J480" s="32"/>
      <c r="K480" s="33"/>
      <c r="L480" s="32"/>
      <c r="M480" s="19"/>
      <c r="N480" s="32"/>
      <c r="O480" s="34"/>
      <c r="P480" s="34"/>
      <c r="Q480" s="34"/>
      <c r="R480" s="85">
        <f t="shared" si="17"/>
        <v>0</v>
      </c>
    </row>
    <row r="481" spans="1:18" ht="24.95" customHeight="1" x14ac:dyDescent="0.2">
      <c r="A481" s="32" t="str">
        <f t="shared" si="16"/>
        <v>||||</v>
      </c>
      <c r="B481" s="32"/>
      <c r="C481" s="32"/>
      <c r="D481" s="32"/>
      <c r="E481" s="32"/>
      <c r="F481" s="32"/>
      <c r="G481" s="32"/>
      <c r="H481" s="32"/>
      <c r="I481" s="33"/>
      <c r="J481" s="32"/>
      <c r="K481" s="33"/>
      <c r="L481" s="32"/>
      <c r="M481" s="19"/>
      <c r="N481" s="32"/>
      <c r="O481" s="34"/>
      <c r="P481" s="34"/>
      <c r="Q481" s="34"/>
      <c r="R481" s="85">
        <f t="shared" si="17"/>
        <v>0</v>
      </c>
    </row>
    <row r="482" spans="1:18" ht="24.95" customHeight="1" x14ac:dyDescent="0.2">
      <c r="A482" s="32" t="str">
        <f t="shared" si="16"/>
        <v>||||</v>
      </c>
      <c r="B482" s="32"/>
      <c r="C482" s="32"/>
      <c r="D482" s="32"/>
      <c r="E482" s="32"/>
      <c r="F482" s="32"/>
      <c r="G482" s="32"/>
      <c r="H482" s="32"/>
      <c r="I482" s="33"/>
      <c r="J482" s="32"/>
      <c r="K482" s="33"/>
      <c r="L482" s="32"/>
      <c r="M482" s="19"/>
      <c r="N482" s="32"/>
      <c r="O482" s="34"/>
      <c r="P482" s="34"/>
      <c r="Q482" s="34"/>
      <c r="R482" s="85">
        <f t="shared" si="17"/>
        <v>0</v>
      </c>
    </row>
    <row r="483" spans="1:18" ht="24.95" customHeight="1" x14ac:dyDescent="0.2">
      <c r="A483" s="32" t="str">
        <f t="shared" si="16"/>
        <v>||||</v>
      </c>
      <c r="B483" s="32"/>
      <c r="C483" s="32"/>
      <c r="D483" s="32"/>
      <c r="E483" s="32"/>
      <c r="F483" s="32"/>
      <c r="G483" s="32"/>
      <c r="H483" s="32"/>
      <c r="I483" s="33"/>
      <c r="J483" s="32"/>
      <c r="K483" s="33"/>
      <c r="L483" s="32"/>
      <c r="M483" s="19"/>
      <c r="N483" s="32"/>
      <c r="O483" s="34"/>
      <c r="P483" s="34"/>
      <c r="Q483" s="34"/>
      <c r="R483" s="85">
        <f t="shared" si="17"/>
        <v>0</v>
      </c>
    </row>
    <row r="484" spans="1:18" ht="24.95" customHeight="1" x14ac:dyDescent="0.2">
      <c r="A484" s="32" t="str">
        <f t="shared" si="16"/>
        <v>||||</v>
      </c>
      <c r="B484" s="32"/>
      <c r="C484" s="32"/>
      <c r="D484" s="32"/>
      <c r="E484" s="32"/>
      <c r="F484" s="32"/>
      <c r="G484" s="32"/>
      <c r="H484" s="32"/>
      <c r="I484" s="33"/>
      <c r="J484" s="32"/>
      <c r="K484" s="33"/>
      <c r="L484" s="32"/>
      <c r="M484" s="19"/>
      <c r="N484" s="32"/>
      <c r="O484" s="34"/>
      <c r="P484" s="34"/>
      <c r="Q484" s="34"/>
      <c r="R484" s="85">
        <f t="shared" si="17"/>
        <v>0</v>
      </c>
    </row>
    <row r="485" spans="1:18" ht="24.95" customHeight="1" x14ac:dyDescent="0.2">
      <c r="A485" s="32" t="str">
        <f t="shared" si="16"/>
        <v>||||</v>
      </c>
      <c r="B485" s="32"/>
      <c r="C485" s="32"/>
      <c r="D485" s="32"/>
      <c r="E485" s="32"/>
      <c r="F485" s="32"/>
      <c r="G485" s="32"/>
      <c r="H485" s="32"/>
      <c r="I485" s="33"/>
      <c r="J485" s="32"/>
      <c r="K485" s="33"/>
      <c r="L485" s="32"/>
      <c r="M485" s="19"/>
      <c r="N485" s="32"/>
      <c r="O485" s="34"/>
      <c r="P485" s="34"/>
      <c r="Q485" s="34"/>
      <c r="R485" s="85">
        <f t="shared" si="17"/>
        <v>0</v>
      </c>
    </row>
    <row r="486" spans="1:18" ht="24.95" customHeight="1" x14ac:dyDescent="0.2">
      <c r="A486" s="32" t="str">
        <f t="shared" si="16"/>
        <v>||||</v>
      </c>
      <c r="B486" s="32"/>
      <c r="C486" s="32"/>
      <c r="D486" s="32"/>
      <c r="E486" s="32"/>
      <c r="F486" s="32"/>
      <c r="G486" s="32"/>
      <c r="H486" s="32"/>
      <c r="I486" s="33"/>
      <c r="J486" s="32"/>
      <c r="K486" s="33"/>
      <c r="L486" s="32"/>
      <c r="M486" s="19"/>
      <c r="N486" s="32"/>
      <c r="O486" s="34"/>
      <c r="P486" s="34"/>
      <c r="Q486" s="34"/>
      <c r="R486" s="85">
        <f t="shared" si="17"/>
        <v>0</v>
      </c>
    </row>
    <row r="487" spans="1:18" ht="24.95" customHeight="1" x14ac:dyDescent="0.2">
      <c r="A487" s="32" t="str">
        <f t="shared" si="16"/>
        <v>||||</v>
      </c>
      <c r="B487" s="32"/>
      <c r="C487" s="32"/>
      <c r="D487" s="32"/>
      <c r="E487" s="32"/>
      <c r="F487" s="32"/>
      <c r="G487" s="32"/>
      <c r="H487" s="32"/>
      <c r="I487" s="33"/>
      <c r="J487" s="32"/>
      <c r="K487" s="33"/>
      <c r="L487" s="32"/>
      <c r="M487" s="19"/>
      <c r="N487" s="32"/>
      <c r="O487" s="34"/>
      <c r="P487" s="34"/>
      <c r="Q487" s="34"/>
      <c r="R487" s="85">
        <f t="shared" si="17"/>
        <v>0</v>
      </c>
    </row>
    <row r="488" spans="1:18" ht="24.95" customHeight="1" x14ac:dyDescent="0.2">
      <c r="A488" s="32" t="str">
        <f t="shared" si="16"/>
        <v>||||</v>
      </c>
      <c r="B488" s="32"/>
      <c r="C488" s="32"/>
      <c r="D488" s="32"/>
      <c r="E488" s="32"/>
      <c r="F488" s="32"/>
      <c r="G488" s="32"/>
      <c r="H488" s="32"/>
      <c r="I488" s="33"/>
      <c r="J488" s="32"/>
      <c r="K488" s="33"/>
      <c r="L488" s="32"/>
      <c r="M488" s="19"/>
      <c r="N488" s="32"/>
      <c r="O488" s="34"/>
      <c r="P488" s="34"/>
      <c r="Q488" s="34"/>
      <c r="R488" s="85">
        <f t="shared" si="17"/>
        <v>0</v>
      </c>
    </row>
    <row r="489" spans="1:18" ht="24.95" customHeight="1" x14ac:dyDescent="0.2">
      <c r="A489" s="32" t="str">
        <f t="shared" si="16"/>
        <v>||||</v>
      </c>
      <c r="B489" s="32"/>
      <c r="C489" s="32"/>
      <c r="D489" s="32"/>
      <c r="E489" s="32"/>
      <c r="F489" s="32"/>
      <c r="G489" s="32"/>
      <c r="H489" s="32"/>
      <c r="I489" s="33"/>
      <c r="J489" s="32"/>
      <c r="K489" s="33"/>
      <c r="L489" s="32"/>
      <c r="M489" s="19"/>
      <c r="N489" s="32"/>
      <c r="O489" s="34"/>
      <c r="P489" s="34"/>
      <c r="Q489" s="34"/>
      <c r="R489" s="85">
        <f t="shared" si="17"/>
        <v>0</v>
      </c>
    </row>
    <row r="490" spans="1:18" ht="24.95" customHeight="1" x14ac:dyDescent="0.2">
      <c r="A490" s="32" t="str">
        <f t="shared" si="16"/>
        <v>||||</v>
      </c>
      <c r="B490" s="32"/>
      <c r="C490" s="32"/>
      <c r="D490" s="32"/>
      <c r="E490" s="32"/>
      <c r="F490" s="32"/>
      <c r="G490" s="32"/>
      <c r="H490" s="32"/>
      <c r="I490" s="33"/>
      <c r="J490" s="32"/>
      <c r="K490" s="33"/>
      <c r="L490" s="32"/>
      <c r="M490" s="19"/>
      <c r="N490" s="32"/>
      <c r="O490" s="34"/>
      <c r="P490" s="34"/>
      <c r="Q490" s="34"/>
      <c r="R490" s="85">
        <f t="shared" si="17"/>
        <v>0</v>
      </c>
    </row>
    <row r="491" spans="1:18" ht="24.95" customHeight="1" x14ac:dyDescent="0.2">
      <c r="A491" s="32" t="str">
        <f t="shared" si="16"/>
        <v>||||</v>
      </c>
      <c r="B491" s="32"/>
      <c r="C491" s="32"/>
      <c r="D491" s="32"/>
      <c r="E491" s="32"/>
      <c r="F491" s="32"/>
      <c r="G491" s="32"/>
      <c r="H491" s="32"/>
      <c r="I491" s="33"/>
      <c r="J491" s="32"/>
      <c r="K491" s="33"/>
      <c r="L491" s="32"/>
      <c r="M491" s="19"/>
      <c r="N491" s="32"/>
      <c r="O491" s="34"/>
      <c r="P491" s="34"/>
      <c r="Q491" s="34"/>
      <c r="R491" s="85">
        <f t="shared" si="17"/>
        <v>0</v>
      </c>
    </row>
    <row r="492" spans="1:18" ht="24.95" customHeight="1" x14ac:dyDescent="0.2">
      <c r="A492" s="32" t="str">
        <f t="shared" si="16"/>
        <v>||||</v>
      </c>
      <c r="B492" s="32"/>
      <c r="C492" s="32"/>
      <c r="D492" s="32"/>
      <c r="E492" s="32"/>
      <c r="F492" s="32"/>
      <c r="G492" s="32"/>
      <c r="H492" s="32"/>
      <c r="I492" s="33"/>
      <c r="J492" s="32"/>
      <c r="K492" s="33"/>
      <c r="L492" s="32"/>
      <c r="M492" s="19"/>
      <c r="N492" s="32"/>
      <c r="O492" s="34"/>
      <c r="P492" s="34"/>
      <c r="Q492" s="34"/>
      <c r="R492" s="85">
        <f t="shared" si="17"/>
        <v>0</v>
      </c>
    </row>
    <row r="493" spans="1:18" ht="24.95" customHeight="1" x14ac:dyDescent="0.2">
      <c r="A493" s="32" t="str">
        <f t="shared" si="16"/>
        <v>||||</v>
      </c>
      <c r="B493" s="32"/>
      <c r="C493" s="32"/>
      <c r="D493" s="32"/>
      <c r="E493" s="32"/>
      <c r="F493" s="32"/>
      <c r="G493" s="32"/>
      <c r="H493" s="32"/>
      <c r="I493" s="33"/>
      <c r="J493" s="32"/>
      <c r="K493" s="33"/>
      <c r="L493" s="32"/>
      <c r="M493" s="19"/>
      <c r="N493" s="32"/>
      <c r="O493" s="34"/>
      <c r="P493" s="34"/>
      <c r="Q493" s="34"/>
      <c r="R493" s="85">
        <f t="shared" si="17"/>
        <v>0</v>
      </c>
    </row>
    <row r="494" spans="1:18" ht="24.95" customHeight="1" x14ac:dyDescent="0.2">
      <c r="A494" s="32" t="str">
        <f t="shared" si="16"/>
        <v>||||</v>
      </c>
      <c r="B494" s="32"/>
      <c r="C494" s="32"/>
      <c r="D494" s="32"/>
      <c r="E494" s="32"/>
      <c r="F494" s="32"/>
      <c r="G494" s="32"/>
      <c r="H494" s="32"/>
      <c r="I494" s="33"/>
      <c r="J494" s="32"/>
      <c r="K494" s="33"/>
      <c r="L494" s="32"/>
      <c r="M494" s="19"/>
      <c r="N494" s="32"/>
      <c r="O494" s="34"/>
      <c r="P494" s="34"/>
      <c r="Q494" s="34"/>
      <c r="R494" s="85">
        <f t="shared" si="17"/>
        <v>0</v>
      </c>
    </row>
    <row r="495" spans="1:18" ht="24.95" customHeight="1" x14ac:dyDescent="0.2">
      <c r="A495" s="32" t="str">
        <f t="shared" si="16"/>
        <v>||||</v>
      </c>
      <c r="B495" s="32"/>
      <c r="C495" s="32"/>
      <c r="D495" s="32"/>
      <c r="E495" s="32"/>
      <c r="F495" s="32"/>
      <c r="G495" s="32"/>
      <c r="H495" s="32"/>
      <c r="I495" s="33"/>
      <c r="J495" s="32"/>
      <c r="K495" s="33"/>
      <c r="L495" s="32"/>
      <c r="M495" s="19"/>
      <c r="N495" s="32"/>
      <c r="O495" s="34"/>
      <c r="P495" s="34"/>
      <c r="Q495" s="34"/>
      <c r="R495" s="85">
        <f t="shared" si="17"/>
        <v>0</v>
      </c>
    </row>
    <row r="496" spans="1:18" ht="24.95" customHeight="1" x14ac:dyDescent="0.2">
      <c r="A496" s="32" t="str">
        <f t="shared" si="16"/>
        <v>||||</v>
      </c>
      <c r="B496" s="32"/>
      <c r="C496" s="32"/>
      <c r="D496" s="32"/>
      <c r="E496" s="32"/>
      <c r="F496" s="32"/>
      <c r="G496" s="32"/>
      <c r="H496" s="32"/>
      <c r="I496" s="33"/>
      <c r="J496" s="32"/>
      <c r="K496" s="33"/>
      <c r="L496" s="32"/>
      <c r="M496" s="19"/>
      <c r="N496" s="32"/>
      <c r="O496" s="34"/>
      <c r="P496" s="34"/>
      <c r="Q496" s="34"/>
      <c r="R496" s="85">
        <f t="shared" si="17"/>
        <v>0</v>
      </c>
    </row>
    <row r="497" spans="1:18" ht="24.95" customHeight="1" x14ac:dyDescent="0.2">
      <c r="A497" s="32" t="str">
        <f t="shared" si="16"/>
        <v>||||</v>
      </c>
      <c r="B497" s="32"/>
      <c r="C497" s="32"/>
      <c r="D497" s="32"/>
      <c r="E497" s="32"/>
      <c r="F497" s="32"/>
      <c r="G497" s="32"/>
      <c r="H497" s="32"/>
      <c r="I497" s="33"/>
      <c r="J497" s="32"/>
      <c r="K497" s="33"/>
      <c r="L497" s="32"/>
      <c r="M497" s="19"/>
      <c r="N497" s="32"/>
      <c r="O497" s="34"/>
      <c r="P497" s="34"/>
      <c r="Q497" s="34"/>
      <c r="R497" s="85">
        <f t="shared" si="17"/>
        <v>0</v>
      </c>
    </row>
    <row r="498" spans="1:18" ht="24.95" customHeight="1" x14ac:dyDescent="0.2">
      <c r="A498" s="32" t="str">
        <f t="shared" si="16"/>
        <v>||||</v>
      </c>
      <c r="B498" s="32"/>
      <c r="C498" s="32"/>
      <c r="D498" s="32"/>
      <c r="E498" s="32"/>
      <c r="F498" s="32"/>
      <c r="G498" s="32"/>
      <c r="H498" s="32"/>
      <c r="I498" s="33"/>
      <c r="J498" s="32"/>
      <c r="K498" s="33"/>
      <c r="L498" s="32"/>
      <c r="M498" s="19"/>
      <c r="N498" s="32"/>
      <c r="O498" s="34"/>
      <c r="P498" s="34"/>
      <c r="Q498" s="34"/>
      <c r="R498" s="85">
        <f t="shared" si="17"/>
        <v>0</v>
      </c>
    </row>
    <row r="499" spans="1:18" ht="24.95" customHeight="1" x14ac:dyDescent="0.2">
      <c r="A499" s="32" t="str">
        <f t="shared" si="16"/>
        <v>||||</v>
      </c>
      <c r="B499" s="32"/>
      <c r="C499" s="32"/>
      <c r="D499" s="32"/>
      <c r="E499" s="32"/>
      <c r="F499" s="32"/>
      <c r="G499" s="32"/>
      <c r="H499" s="32"/>
      <c r="I499" s="33"/>
      <c r="J499" s="32"/>
      <c r="K499" s="33"/>
      <c r="L499" s="32"/>
      <c r="M499" s="19"/>
      <c r="N499" s="32"/>
      <c r="O499" s="34"/>
      <c r="P499" s="34"/>
      <c r="Q499" s="34"/>
      <c r="R499" s="85">
        <f t="shared" si="17"/>
        <v>0</v>
      </c>
    </row>
    <row r="500" spans="1:18" ht="24.95" customHeight="1" x14ac:dyDescent="0.2">
      <c r="A500" s="32" t="str">
        <f t="shared" si="16"/>
        <v>||||</v>
      </c>
      <c r="B500" s="32"/>
      <c r="C500" s="32"/>
      <c r="D500" s="32"/>
      <c r="E500" s="32"/>
      <c r="F500" s="32"/>
      <c r="G500" s="32"/>
      <c r="H500" s="32"/>
      <c r="I500" s="33"/>
      <c r="J500" s="32"/>
      <c r="K500" s="33"/>
      <c r="L500" s="32"/>
      <c r="M500" s="19"/>
      <c r="N500" s="32"/>
      <c r="O500" s="34"/>
      <c r="P500" s="34"/>
      <c r="Q500" s="34"/>
      <c r="R500" s="85">
        <f t="shared" si="17"/>
        <v>0</v>
      </c>
    </row>
    <row r="501" spans="1:18" ht="24.95" customHeight="1" x14ac:dyDescent="0.2">
      <c r="A501" s="32" t="str">
        <f t="shared" si="16"/>
        <v>||||</v>
      </c>
      <c r="B501" s="32"/>
      <c r="C501" s="32"/>
      <c r="D501" s="32"/>
      <c r="E501" s="32"/>
      <c r="F501" s="32"/>
      <c r="G501" s="32"/>
      <c r="H501" s="32"/>
      <c r="I501" s="33"/>
      <c r="J501" s="32"/>
      <c r="K501" s="33"/>
      <c r="L501" s="32"/>
      <c r="M501" s="19"/>
      <c r="N501" s="32"/>
      <c r="O501" s="34"/>
      <c r="P501" s="34"/>
      <c r="Q501" s="34"/>
      <c r="R501" s="85">
        <f t="shared" si="17"/>
        <v>0</v>
      </c>
    </row>
    <row r="502" spans="1:18" ht="24.95" customHeight="1" x14ac:dyDescent="0.2">
      <c r="A502" s="32" t="str">
        <f t="shared" si="16"/>
        <v>||||</v>
      </c>
      <c r="B502" s="32"/>
      <c r="C502" s="32"/>
      <c r="D502" s="32"/>
      <c r="E502" s="32"/>
      <c r="F502" s="32"/>
      <c r="G502" s="32"/>
      <c r="H502" s="32"/>
      <c r="I502" s="33"/>
      <c r="J502" s="32"/>
      <c r="K502" s="33"/>
      <c r="L502" s="32"/>
      <c r="M502" s="19"/>
      <c r="N502" s="32"/>
      <c r="O502" s="34"/>
      <c r="P502" s="34"/>
      <c r="Q502" s="34"/>
      <c r="R502" s="85">
        <f t="shared" si="17"/>
        <v>0</v>
      </c>
    </row>
    <row r="503" spans="1:18" ht="24.95" customHeight="1" x14ac:dyDescent="0.2">
      <c r="A503" s="32" t="str">
        <f t="shared" ref="A503:A566" si="18">B503&amp;"|"&amp;C503&amp;"|"&amp;D503&amp;"|"&amp;E503&amp;"|"&amp;N503</f>
        <v>||||</v>
      </c>
      <c r="B503" s="32"/>
      <c r="C503" s="32"/>
      <c r="D503" s="32"/>
      <c r="E503" s="32"/>
      <c r="F503" s="32"/>
      <c r="G503" s="32"/>
      <c r="H503" s="32"/>
      <c r="I503" s="33"/>
      <c r="J503" s="32"/>
      <c r="K503" s="33"/>
      <c r="L503" s="32"/>
      <c r="M503" s="19"/>
      <c r="N503" s="32"/>
      <c r="O503" s="34"/>
      <c r="P503" s="34"/>
      <c r="Q503" s="34"/>
      <c r="R503" s="85">
        <f t="shared" ref="R503:R566" si="19">O503-P503-Q503</f>
        <v>0</v>
      </c>
    </row>
    <row r="504" spans="1:18" ht="24.95" customHeight="1" x14ac:dyDescent="0.2">
      <c r="A504" s="32" t="str">
        <f t="shared" si="18"/>
        <v>||||</v>
      </c>
      <c r="B504" s="32"/>
      <c r="C504" s="32"/>
      <c r="D504" s="32"/>
      <c r="E504" s="32"/>
      <c r="F504" s="32"/>
      <c r="G504" s="32"/>
      <c r="H504" s="32"/>
      <c r="I504" s="33"/>
      <c r="J504" s="32"/>
      <c r="K504" s="33"/>
      <c r="L504" s="32"/>
      <c r="M504" s="19"/>
      <c r="N504" s="32"/>
      <c r="O504" s="34"/>
      <c r="P504" s="34"/>
      <c r="Q504" s="34"/>
      <c r="R504" s="85">
        <f t="shared" si="19"/>
        <v>0</v>
      </c>
    </row>
    <row r="505" spans="1:18" ht="24.95" customHeight="1" x14ac:dyDescent="0.2">
      <c r="A505" s="32" t="str">
        <f t="shared" si="18"/>
        <v>||||</v>
      </c>
      <c r="B505" s="32"/>
      <c r="C505" s="32"/>
      <c r="D505" s="32"/>
      <c r="E505" s="32"/>
      <c r="F505" s="32"/>
      <c r="G505" s="32"/>
      <c r="H505" s="32"/>
      <c r="I505" s="33"/>
      <c r="J505" s="32"/>
      <c r="K505" s="33"/>
      <c r="L505" s="32"/>
      <c r="M505" s="19"/>
      <c r="N505" s="32"/>
      <c r="O505" s="34"/>
      <c r="P505" s="34"/>
      <c r="Q505" s="34"/>
      <c r="R505" s="85">
        <f t="shared" si="19"/>
        <v>0</v>
      </c>
    </row>
    <row r="506" spans="1:18" ht="24.95" customHeight="1" x14ac:dyDescent="0.2">
      <c r="A506" s="32" t="str">
        <f t="shared" si="18"/>
        <v>||||</v>
      </c>
      <c r="B506" s="32"/>
      <c r="C506" s="32"/>
      <c r="D506" s="32"/>
      <c r="E506" s="32"/>
      <c r="F506" s="32"/>
      <c r="G506" s="32"/>
      <c r="H506" s="32"/>
      <c r="I506" s="33"/>
      <c r="J506" s="32"/>
      <c r="K506" s="33"/>
      <c r="L506" s="32"/>
      <c r="M506" s="19"/>
      <c r="N506" s="32"/>
      <c r="O506" s="34"/>
      <c r="P506" s="34"/>
      <c r="Q506" s="34"/>
      <c r="R506" s="85">
        <f t="shared" si="19"/>
        <v>0</v>
      </c>
    </row>
    <row r="507" spans="1:18" ht="24.95" customHeight="1" x14ac:dyDescent="0.2">
      <c r="A507" s="32" t="str">
        <f t="shared" si="18"/>
        <v>||||</v>
      </c>
      <c r="B507" s="32"/>
      <c r="C507" s="32"/>
      <c r="D507" s="32"/>
      <c r="E507" s="32"/>
      <c r="F507" s="32"/>
      <c r="G507" s="32"/>
      <c r="H507" s="32"/>
      <c r="I507" s="33"/>
      <c r="J507" s="32"/>
      <c r="K507" s="33"/>
      <c r="L507" s="32"/>
      <c r="M507" s="19"/>
      <c r="N507" s="32"/>
      <c r="O507" s="34"/>
      <c r="P507" s="34"/>
      <c r="Q507" s="34"/>
      <c r="R507" s="85">
        <f t="shared" si="19"/>
        <v>0</v>
      </c>
    </row>
    <row r="508" spans="1:18" ht="24.95" customHeight="1" x14ac:dyDescent="0.2">
      <c r="A508" s="32" t="str">
        <f t="shared" si="18"/>
        <v>||||</v>
      </c>
      <c r="B508" s="32"/>
      <c r="C508" s="32"/>
      <c r="D508" s="32"/>
      <c r="E508" s="32"/>
      <c r="F508" s="32"/>
      <c r="G508" s="32"/>
      <c r="H508" s="32"/>
      <c r="I508" s="33"/>
      <c r="J508" s="32"/>
      <c r="K508" s="33"/>
      <c r="L508" s="32"/>
      <c r="M508" s="19"/>
      <c r="N508" s="32"/>
      <c r="O508" s="34"/>
      <c r="P508" s="34"/>
      <c r="Q508" s="34"/>
      <c r="R508" s="85">
        <f t="shared" si="19"/>
        <v>0</v>
      </c>
    </row>
    <row r="509" spans="1:18" ht="24.95" customHeight="1" x14ac:dyDescent="0.2">
      <c r="A509" s="32" t="str">
        <f t="shared" si="18"/>
        <v>||||</v>
      </c>
      <c r="B509" s="32"/>
      <c r="C509" s="32"/>
      <c r="D509" s="32"/>
      <c r="E509" s="32"/>
      <c r="F509" s="32"/>
      <c r="G509" s="32"/>
      <c r="H509" s="32"/>
      <c r="I509" s="33"/>
      <c r="J509" s="32"/>
      <c r="K509" s="33"/>
      <c r="L509" s="32"/>
      <c r="M509" s="19"/>
      <c r="N509" s="32"/>
      <c r="O509" s="34"/>
      <c r="P509" s="34"/>
      <c r="Q509" s="34"/>
      <c r="R509" s="85">
        <f t="shared" si="19"/>
        <v>0</v>
      </c>
    </row>
    <row r="510" spans="1:18" ht="24.95" customHeight="1" x14ac:dyDescent="0.2">
      <c r="A510" s="32" t="str">
        <f t="shared" si="18"/>
        <v>||||</v>
      </c>
      <c r="B510" s="32"/>
      <c r="C510" s="32"/>
      <c r="D510" s="32"/>
      <c r="E510" s="32"/>
      <c r="F510" s="32"/>
      <c r="G510" s="32"/>
      <c r="H510" s="32"/>
      <c r="I510" s="33"/>
      <c r="J510" s="32"/>
      <c r="K510" s="33"/>
      <c r="L510" s="32"/>
      <c r="M510" s="19"/>
      <c r="N510" s="32"/>
      <c r="O510" s="34"/>
      <c r="P510" s="34"/>
      <c r="Q510" s="34"/>
      <c r="R510" s="85">
        <f t="shared" si="19"/>
        <v>0</v>
      </c>
    </row>
    <row r="511" spans="1:18" ht="24.95" customHeight="1" x14ac:dyDescent="0.2">
      <c r="A511" s="32" t="str">
        <f t="shared" si="18"/>
        <v>||||</v>
      </c>
      <c r="B511" s="32"/>
      <c r="C511" s="32"/>
      <c r="D511" s="32"/>
      <c r="E511" s="32"/>
      <c r="F511" s="32"/>
      <c r="G511" s="32"/>
      <c r="H511" s="32"/>
      <c r="I511" s="33"/>
      <c r="J511" s="32"/>
      <c r="K511" s="33"/>
      <c r="L511" s="32"/>
      <c r="M511" s="19"/>
      <c r="N511" s="32"/>
      <c r="O511" s="34"/>
      <c r="P511" s="34"/>
      <c r="Q511" s="34"/>
      <c r="R511" s="85">
        <f t="shared" si="19"/>
        <v>0</v>
      </c>
    </row>
    <row r="512" spans="1:18" ht="24.95" customHeight="1" x14ac:dyDescent="0.2">
      <c r="A512" s="32" t="str">
        <f t="shared" si="18"/>
        <v>||||</v>
      </c>
      <c r="B512" s="32"/>
      <c r="C512" s="32"/>
      <c r="D512" s="32"/>
      <c r="E512" s="32"/>
      <c r="F512" s="32"/>
      <c r="G512" s="32"/>
      <c r="H512" s="32"/>
      <c r="I512" s="33"/>
      <c r="J512" s="32"/>
      <c r="K512" s="33"/>
      <c r="L512" s="32"/>
      <c r="M512" s="19"/>
      <c r="N512" s="32"/>
      <c r="O512" s="34"/>
      <c r="P512" s="34"/>
      <c r="Q512" s="34"/>
      <c r="R512" s="85">
        <f t="shared" si="19"/>
        <v>0</v>
      </c>
    </row>
    <row r="513" spans="1:18" ht="24.95" customHeight="1" x14ac:dyDescent="0.2">
      <c r="A513" s="32" t="str">
        <f t="shared" si="18"/>
        <v>||||</v>
      </c>
      <c r="B513" s="32"/>
      <c r="C513" s="32"/>
      <c r="D513" s="32"/>
      <c r="E513" s="32"/>
      <c r="F513" s="32"/>
      <c r="G513" s="32"/>
      <c r="H513" s="32"/>
      <c r="I513" s="33"/>
      <c r="J513" s="32"/>
      <c r="K513" s="33"/>
      <c r="L513" s="32"/>
      <c r="M513" s="19"/>
      <c r="N513" s="32"/>
      <c r="O513" s="34"/>
      <c r="P513" s="34"/>
      <c r="Q513" s="34"/>
      <c r="R513" s="85">
        <f t="shared" si="19"/>
        <v>0</v>
      </c>
    </row>
    <row r="514" spans="1:18" ht="24.95" customHeight="1" x14ac:dyDescent="0.2">
      <c r="A514" s="32" t="str">
        <f t="shared" si="18"/>
        <v>||||</v>
      </c>
      <c r="B514" s="32"/>
      <c r="C514" s="32"/>
      <c r="D514" s="32"/>
      <c r="E514" s="32"/>
      <c r="F514" s="32"/>
      <c r="G514" s="32"/>
      <c r="H514" s="32"/>
      <c r="I514" s="33"/>
      <c r="J514" s="32"/>
      <c r="K514" s="33"/>
      <c r="L514" s="32"/>
      <c r="M514" s="19"/>
      <c r="N514" s="32"/>
      <c r="O514" s="34"/>
      <c r="P514" s="34"/>
      <c r="Q514" s="34"/>
      <c r="R514" s="85">
        <f t="shared" si="19"/>
        <v>0</v>
      </c>
    </row>
    <row r="515" spans="1:18" ht="24.95" customHeight="1" x14ac:dyDescent="0.2">
      <c r="A515" s="32" t="str">
        <f t="shared" si="18"/>
        <v>||||</v>
      </c>
      <c r="B515" s="32"/>
      <c r="C515" s="32"/>
      <c r="D515" s="32"/>
      <c r="E515" s="32"/>
      <c r="F515" s="32"/>
      <c r="G515" s="32"/>
      <c r="H515" s="32"/>
      <c r="I515" s="33"/>
      <c r="J515" s="32"/>
      <c r="K515" s="33"/>
      <c r="L515" s="32"/>
      <c r="M515" s="19"/>
      <c r="N515" s="32"/>
      <c r="O515" s="34"/>
      <c r="P515" s="34"/>
      <c r="Q515" s="34"/>
      <c r="R515" s="85">
        <f t="shared" si="19"/>
        <v>0</v>
      </c>
    </row>
    <row r="516" spans="1:18" ht="24.95" customHeight="1" x14ac:dyDescent="0.2">
      <c r="A516" s="32" t="str">
        <f t="shared" si="18"/>
        <v>||||</v>
      </c>
      <c r="B516" s="32"/>
      <c r="C516" s="32"/>
      <c r="D516" s="32"/>
      <c r="E516" s="32"/>
      <c r="F516" s="32"/>
      <c r="G516" s="32"/>
      <c r="H516" s="32"/>
      <c r="I516" s="33"/>
      <c r="J516" s="32"/>
      <c r="K516" s="33"/>
      <c r="L516" s="32"/>
      <c r="M516" s="19"/>
      <c r="N516" s="32"/>
      <c r="O516" s="34"/>
      <c r="P516" s="34"/>
      <c r="Q516" s="34"/>
      <c r="R516" s="85">
        <f t="shared" si="19"/>
        <v>0</v>
      </c>
    </row>
    <row r="517" spans="1:18" ht="24.95" customHeight="1" x14ac:dyDescent="0.2">
      <c r="A517" s="32" t="str">
        <f t="shared" si="18"/>
        <v>||||</v>
      </c>
      <c r="B517" s="32"/>
      <c r="C517" s="32"/>
      <c r="D517" s="32"/>
      <c r="E517" s="32"/>
      <c r="F517" s="32"/>
      <c r="G517" s="32"/>
      <c r="H517" s="32"/>
      <c r="I517" s="33"/>
      <c r="J517" s="32"/>
      <c r="K517" s="33"/>
      <c r="L517" s="32"/>
      <c r="M517" s="19"/>
      <c r="N517" s="32"/>
      <c r="O517" s="34"/>
      <c r="P517" s="34"/>
      <c r="Q517" s="34"/>
      <c r="R517" s="85">
        <f t="shared" si="19"/>
        <v>0</v>
      </c>
    </row>
    <row r="518" spans="1:18" ht="24.95" customHeight="1" x14ac:dyDescent="0.2">
      <c r="A518" s="32" t="str">
        <f t="shared" si="18"/>
        <v>||||</v>
      </c>
      <c r="B518" s="32"/>
      <c r="C518" s="32"/>
      <c r="D518" s="32"/>
      <c r="E518" s="32"/>
      <c r="F518" s="32"/>
      <c r="G518" s="32"/>
      <c r="H518" s="32"/>
      <c r="I518" s="33"/>
      <c r="J518" s="32"/>
      <c r="K518" s="33"/>
      <c r="L518" s="32"/>
      <c r="M518" s="19"/>
      <c r="N518" s="32"/>
      <c r="O518" s="34"/>
      <c r="P518" s="34"/>
      <c r="Q518" s="34"/>
      <c r="R518" s="85">
        <f t="shared" si="19"/>
        <v>0</v>
      </c>
    </row>
    <row r="519" spans="1:18" ht="24.95" customHeight="1" x14ac:dyDescent="0.2">
      <c r="A519" s="32" t="str">
        <f t="shared" si="18"/>
        <v>||||</v>
      </c>
      <c r="B519" s="32"/>
      <c r="C519" s="32"/>
      <c r="D519" s="32"/>
      <c r="E519" s="32"/>
      <c r="F519" s="32"/>
      <c r="G519" s="32"/>
      <c r="H519" s="32"/>
      <c r="I519" s="33"/>
      <c r="J519" s="32"/>
      <c r="K519" s="33"/>
      <c r="L519" s="32"/>
      <c r="M519" s="19"/>
      <c r="N519" s="32"/>
      <c r="O519" s="34"/>
      <c r="P519" s="34"/>
      <c r="Q519" s="34"/>
      <c r="R519" s="85">
        <f t="shared" si="19"/>
        <v>0</v>
      </c>
    </row>
    <row r="520" spans="1:18" ht="24.95" customHeight="1" x14ac:dyDescent="0.2">
      <c r="A520" s="32" t="str">
        <f t="shared" si="18"/>
        <v>||||</v>
      </c>
      <c r="B520" s="32"/>
      <c r="C520" s="32"/>
      <c r="D520" s="32"/>
      <c r="E520" s="32"/>
      <c r="F520" s="32"/>
      <c r="G520" s="32"/>
      <c r="H520" s="32"/>
      <c r="I520" s="33"/>
      <c r="J520" s="32"/>
      <c r="K520" s="33"/>
      <c r="L520" s="32"/>
      <c r="M520" s="19"/>
      <c r="N520" s="32"/>
      <c r="O520" s="34"/>
      <c r="P520" s="34"/>
      <c r="Q520" s="34"/>
      <c r="R520" s="85">
        <f t="shared" si="19"/>
        <v>0</v>
      </c>
    </row>
    <row r="521" spans="1:18" ht="24.95" customHeight="1" x14ac:dyDescent="0.2">
      <c r="A521" s="32" t="str">
        <f t="shared" si="18"/>
        <v>||||</v>
      </c>
      <c r="B521" s="32"/>
      <c r="C521" s="32"/>
      <c r="D521" s="32"/>
      <c r="E521" s="32"/>
      <c r="F521" s="32"/>
      <c r="G521" s="32"/>
      <c r="H521" s="32"/>
      <c r="I521" s="33"/>
      <c r="J521" s="32"/>
      <c r="K521" s="33"/>
      <c r="L521" s="32"/>
      <c r="M521" s="19"/>
      <c r="N521" s="32"/>
      <c r="O521" s="34"/>
      <c r="P521" s="34"/>
      <c r="Q521" s="34"/>
      <c r="R521" s="85">
        <f t="shared" si="19"/>
        <v>0</v>
      </c>
    </row>
    <row r="522" spans="1:18" ht="24.95" customHeight="1" x14ac:dyDescent="0.2">
      <c r="A522" s="32" t="str">
        <f t="shared" si="18"/>
        <v>||||</v>
      </c>
      <c r="B522" s="32"/>
      <c r="C522" s="32"/>
      <c r="D522" s="32"/>
      <c r="E522" s="32"/>
      <c r="F522" s="32"/>
      <c r="G522" s="32"/>
      <c r="H522" s="32"/>
      <c r="I522" s="33"/>
      <c r="J522" s="32"/>
      <c r="K522" s="33"/>
      <c r="L522" s="32"/>
      <c r="M522" s="19"/>
      <c r="N522" s="32"/>
      <c r="O522" s="34"/>
      <c r="P522" s="34"/>
      <c r="Q522" s="34"/>
      <c r="R522" s="85">
        <f t="shared" si="19"/>
        <v>0</v>
      </c>
    </row>
    <row r="523" spans="1:18" ht="24.95" customHeight="1" x14ac:dyDescent="0.2">
      <c r="A523" s="32" t="str">
        <f t="shared" si="18"/>
        <v>||||</v>
      </c>
      <c r="B523" s="32"/>
      <c r="C523" s="32"/>
      <c r="D523" s="32"/>
      <c r="E523" s="32"/>
      <c r="F523" s="32"/>
      <c r="G523" s="32"/>
      <c r="H523" s="32"/>
      <c r="I523" s="33"/>
      <c r="J523" s="32"/>
      <c r="K523" s="33"/>
      <c r="L523" s="32"/>
      <c r="M523" s="19"/>
      <c r="N523" s="32"/>
      <c r="O523" s="34"/>
      <c r="P523" s="34"/>
      <c r="Q523" s="34"/>
      <c r="R523" s="85">
        <f t="shared" si="19"/>
        <v>0</v>
      </c>
    </row>
    <row r="524" spans="1:18" ht="24.95" customHeight="1" x14ac:dyDescent="0.2">
      <c r="A524" s="32" t="str">
        <f t="shared" si="18"/>
        <v>||||</v>
      </c>
      <c r="B524" s="32"/>
      <c r="C524" s="32"/>
      <c r="D524" s="32"/>
      <c r="E524" s="32"/>
      <c r="F524" s="32"/>
      <c r="G524" s="32"/>
      <c r="H524" s="32"/>
      <c r="I524" s="33"/>
      <c r="J524" s="32"/>
      <c r="K524" s="33"/>
      <c r="L524" s="32"/>
      <c r="M524" s="19"/>
      <c r="N524" s="32"/>
      <c r="O524" s="34"/>
      <c r="P524" s="34"/>
      <c r="Q524" s="34"/>
      <c r="R524" s="85">
        <f t="shared" si="19"/>
        <v>0</v>
      </c>
    </row>
    <row r="525" spans="1:18" ht="24.95" customHeight="1" x14ac:dyDescent="0.2">
      <c r="A525" s="32" t="str">
        <f t="shared" si="18"/>
        <v>||||</v>
      </c>
      <c r="B525" s="32"/>
      <c r="C525" s="32"/>
      <c r="D525" s="32"/>
      <c r="E525" s="32"/>
      <c r="F525" s="32"/>
      <c r="G525" s="32"/>
      <c r="H525" s="32"/>
      <c r="I525" s="33"/>
      <c r="J525" s="32"/>
      <c r="K525" s="33"/>
      <c r="L525" s="32"/>
      <c r="M525" s="19"/>
      <c r="N525" s="32"/>
      <c r="O525" s="34"/>
      <c r="P525" s="34"/>
      <c r="Q525" s="34"/>
      <c r="R525" s="85">
        <f t="shared" si="19"/>
        <v>0</v>
      </c>
    </row>
    <row r="526" spans="1:18" ht="24.95" customHeight="1" x14ac:dyDescent="0.2">
      <c r="A526" s="32" t="str">
        <f t="shared" si="18"/>
        <v>||||</v>
      </c>
      <c r="B526" s="32"/>
      <c r="C526" s="32"/>
      <c r="D526" s="32"/>
      <c r="E526" s="32"/>
      <c r="F526" s="32"/>
      <c r="G526" s="32"/>
      <c r="H526" s="32"/>
      <c r="I526" s="33"/>
      <c r="J526" s="32"/>
      <c r="K526" s="33"/>
      <c r="L526" s="32"/>
      <c r="M526" s="19"/>
      <c r="N526" s="32"/>
      <c r="O526" s="34"/>
      <c r="P526" s="34"/>
      <c r="Q526" s="34"/>
      <c r="R526" s="85">
        <f t="shared" si="19"/>
        <v>0</v>
      </c>
    </row>
    <row r="527" spans="1:18" ht="24.95" customHeight="1" x14ac:dyDescent="0.2">
      <c r="A527" s="32" t="str">
        <f t="shared" si="18"/>
        <v>||||</v>
      </c>
      <c r="B527" s="32"/>
      <c r="C527" s="32"/>
      <c r="D527" s="32"/>
      <c r="E527" s="32"/>
      <c r="F527" s="32"/>
      <c r="G527" s="32"/>
      <c r="H527" s="32"/>
      <c r="I527" s="33"/>
      <c r="J527" s="32"/>
      <c r="K527" s="33"/>
      <c r="L527" s="32"/>
      <c r="M527" s="19"/>
      <c r="N527" s="32"/>
      <c r="O527" s="34"/>
      <c r="P527" s="34"/>
      <c r="Q527" s="34"/>
      <c r="R527" s="85">
        <f t="shared" si="19"/>
        <v>0</v>
      </c>
    </row>
    <row r="528" spans="1:18" ht="24.95" customHeight="1" x14ac:dyDescent="0.2">
      <c r="A528" s="32" t="str">
        <f t="shared" si="18"/>
        <v>||||</v>
      </c>
      <c r="B528" s="32"/>
      <c r="C528" s="32"/>
      <c r="D528" s="32"/>
      <c r="E528" s="32"/>
      <c r="F528" s="32"/>
      <c r="G528" s="32"/>
      <c r="H528" s="32"/>
      <c r="I528" s="33"/>
      <c r="J528" s="32"/>
      <c r="K528" s="33"/>
      <c r="L528" s="32"/>
      <c r="M528" s="19"/>
      <c r="N528" s="32"/>
      <c r="O528" s="34"/>
      <c r="P528" s="34"/>
      <c r="Q528" s="34"/>
      <c r="R528" s="85">
        <f t="shared" si="19"/>
        <v>0</v>
      </c>
    </row>
    <row r="529" spans="1:18" ht="24.95" customHeight="1" x14ac:dyDescent="0.2">
      <c r="A529" s="32" t="str">
        <f t="shared" si="18"/>
        <v>||||</v>
      </c>
      <c r="B529" s="32"/>
      <c r="C529" s="32"/>
      <c r="D529" s="32"/>
      <c r="E529" s="32"/>
      <c r="F529" s="32"/>
      <c r="G529" s="32"/>
      <c r="H529" s="32"/>
      <c r="I529" s="33"/>
      <c r="J529" s="32"/>
      <c r="K529" s="33"/>
      <c r="L529" s="32"/>
      <c r="M529" s="19"/>
      <c r="N529" s="32"/>
      <c r="O529" s="34"/>
      <c r="P529" s="34"/>
      <c r="Q529" s="34"/>
      <c r="R529" s="85">
        <f t="shared" si="19"/>
        <v>0</v>
      </c>
    </row>
    <row r="530" spans="1:18" ht="24.95" customHeight="1" x14ac:dyDescent="0.2">
      <c r="A530" s="32" t="str">
        <f t="shared" si="18"/>
        <v>||||</v>
      </c>
      <c r="B530" s="32"/>
      <c r="C530" s="32"/>
      <c r="D530" s="32"/>
      <c r="E530" s="32"/>
      <c r="F530" s="32"/>
      <c r="G530" s="32"/>
      <c r="H530" s="32"/>
      <c r="I530" s="33"/>
      <c r="J530" s="32"/>
      <c r="K530" s="33"/>
      <c r="L530" s="32"/>
      <c r="M530" s="19"/>
      <c r="N530" s="32"/>
      <c r="O530" s="34"/>
      <c r="P530" s="34"/>
      <c r="Q530" s="34"/>
      <c r="R530" s="85">
        <f t="shared" si="19"/>
        <v>0</v>
      </c>
    </row>
    <row r="531" spans="1:18" ht="24.95" customHeight="1" x14ac:dyDescent="0.2">
      <c r="A531" s="32" t="str">
        <f t="shared" si="18"/>
        <v>||||</v>
      </c>
      <c r="B531" s="32"/>
      <c r="C531" s="32"/>
      <c r="D531" s="32"/>
      <c r="E531" s="32"/>
      <c r="F531" s="32"/>
      <c r="G531" s="32"/>
      <c r="H531" s="32"/>
      <c r="I531" s="33"/>
      <c r="J531" s="32"/>
      <c r="K531" s="33"/>
      <c r="L531" s="32"/>
      <c r="M531" s="19"/>
      <c r="N531" s="32"/>
      <c r="O531" s="34"/>
      <c r="P531" s="34"/>
      <c r="Q531" s="34"/>
      <c r="R531" s="85">
        <f t="shared" si="19"/>
        <v>0</v>
      </c>
    </row>
    <row r="532" spans="1:18" ht="24.95" customHeight="1" x14ac:dyDescent="0.2">
      <c r="A532" s="32" t="str">
        <f t="shared" si="18"/>
        <v>||||</v>
      </c>
      <c r="B532" s="32"/>
      <c r="C532" s="32"/>
      <c r="D532" s="32"/>
      <c r="E532" s="32"/>
      <c r="F532" s="32"/>
      <c r="G532" s="32"/>
      <c r="H532" s="32"/>
      <c r="I532" s="33"/>
      <c r="J532" s="32"/>
      <c r="K532" s="33"/>
      <c r="L532" s="32"/>
      <c r="M532" s="19"/>
      <c r="N532" s="32"/>
      <c r="O532" s="34"/>
      <c r="P532" s="34"/>
      <c r="Q532" s="34"/>
      <c r="R532" s="85">
        <f t="shared" si="19"/>
        <v>0</v>
      </c>
    </row>
    <row r="533" spans="1:18" ht="24.95" customHeight="1" x14ac:dyDescent="0.2">
      <c r="A533" s="32" t="str">
        <f t="shared" si="18"/>
        <v>||||</v>
      </c>
      <c r="B533" s="32"/>
      <c r="C533" s="32"/>
      <c r="D533" s="32"/>
      <c r="E533" s="32"/>
      <c r="F533" s="32"/>
      <c r="G533" s="32"/>
      <c r="H533" s="32"/>
      <c r="I533" s="33"/>
      <c r="J533" s="32"/>
      <c r="K533" s="33"/>
      <c r="L533" s="32"/>
      <c r="M533" s="19"/>
      <c r="N533" s="32"/>
      <c r="O533" s="34"/>
      <c r="P533" s="34"/>
      <c r="Q533" s="34"/>
      <c r="R533" s="85">
        <f t="shared" si="19"/>
        <v>0</v>
      </c>
    </row>
    <row r="534" spans="1:18" ht="24.95" customHeight="1" x14ac:dyDescent="0.2">
      <c r="A534" s="32" t="str">
        <f t="shared" si="18"/>
        <v>||||</v>
      </c>
      <c r="B534" s="32"/>
      <c r="C534" s="32"/>
      <c r="D534" s="32"/>
      <c r="E534" s="32"/>
      <c r="F534" s="32"/>
      <c r="G534" s="32"/>
      <c r="H534" s="32"/>
      <c r="I534" s="33"/>
      <c r="J534" s="32"/>
      <c r="K534" s="33"/>
      <c r="L534" s="32"/>
      <c r="M534" s="19"/>
      <c r="N534" s="32"/>
      <c r="O534" s="34"/>
      <c r="P534" s="34"/>
      <c r="Q534" s="34"/>
      <c r="R534" s="85">
        <f t="shared" si="19"/>
        <v>0</v>
      </c>
    </row>
    <row r="535" spans="1:18" ht="24.95" customHeight="1" x14ac:dyDescent="0.2">
      <c r="A535" s="32" t="str">
        <f t="shared" si="18"/>
        <v>||||</v>
      </c>
      <c r="B535" s="32"/>
      <c r="C535" s="32"/>
      <c r="D535" s="32"/>
      <c r="E535" s="32"/>
      <c r="F535" s="32"/>
      <c r="G535" s="32"/>
      <c r="H535" s="32"/>
      <c r="I535" s="33"/>
      <c r="J535" s="32"/>
      <c r="K535" s="33"/>
      <c r="L535" s="32"/>
      <c r="M535" s="19"/>
      <c r="N535" s="32"/>
      <c r="O535" s="34"/>
      <c r="P535" s="34"/>
      <c r="Q535" s="34"/>
      <c r="R535" s="85">
        <f t="shared" si="19"/>
        <v>0</v>
      </c>
    </row>
    <row r="536" spans="1:18" ht="24.95" customHeight="1" x14ac:dyDescent="0.2">
      <c r="A536" s="32" t="str">
        <f t="shared" si="18"/>
        <v>||||</v>
      </c>
      <c r="B536" s="32"/>
      <c r="C536" s="32"/>
      <c r="D536" s="32"/>
      <c r="E536" s="32"/>
      <c r="F536" s="32"/>
      <c r="G536" s="32"/>
      <c r="H536" s="32"/>
      <c r="I536" s="33"/>
      <c r="J536" s="32"/>
      <c r="K536" s="33"/>
      <c r="L536" s="32"/>
      <c r="M536" s="19"/>
      <c r="N536" s="32"/>
      <c r="O536" s="34"/>
      <c r="P536" s="34"/>
      <c r="Q536" s="34"/>
      <c r="R536" s="85">
        <f t="shared" si="19"/>
        <v>0</v>
      </c>
    </row>
    <row r="537" spans="1:18" ht="24.95" customHeight="1" x14ac:dyDescent="0.2">
      <c r="A537" s="32" t="str">
        <f t="shared" si="18"/>
        <v>||||</v>
      </c>
      <c r="B537" s="32"/>
      <c r="C537" s="32"/>
      <c r="D537" s="32"/>
      <c r="E537" s="32"/>
      <c r="F537" s="32"/>
      <c r="G537" s="32"/>
      <c r="H537" s="32"/>
      <c r="I537" s="33"/>
      <c r="J537" s="32"/>
      <c r="K537" s="33"/>
      <c r="L537" s="32"/>
      <c r="M537" s="19"/>
      <c r="N537" s="32"/>
      <c r="O537" s="34"/>
      <c r="P537" s="34"/>
      <c r="Q537" s="34"/>
      <c r="R537" s="85">
        <f t="shared" si="19"/>
        <v>0</v>
      </c>
    </row>
    <row r="538" spans="1:18" ht="24.95" customHeight="1" x14ac:dyDescent="0.2">
      <c r="A538" s="32" t="str">
        <f t="shared" si="18"/>
        <v>||||</v>
      </c>
      <c r="B538" s="32"/>
      <c r="C538" s="32"/>
      <c r="D538" s="32"/>
      <c r="E538" s="32"/>
      <c r="F538" s="32"/>
      <c r="G538" s="32"/>
      <c r="H538" s="32"/>
      <c r="I538" s="33"/>
      <c r="J538" s="32"/>
      <c r="K538" s="33"/>
      <c r="L538" s="32"/>
      <c r="M538" s="19"/>
      <c r="N538" s="32"/>
      <c r="O538" s="34"/>
      <c r="P538" s="34"/>
      <c r="Q538" s="34"/>
      <c r="R538" s="85">
        <f t="shared" si="19"/>
        <v>0</v>
      </c>
    </row>
    <row r="539" spans="1:18" ht="24.95" customHeight="1" x14ac:dyDescent="0.2">
      <c r="A539" s="32" t="str">
        <f t="shared" si="18"/>
        <v>||||</v>
      </c>
      <c r="B539" s="32"/>
      <c r="C539" s="32"/>
      <c r="D539" s="32"/>
      <c r="E539" s="32"/>
      <c r="F539" s="32"/>
      <c r="G539" s="32"/>
      <c r="H539" s="32"/>
      <c r="I539" s="33"/>
      <c r="J539" s="32"/>
      <c r="K539" s="33"/>
      <c r="L539" s="32"/>
      <c r="M539" s="19"/>
      <c r="N539" s="32"/>
      <c r="O539" s="34"/>
      <c r="P539" s="34"/>
      <c r="Q539" s="34"/>
      <c r="R539" s="85">
        <f t="shared" si="19"/>
        <v>0</v>
      </c>
    </row>
    <row r="540" spans="1:18" ht="24.95" customHeight="1" x14ac:dyDescent="0.2">
      <c r="A540" s="32" t="str">
        <f t="shared" si="18"/>
        <v>||||</v>
      </c>
      <c r="B540" s="32"/>
      <c r="C540" s="32"/>
      <c r="D540" s="32"/>
      <c r="E540" s="32"/>
      <c r="F540" s="32"/>
      <c r="G540" s="32"/>
      <c r="H540" s="32"/>
      <c r="I540" s="33"/>
      <c r="J540" s="32"/>
      <c r="K540" s="33"/>
      <c r="L540" s="32"/>
      <c r="M540" s="19"/>
      <c r="N540" s="32"/>
      <c r="O540" s="34"/>
      <c r="P540" s="34"/>
      <c r="Q540" s="34"/>
      <c r="R540" s="85">
        <f t="shared" si="19"/>
        <v>0</v>
      </c>
    </row>
    <row r="541" spans="1:18" ht="24.95" customHeight="1" x14ac:dyDescent="0.2">
      <c r="A541" s="32" t="str">
        <f t="shared" si="18"/>
        <v>||||</v>
      </c>
      <c r="B541" s="32"/>
      <c r="C541" s="32"/>
      <c r="D541" s="32"/>
      <c r="E541" s="32"/>
      <c r="F541" s="32"/>
      <c r="G541" s="32"/>
      <c r="H541" s="32"/>
      <c r="I541" s="33"/>
      <c r="J541" s="32"/>
      <c r="K541" s="33"/>
      <c r="L541" s="32"/>
      <c r="M541" s="19"/>
      <c r="N541" s="32"/>
      <c r="O541" s="34"/>
      <c r="P541" s="34"/>
      <c r="Q541" s="34"/>
      <c r="R541" s="85">
        <f t="shared" si="19"/>
        <v>0</v>
      </c>
    </row>
    <row r="542" spans="1:18" ht="24.95" customHeight="1" x14ac:dyDescent="0.2">
      <c r="A542" s="32" t="str">
        <f t="shared" si="18"/>
        <v>||||</v>
      </c>
      <c r="B542" s="32"/>
      <c r="C542" s="32"/>
      <c r="D542" s="32"/>
      <c r="E542" s="32"/>
      <c r="F542" s="32"/>
      <c r="G542" s="32"/>
      <c r="H542" s="32"/>
      <c r="I542" s="33"/>
      <c r="J542" s="32"/>
      <c r="K542" s="33"/>
      <c r="L542" s="32"/>
      <c r="M542" s="19"/>
      <c r="N542" s="32"/>
      <c r="O542" s="34"/>
      <c r="P542" s="34"/>
      <c r="Q542" s="34"/>
      <c r="R542" s="85">
        <f t="shared" si="19"/>
        <v>0</v>
      </c>
    </row>
    <row r="543" spans="1:18" ht="24.95" customHeight="1" x14ac:dyDescent="0.2">
      <c r="A543" s="32" t="str">
        <f t="shared" si="18"/>
        <v>||||</v>
      </c>
      <c r="B543" s="32"/>
      <c r="C543" s="32"/>
      <c r="D543" s="32"/>
      <c r="E543" s="32"/>
      <c r="F543" s="32"/>
      <c r="G543" s="32"/>
      <c r="H543" s="32"/>
      <c r="I543" s="33"/>
      <c r="J543" s="32"/>
      <c r="K543" s="33"/>
      <c r="L543" s="32"/>
      <c r="M543" s="19"/>
      <c r="N543" s="32"/>
      <c r="O543" s="34"/>
      <c r="P543" s="34"/>
      <c r="Q543" s="34"/>
      <c r="R543" s="85">
        <f t="shared" si="19"/>
        <v>0</v>
      </c>
    </row>
    <row r="544" spans="1:18" ht="24.95" customHeight="1" x14ac:dyDescent="0.2">
      <c r="A544" s="32" t="str">
        <f t="shared" si="18"/>
        <v>||||</v>
      </c>
      <c r="B544" s="32"/>
      <c r="C544" s="32"/>
      <c r="D544" s="32"/>
      <c r="E544" s="32"/>
      <c r="F544" s="32"/>
      <c r="G544" s="32"/>
      <c r="H544" s="32"/>
      <c r="I544" s="33"/>
      <c r="J544" s="32"/>
      <c r="K544" s="33"/>
      <c r="L544" s="32"/>
      <c r="M544" s="19"/>
      <c r="N544" s="32"/>
      <c r="O544" s="34"/>
      <c r="P544" s="34"/>
      <c r="Q544" s="34"/>
      <c r="R544" s="85">
        <f t="shared" si="19"/>
        <v>0</v>
      </c>
    </row>
    <row r="545" spans="1:18" ht="24.95" customHeight="1" x14ac:dyDescent="0.2">
      <c r="A545" s="32" t="str">
        <f t="shared" si="18"/>
        <v>||||</v>
      </c>
      <c r="B545" s="32"/>
      <c r="C545" s="32"/>
      <c r="D545" s="32"/>
      <c r="E545" s="32"/>
      <c r="F545" s="32"/>
      <c r="G545" s="32"/>
      <c r="H545" s="32"/>
      <c r="I545" s="33"/>
      <c r="J545" s="32"/>
      <c r="K545" s="33"/>
      <c r="L545" s="32"/>
      <c r="M545" s="19"/>
      <c r="N545" s="32"/>
      <c r="O545" s="34"/>
      <c r="P545" s="34"/>
      <c r="Q545" s="34"/>
      <c r="R545" s="85">
        <f t="shared" si="19"/>
        <v>0</v>
      </c>
    </row>
    <row r="546" spans="1:18" ht="24.95" customHeight="1" x14ac:dyDescent="0.2">
      <c r="A546" s="32" t="str">
        <f t="shared" si="18"/>
        <v>||||</v>
      </c>
      <c r="B546" s="32"/>
      <c r="C546" s="32"/>
      <c r="D546" s="32"/>
      <c r="E546" s="32"/>
      <c r="F546" s="32"/>
      <c r="G546" s="32"/>
      <c r="H546" s="32"/>
      <c r="I546" s="33"/>
      <c r="J546" s="32"/>
      <c r="K546" s="33"/>
      <c r="L546" s="32"/>
      <c r="M546" s="19"/>
      <c r="N546" s="32"/>
      <c r="O546" s="34"/>
      <c r="P546" s="34"/>
      <c r="Q546" s="34"/>
      <c r="R546" s="85">
        <f t="shared" si="19"/>
        <v>0</v>
      </c>
    </row>
    <row r="547" spans="1:18" ht="24.95" customHeight="1" x14ac:dyDescent="0.2">
      <c r="A547" s="32" t="str">
        <f t="shared" si="18"/>
        <v>||||</v>
      </c>
      <c r="B547" s="32"/>
      <c r="C547" s="32"/>
      <c r="D547" s="32"/>
      <c r="E547" s="32"/>
      <c r="F547" s="32"/>
      <c r="G547" s="32"/>
      <c r="H547" s="32"/>
      <c r="I547" s="33"/>
      <c r="J547" s="32"/>
      <c r="K547" s="33"/>
      <c r="L547" s="32"/>
      <c r="M547" s="19"/>
      <c r="N547" s="32"/>
      <c r="O547" s="34"/>
      <c r="P547" s="34"/>
      <c r="Q547" s="34"/>
      <c r="R547" s="85">
        <f t="shared" si="19"/>
        <v>0</v>
      </c>
    </row>
    <row r="548" spans="1:18" ht="24.95" customHeight="1" x14ac:dyDescent="0.2">
      <c r="A548" s="32" t="str">
        <f t="shared" si="18"/>
        <v>||||</v>
      </c>
      <c r="B548" s="32"/>
      <c r="C548" s="32"/>
      <c r="D548" s="32"/>
      <c r="E548" s="32"/>
      <c r="F548" s="32"/>
      <c r="G548" s="32"/>
      <c r="H548" s="32"/>
      <c r="I548" s="33"/>
      <c r="J548" s="32"/>
      <c r="K548" s="33"/>
      <c r="L548" s="32"/>
      <c r="M548" s="19"/>
      <c r="N548" s="32"/>
      <c r="O548" s="34"/>
      <c r="P548" s="34"/>
      <c r="Q548" s="34"/>
      <c r="R548" s="85">
        <f t="shared" si="19"/>
        <v>0</v>
      </c>
    </row>
    <row r="549" spans="1:18" ht="24.95" customHeight="1" x14ac:dyDescent="0.2">
      <c r="A549" s="32" t="str">
        <f t="shared" si="18"/>
        <v>||||</v>
      </c>
      <c r="B549" s="32"/>
      <c r="C549" s="32"/>
      <c r="D549" s="32"/>
      <c r="E549" s="32"/>
      <c r="F549" s="32"/>
      <c r="G549" s="32"/>
      <c r="H549" s="32"/>
      <c r="I549" s="33"/>
      <c r="J549" s="32"/>
      <c r="K549" s="33"/>
      <c r="L549" s="32"/>
      <c r="M549" s="19"/>
      <c r="N549" s="32"/>
      <c r="O549" s="34"/>
      <c r="P549" s="34"/>
      <c r="Q549" s="34"/>
      <c r="R549" s="85">
        <f t="shared" si="19"/>
        <v>0</v>
      </c>
    </row>
    <row r="550" spans="1:18" ht="24.95" customHeight="1" x14ac:dyDescent="0.2">
      <c r="A550" s="32" t="str">
        <f t="shared" si="18"/>
        <v>||||</v>
      </c>
      <c r="B550" s="32"/>
      <c r="C550" s="32"/>
      <c r="D550" s="32"/>
      <c r="E550" s="32"/>
      <c r="F550" s="32"/>
      <c r="G550" s="32"/>
      <c r="H550" s="32"/>
      <c r="I550" s="33"/>
      <c r="J550" s="32"/>
      <c r="K550" s="33"/>
      <c r="L550" s="32"/>
      <c r="M550" s="19"/>
      <c r="N550" s="32"/>
      <c r="O550" s="34"/>
      <c r="P550" s="34"/>
      <c r="Q550" s="34"/>
      <c r="R550" s="85">
        <f t="shared" si="19"/>
        <v>0</v>
      </c>
    </row>
    <row r="551" spans="1:18" ht="24.95" customHeight="1" x14ac:dyDescent="0.2">
      <c r="A551" s="32" t="str">
        <f t="shared" si="18"/>
        <v>||||</v>
      </c>
      <c r="B551" s="32"/>
      <c r="C551" s="32"/>
      <c r="D551" s="32"/>
      <c r="E551" s="32"/>
      <c r="F551" s="32"/>
      <c r="G551" s="32"/>
      <c r="H551" s="32"/>
      <c r="I551" s="33"/>
      <c r="J551" s="32"/>
      <c r="K551" s="33"/>
      <c r="L551" s="32"/>
      <c r="M551" s="19"/>
      <c r="N551" s="32"/>
      <c r="O551" s="34"/>
      <c r="P551" s="34"/>
      <c r="Q551" s="34"/>
      <c r="R551" s="85">
        <f t="shared" si="19"/>
        <v>0</v>
      </c>
    </row>
    <row r="552" spans="1:18" ht="24.95" customHeight="1" x14ac:dyDescent="0.2">
      <c r="A552" s="32" t="str">
        <f t="shared" si="18"/>
        <v>||||</v>
      </c>
      <c r="B552" s="32"/>
      <c r="C552" s="32"/>
      <c r="D552" s="32"/>
      <c r="E552" s="32"/>
      <c r="F552" s="32"/>
      <c r="G552" s="32"/>
      <c r="H552" s="32"/>
      <c r="I552" s="33"/>
      <c r="J552" s="32"/>
      <c r="K552" s="33"/>
      <c r="L552" s="32"/>
      <c r="M552" s="19"/>
      <c r="N552" s="32"/>
      <c r="O552" s="34"/>
      <c r="P552" s="34"/>
      <c r="Q552" s="34"/>
      <c r="R552" s="85">
        <f t="shared" si="19"/>
        <v>0</v>
      </c>
    </row>
    <row r="553" spans="1:18" ht="24.95" customHeight="1" x14ac:dyDescent="0.2">
      <c r="A553" s="32" t="str">
        <f t="shared" si="18"/>
        <v>||||</v>
      </c>
      <c r="B553" s="32"/>
      <c r="C553" s="32"/>
      <c r="D553" s="32"/>
      <c r="E553" s="32"/>
      <c r="F553" s="32"/>
      <c r="G553" s="32"/>
      <c r="H553" s="32"/>
      <c r="I553" s="33"/>
      <c r="J553" s="32"/>
      <c r="K553" s="33"/>
      <c r="L553" s="32"/>
      <c r="M553" s="19"/>
      <c r="N553" s="32"/>
      <c r="O553" s="34"/>
      <c r="P553" s="34"/>
      <c r="Q553" s="34"/>
      <c r="R553" s="85">
        <f t="shared" si="19"/>
        <v>0</v>
      </c>
    </row>
    <row r="554" spans="1:18" ht="24.95" customHeight="1" x14ac:dyDescent="0.2">
      <c r="A554" s="32" t="str">
        <f t="shared" si="18"/>
        <v>||||</v>
      </c>
      <c r="B554" s="32"/>
      <c r="C554" s="32"/>
      <c r="D554" s="32"/>
      <c r="E554" s="32"/>
      <c r="F554" s="32"/>
      <c r="G554" s="32"/>
      <c r="H554" s="32"/>
      <c r="I554" s="33"/>
      <c r="J554" s="32"/>
      <c r="K554" s="33"/>
      <c r="L554" s="32"/>
      <c r="M554" s="19"/>
      <c r="N554" s="32"/>
      <c r="O554" s="34"/>
      <c r="P554" s="34"/>
      <c r="Q554" s="34"/>
      <c r="R554" s="85">
        <f t="shared" si="19"/>
        <v>0</v>
      </c>
    </row>
    <row r="555" spans="1:18" ht="24.95" customHeight="1" x14ac:dyDescent="0.2">
      <c r="A555" s="32" t="str">
        <f t="shared" si="18"/>
        <v>||||</v>
      </c>
      <c r="B555" s="32"/>
      <c r="C555" s="32"/>
      <c r="D555" s="32"/>
      <c r="E555" s="32"/>
      <c r="F555" s="32"/>
      <c r="G555" s="32"/>
      <c r="H555" s="32"/>
      <c r="I555" s="33"/>
      <c r="J555" s="32"/>
      <c r="K555" s="33"/>
      <c r="L555" s="32"/>
      <c r="M555" s="19"/>
      <c r="N555" s="32"/>
      <c r="O555" s="34"/>
      <c r="P555" s="34"/>
      <c r="Q555" s="34"/>
      <c r="R555" s="85">
        <f t="shared" si="19"/>
        <v>0</v>
      </c>
    </row>
    <row r="556" spans="1:18" ht="24.95" customHeight="1" x14ac:dyDescent="0.2">
      <c r="A556" s="32" t="str">
        <f t="shared" si="18"/>
        <v>||||</v>
      </c>
      <c r="B556" s="32"/>
      <c r="C556" s="32"/>
      <c r="D556" s="32"/>
      <c r="E556" s="32"/>
      <c r="F556" s="32"/>
      <c r="G556" s="32"/>
      <c r="H556" s="32"/>
      <c r="I556" s="33"/>
      <c r="J556" s="32"/>
      <c r="K556" s="33"/>
      <c r="L556" s="32"/>
      <c r="M556" s="19"/>
      <c r="N556" s="32"/>
      <c r="O556" s="34"/>
      <c r="P556" s="34"/>
      <c r="Q556" s="34"/>
      <c r="R556" s="85">
        <f t="shared" si="19"/>
        <v>0</v>
      </c>
    </row>
    <row r="557" spans="1:18" ht="24.95" customHeight="1" x14ac:dyDescent="0.2">
      <c r="A557" s="32" t="str">
        <f t="shared" si="18"/>
        <v>||||</v>
      </c>
      <c r="B557" s="32"/>
      <c r="C557" s="32"/>
      <c r="D557" s="32"/>
      <c r="E557" s="32"/>
      <c r="F557" s="32"/>
      <c r="G557" s="32"/>
      <c r="H557" s="32"/>
      <c r="I557" s="33"/>
      <c r="J557" s="32"/>
      <c r="K557" s="33"/>
      <c r="L557" s="32"/>
      <c r="M557" s="19"/>
      <c r="N557" s="32"/>
      <c r="O557" s="34"/>
      <c r="P557" s="34"/>
      <c r="Q557" s="34"/>
      <c r="R557" s="85">
        <f t="shared" si="19"/>
        <v>0</v>
      </c>
    </row>
    <row r="558" spans="1:18" ht="24.95" customHeight="1" x14ac:dyDescent="0.2">
      <c r="A558" s="32" t="str">
        <f t="shared" si="18"/>
        <v>||||</v>
      </c>
      <c r="B558" s="32"/>
      <c r="C558" s="32"/>
      <c r="D558" s="32"/>
      <c r="E558" s="32"/>
      <c r="F558" s="32"/>
      <c r="G558" s="32"/>
      <c r="H558" s="32"/>
      <c r="I558" s="33"/>
      <c r="J558" s="32"/>
      <c r="K558" s="33"/>
      <c r="L558" s="32"/>
      <c r="M558" s="19"/>
      <c r="N558" s="32"/>
      <c r="O558" s="34"/>
      <c r="P558" s="34"/>
      <c r="Q558" s="34"/>
      <c r="R558" s="85">
        <f t="shared" si="19"/>
        <v>0</v>
      </c>
    </row>
    <row r="559" spans="1:18" ht="24.95" customHeight="1" x14ac:dyDescent="0.2">
      <c r="A559" s="32" t="str">
        <f t="shared" si="18"/>
        <v>||||</v>
      </c>
      <c r="B559" s="32"/>
      <c r="C559" s="32"/>
      <c r="D559" s="32"/>
      <c r="E559" s="32"/>
      <c r="F559" s="32"/>
      <c r="G559" s="32"/>
      <c r="H559" s="32"/>
      <c r="I559" s="33"/>
      <c r="J559" s="32"/>
      <c r="K559" s="33"/>
      <c r="L559" s="32"/>
      <c r="M559" s="19"/>
      <c r="N559" s="32"/>
      <c r="O559" s="34"/>
      <c r="P559" s="34"/>
      <c r="Q559" s="34"/>
      <c r="R559" s="85">
        <f t="shared" si="19"/>
        <v>0</v>
      </c>
    </row>
    <row r="560" spans="1:18" ht="24.95" customHeight="1" x14ac:dyDescent="0.2">
      <c r="A560" s="32" t="str">
        <f t="shared" si="18"/>
        <v>||||</v>
      </c>
      <c r="B560" s="32"/>
      <c r="C560" s="32"/>
      <c r="D560" s="32"/>
      <c r="E560" s="32"/>
      <c r="F560" s="32"/>
      <c r="G560" s="32"/>
      <c r="H560" s="32"/>
      <c r="I560" s="33"/>
      <c r="J560" s="32"/>
      <c r="K560" s="33"/>
      <c r="L560" s="32"/>
      <c r="M560" s="19"/>
      <c r="N560" s="32"/>
      <c r="O560" s="34"/>
      <c r="P560" s="34"/>
      <c r="Q560" s="34"/>
      <c r="R560" s="85">
        <f t="shared" si="19"/>
        <v>0</v>
      </c>
    </row>
    <row r="561" spans="1:18" ht="24.95" customHeight="1" x14ac:dyDescent="0.2">
      <c r="A561" s="32" t="str">
        <f t="shared" si="18"/>
        <v>||||</v>
      </c>
      <c r="B561" s="32"/>
      <c r="C561" s="32"/>
      <c r="D561" s="32"/>
      <c r="E561" s="32"/>
      <c r="F561" s="32"/>
      <c r="G561" s="32"/>
      <c r="H561" s="32"/>
      <c r="I561" s="33"/>
      <c r="J561" s="32"/>
      <c r="K561" s="33"/>
      <c r="L561" s="32"/>
      <c r="M561" s="19"/>
      <c r="N561" s="32"/>
      <c r="O561" s="34"/>
      <c r="P561" s="34"/>
      <c r="Q561" s="34"/>
      <c r="R561" s="85">
        <f t="shared" si="19"/>
        <v>0</v>
      </c>
    </row>
    <row r="562" spans="1:18" ht="24.95" customHeight="1" x14ac:dyDescent="0.2">
      <c r="A562" s="32" t="str">
        <f t="shared" si="18"/>
        <v>||||</v>
      </c>
      <c r="B562" s="32"/>
      <c r="C562" s="32"/>
      <c r="D562" s="32"/>
      <c r="E562" s="32"/>
      <c r="F562" s="32"/>
      <c r="G562" s="32"/>
      <c r="H562" s="32"/>
      <c r="I562" s="33"/>
      <c r="J562" s="32"/>
      <c r="K562" s="33"/>
      <c r="L562" s="32"/>
      <c r="M562" s="19"/>
      <c r="N562" s="32"/>
      <c r="O562" s="34"/>
      <c r="P562" s="34"/>
      <c r="Q562" s="34"/>
      <c r="R562" s="85">
        <f t="shared" si="19"/>
        <v>0</v>
      </c>
    </row>
    <row r="563" spans="1:18" ht="24.95" customHeight="1" x14ac:dyDescent="0.2">
      <c r="A563" s="32" t="str">
        <f t="shared" si="18"/>
        <v>||||</v>
      </c>
      <c r="B563" s="32"/>
      <c r="C563" s="32"/>
      <c r="D563" s="32"/>
      <c r="E563" s="32"/>
      <c r="F563" s="32"/>
      <c r="G563" s="32"/>
      <c r="H563" s="32"/>
      <c r="I563" s="33"/>
      <c r="J563" s="32"/>
      <c r="K563" s="33"/>
      <c r="L563" s="32"/>
      <c r="M563" s="19"/>
      <c r="N563" s="32"/>
      <c r="O563" s="34"/>
      <c r="P563" s="34"/>
      <c r="Q563" s="34"/>
      <c r="R563" s="85">
        <f t="shared" si="19"/>
        <v>0</v>
      </c>
    </row>
    <row r="564" spans="1:18" ht="24.95" customHeight="1" x14ac:dyDescent="0.2">
      <c r="A564" s="32" t="str">
        <f t="shared" si="18"/>
        <v>||||</v>
      </c>
      <c r="B564" s="32"/>
      <c r="C564" s="32"/>
      <c r="D564" s="32"/>
      <c r="E564" s="32"/>
      <c r="F564" s="32"/>
      <c r="G564" s="32"/>
      <c r="H564" s="32"/>
      <c r="I564" s="33"/>
      <c r="J564" s="32"/>
      <c r="K564" s="33"/>
      <c r="L564" s="32"/>
      <c r="M564" s="19"/>
      <c r="N564" s="32"/>
      <c r="O564" s="34"/>
      <c r="P564" s="34"/>
      <c r="Q564" s="34"/>
      <c r="R564" s="85">
        <f t="shared" si="19"/>
        <v>0</v>
      </c>
    </row>
    <row r="565" spans="1:18" ht="24.95" customHeight="1" x14ac:dyDescent="0.2">
      <c r="A565" s="32" t="str">
        <f t="shared" si="18"/>
        <v>||||</v>
      </c>
      <c r="B565" s="32"/>
      <c r="C565" s="32"/>
      <c r="D565" s="32"/>
      <c r="E565" s="32"/>
      <c r="F565" s="32"/>
      <c r="G565" s="32"/>
      <c r="H565" s="32"/>
      <c r="I565" s="33"/>
      <c r="J565" s="32"/>
      <c r="K565" s="33"/>
      <c r="L565" s="32"/>
      <c r="M565" s="19"/>
      <c r="N565" s="32"/>
      <c r="O565" s="34"/>
      <c r="P565" s="34"/>
      <c r="Q565" s="34"/>
      <c r="R565" s="85">
        <f t="shared" si="19"/>
        <v>0</v>
      </c>
    </row>
    <row r="566" spans="1:18" ht="24.95" customHeight="1" x14ac:dyDescent="0.2">
      <c r="A566" s="32" t="str">
        <f t="shared" si="18"/>
        <v>||||</v>
      </c>
      <c r="B566" s="32"/>
      <c r="C566" s="32"/>
      <c r="D566" s="32"/>
      <c r="E566" s="32"/>
      <c r="F566" s="32"/>
      <c r="G566" s="32"/>
      <c r="H566" s="32"/>
      <c r="I566" s="33"/>
      <c r="J566" s="32"/>
      <c r="K566" s="33"/>
      <c r="L566" s="32"/>
      <c r="M566" s="19"/>
      <c r="N566" s="32"/>
      <c r="O566" s="34"/>
      <c r="P566" s="34"/>
      <c r="Q566" s="34"/>
      <c r="R566" s="85">
        <f t="shared" si="19"/>
        <v>0</v>
      </c>
    </row>
    <row r="567" spans="1:18" ht="24.95" customHeight="1" x14ac:dyDescent="0.2">
      <c r="A567" s="32" t="str">
        <f t="shared" ref="A567:A621" si="20">B567&amp;"|"&amp;C567&amp;"|"&amp;D567&amp;"|"&amp;E567&amp;"|"&amp;N567</f>
        <v>||||</v>
      </c>
      <c r="B567" s="32"/>
      <c r="C567" s="32"/>
      <c r="D567" s="32"/>
      <c r="E567" s="32"/>
      <c r="F567" s="32"/>
      <c r="G567" s="32"/>
      <c r="H567" s="32"/>
      <c r="I567" s="33"/>
      <c r="J567" s="32"/>
      <c r="K567" s="33"/>
      <c r="L567" s="32"/>
      <c r="M567" s="19"/>
      <c r="N567" s="32"/>
      <c r="O567" s="34"/>
      <c r="P567" s="34"/>
      <c r="Q567" s="34"/>
      <c r="R567" s="85">
        <f t="shared" ref="R567:R621" si="21">O567-P567-Q567</f>
        <v>0</v>
      </c>
    </row>
    <row r="568" spans="1:18" ht="24.95" customHeight="1" x14ac:dyDescent="0.2">
      <c r="A568" s="32" t="str">
        <f t="shared" si="20"/>
        <v>||||</v>
      </c>
      <c r="B568" s="32"/>
      <c r="C568" s="32"/>
      <c r="D568" s="32"/>
      <c r="E568" s="32"/>
      <c r="F568" s="32"/>
      <c r="G568" s="32"/>
      <c r="H568" s="32"/>
      <c r="I568" s="33"/>
      <c r="J568" s="32"/>
      <c r="K568" s="33"/>
      <c r="L568" s="32"/>
      <c r="M568" s="19"/>
      <c r="N568" s="32"/>
      <c r="O568" s="34"/>
      <c r="P568" s="34"/>
      <c r="Q568" s="34"/>
      <c r="R568" s="85">
        <f t="shared" si="21"/>
        <v>0</v>
      </c>
    </row>
    <row r="569" spans="1:18" ht="24.95" customHeight="1" x14ac:dyDescent="0.2">
      <c r="A569" s="32" t="str">
        <f t="shared" si="20"/>
        <v>||||</v>
      </c>
      <c r="B569" s="32"/>
      <c r="C569" s="32"/>
      <c r="D569" s="32"/>
      <c r="E569" s="32"/>
      <c r="F569" s="32"/>
      <c r="G569" s="32"/>
      <c r="H569" s="32"/>
      <c r="I569" s="33"/>
      <c r="J569" s="32"/>
      <c r="K569" s="33"/>
      <c r="L569" s="32"/>
      <c r="M569" s="19"/>
      <c r="N569" s="32"/>
      <c r="O569" s="34"/>
      <c r="P569" s="34"/>
      <c r="Q569" s="34"/>
      <c r="R569" s="85">
        <f t="shared" si="21"/>
        <v>0</v>
      </c>
    </row>
    <row r="570" spans="1:18" ht="24.95" customHeight="1" x14ac:dyDescent="0.2">
      <c r="A570" s="32" t="str">
        <f t="shared" si="20"/>
        <v>||||</v>
      </c>
      <c r="B570" s="32"/>
      <c r="C570" s="32"/>
      <c r="D570" s="32"/>
      <c r="E570" s="32"/>
      <c r="F570" s="32"/>
      <c r="G570" s="32"/>
      <c r="H570" s="32"/>
      <c r="I570" s="33"/>
      <c r="J570" s="32"/>
      <c r="K570" s="33"/>
      <c r="L570" s="32"/>
      <c r="M570" s="19"/>
      <c r="N570" s="32"/>
      <c r="O570" s="34"/>
      <c r="P570" s="34"/>
      <c r="Q570" s="34"/>
      <c r="R570" s="85">
        <f t="shared" si="21"/>
        <v>0</v>
      </c>
    </row>
    <row r="571" spans="1:18" ht="24.95" customHeight="1" x14ac:dyDescent="0.2">
      <c r="A571" s="32" t="str">
        <f t="shared" si="20"/>
        <v>||||</v>
      </c>
      <c r="B571" s="32"/>
      <c r="C571" s="32"/>
      <c r="D571" s="32"/>
      <c r="E571" s="32"/>
      <c r="F571" s="32"/>
      <c r="G571" s="32"/>
      <c r="H571" s="32"/>
      <c r="I571" s="33"/>
      <c r="J571" s="32"/>
      <c r="K571" s="33"/>
      <c r="L571" s="32"/>
      <c r="M571" s="19"/>
      <c r="N571" s="32"/>
      <c r="O571" s="34"/>
      <c r="P571" s="34"/>
      <c r="Q571" s="34"/>
      <c r="R571" s="85">
        <f t="shared" si="21"/>
        <v>0</v>
      </c>
    </row>
    <row r="572" spans="1:18" ht="24.95" customHeight="1" x14ac:dyDescent="0.2">
      <c r="A572" s="32" t="str">
        <f t="shared" si="20"/>
        <v>||||</v>
      </c>
      <c r="B572" s="32"/>
      <c r="C572" s="32"/>
      <c r="D572" s="32"/>
      <c r="E572" s="32"/>
      <c r="F572" s="32"/>
      <c r="G572" s="32"/>
      <c r="H572" s="32"/>
      <c r="I572" s="33"/>
      <c r="J572" s="32"/>
      <c r="K572" s="33"/>
      <c r="L572" s="32"/>
      <c r="M572" s="19"/>
      <c r="N572" s="32"/>
      <c r="O572" s="34"/>
      <c r="P572" s="34"/>
      <c r="Q572" s="34"/>
      <c r="R572" s="85">
        <f t="shared" si="21"/>
        <v>0</v>
      </c>
    </row>
    <row r="573" spans="1:18" ht="24.95" customHeight="1" x14ac:dyDescent="0.2">
      <c r="A573" s="32" t="str">
        <f t="shared" si="20"/>
        <v>||||</v>
      </c>
      <c r="B573" s="32"/>
      <c r="C573" s="32"/>
      <c r="D573" s="32"/>
      <c r="E573" s="32"/>
      <c r="F573" s="32"/>
      <c r="G573" s="32"/>
      <c r="H573" s="32"/>
      <c r="I573" s="33"/>
      <c r="J573" s="32"/>
      <c r="K573" s="33"/>
      <c r="L573" s="32"/>
      <c r="M573" s="19"/>
      <c r="N573" s="32"/>
      <c r="O573" s="34"/>
      <c r="P573" s="34"/>
      <c r="Q573" s="34"/>
      <c r="R573" s="85">
        <f t="shared" si="21"/>
        <v>0</v>
      </c>
    </row>
    <row r="574" spans="1:18" ht="24.95" customHeight="1" x14ac:dyDescent="0.2">
      <c r="A574" s="32" t="str">
        <f t="shared" si="20"/>
        <v>||||</v>
      </c>
      <c r="B574" s="32"/>
      <c r="C574" s="32"/>
      <c r="D574" s="32"/>
      <c r="E574" s="32"/>
      <c r="F574" s="32"/>
      <c r="G574" s="32"/>
      <c r="H574" s="32"/>
      <c r="I574" s="33"/>
      <c r="J574" s="32"/>
      <c r="K574" s="33"/>
      <c r="L574" s="32"/>
      <c r="M574" s="19"/>
      <c r="N574" s="32"/>
      <c r="O574" s="34"/>
      <c r="P574" s="34"/>
      <c r="Q574" s="34"/>
      <c r="R574" s="85">
        <f t="shared" si="21"/>
        <v>0</v>
      </c>
    </row>
    <row r="575" spans="1:18" ht="24.95" customHeight="1" x14ac:dyDescent="0.2">
      <c r="A575" s="32" t="str">
        <f t="shared" si="20"/>
        <v>||||</v>
      </c>
      <c r="B575" s="32"/>
      <c r="C575" s="32"/>
      <c r="D575" s="32"/>
      <c r="E575" s="32"/>
      <c r="F575" s="32"/>
      <c r="G575" s="32"/>
      <c r="H575" s="32"/>
      <c r="I575" s="33"/>
      <c r="J575" s="32"/>
      <c r="K575" s="33"/>
      <c r="L575" s="32"/>
      <c r="M575" s="19"/>
      <c r="N575" s="32"/>
      <c r="O575" s="34"/>
      <c r="P575" s="34"/>
      <c r="Q575" s="34"/>
      <c r="R575" s="85">
        <f t="shared" si="21"/>
        <v>0</v>
      </c>
    </row>
    <row r="576" spans="1:18" ht="24.95" customHeight="1" x14ac:dyDescent="0.2">
      <c r="A576" s="32" t="str">
        <f t="shared" si="20"/>
        <v>||||</v>
      </c>
      <c r="B576" s="32"/>
      <c r="C576" s="32"/>
      <c r="D576" s="32"/>
      <c r="E576" s="32"/>
      <c r="F576" s="32"/>
      <c r="G576" s="32"/>
      <c r="H576" s="32"/>
      <c r="I576" s="33"/>
      <c r="J576" s="32"/>
      <c r="K576" s="33"/>
      <c r="L576" s="32"/>
      <c r="M576" s="19"/>
      <c r="N576" s="32"/>
      <c r="O576" s="34"/>
      <c r="P576" s="34"/>
      <c r="Q576" s="34"/>
      <c r="R576" s="85">
        <f t="shared" si="21"/>
        <v>0</v>
      </c>
    </row>
    <row r="577" spans="1:18" ht="24.95" customHeight="1" x14ac:dyDescent="0.2">
      <c r="A577" s="32" t="str">
        <f t="shared" si="20"/>
        <v>||||</v>
      </c>
      <c r="B577" s="32"/>
      <c r="C577" s="32"/>
      <c r="D577" s="32"/>
      <c r="E577" s="32"/>
      <c r="F577" s="32"/>
      <c r="G577" s="32"/>
      <c r="H577" s="32"/>
      <c r="I577" s="33"/>
      <c r="J577" s="32"/>
      <c r="K577" s="33"/>
      <c r="L577" s="32"/>
      <c r="M577" s="19"/>
      <c r="N577" s="32"/>
      <c r="O577" s="34"/>
      <c r="P577" s="34"/>
      <c r="Q577" s="34"/>
      <c r="R577" s="85">
        <f t="shared" si="21"/>
        <v>0</v>
      </c>
    </row>
    <row r="578" spans="1:18" ht="24.95" customHeight="1" x14ac:dyDescent="0.2">
      <c r="A578" s="32" t="str">
        <f t="shared" si="20"/>
        <v>||||</v>
      </c>
      <c r="B578" s="32"/>
      <c r="C578" s="32"/>
      <c r="D578" s="32"/>
      <c r="E578" s="32"/>
      <c r="F578" s="32"/>
      <c r="G578" s="32"/>
      <c r="H578" s="32"/>
      <c r="I578" s="33"/>
      <c r="J578" s="32"/>
      <c r="K578" s="33"/>
      <c r="L578" s="32"/>
      <c r="M578" s="19"/>
      <c r="N578" s="32"/>
      <c r="O578" s="34"/>
      <c r="P578" s="34"/>
      <c r="Q578" s="34"/>
      <c r="R578" s="85">
        <f t="shared" si="21"/>
        <v>0</v>
      </c>
    </row>
    <row r="579" spans="1:18" ht="24.95" customHeight="1" x14ac:dyDescent="0.2">
      <c r="A579" s="32" t="str">
        <f t="shared" si="20"/>
        <v>||||</v>
      </c>
      <c r="B579" s="32"/>
      <c r="C579" s="32"/>
      <c r="D579" s="32"/>
      <c r="E579" s="32"/>
      <c r="F579" s="32"/>
      <c r="G579" s="32"/>
      <c r="H579" s="32"/>
      <c r="I579" s="33"/>
      <c r="J579" s="32"/>
      <c r="K579" s="33"/>
      <c r="L579" s="32"/>
      <c r="M579" s="19"/>
      <c r="N579" s="32"/>
      <c r="O579" s="34"/>
      <c r="P579" s="34"/>
      <c r="Q579" s="34"/>
      <c r="R579" s="85">
        <f t="shared" si="21"/>
        <v>0</v>
      </c>
    </row>
    <row r="580" spans="1:18" ht="24.95" customHeight="1" x14ac:dyDescent="0.2">
      <c r="A580" s="32" t="str">
        <f t="shared" si="20"/>
        <v>||||</v>
      </c>
      <c r="B580" s="32"/>
      <c r="C580" s="32"/>
      <c r="D580" s="32"/>
      <c r="E580" s="32"/>
      <c r="F580" s="32"/>
      <c r="G580" s="32"/>
      <c r="H580" s="32"/>
      <c r="I580" s="33"/>
      <c r="J580" s="32"/>
      <c r="K580" s="33"/>
      <c r="L580" s="32"/>
      <c r="M580" s="19"/>
      <c r="N580" s="32"/>
      <c r="O580" s="34"/>
      <c r="P580" s="34"/>
      <c r="Q580" s="34"/>
      <c r="R580" s="85">
        <f t="shared" si="21"/>
        <v>0</v>
      </c>
    </row>
    <row r="581" spans="1:18" ht="24.95" customHeight="1" x14ac:dyDescent="0.2">
      <c r="A581" s="32" t="str">
        <f t="shared" si="20"/>
        <v>||||</v>
      </c>
      <c r="B581" s="32"/>
      <c r="C581" s="32"/>
      <c r="D581" s="32"/>
      <c r="E581" s="32"/>
      <c r="F581" s="32"/>
      <c r="G581" s="32"/>
      <c r="H581" s="32"/>
      <c r="I581" s="33"/>
      <c r="J581" s="32"/>
      <c r="K581" s="33"/>
      <c r="L581" s="32"/>
      <c r="M581" s="19"/>
      <c r="N581" s="32"/>
      <c r="O581" s="34"/>
      <c r="P581" s="34"/>
      <c r="Q581" s="34"/>
      <c r="R581" s="85">
        <f t="shared" si="21"/>
        <v>0</v>
      </c>
    </row>
    <row r="582" spans="1:18" ht="24.95" customHeight="1" x14ac:dyDescent="0.2">
      <c r="A582" s="32" t="str">
        <f t="shared" si="20"/>
        <v>||||</v>
      </c>
      <c r="B582" s="32"/>
      <c r="C582" s="32"/>
      <c r="D582" s="32"/>
      <c r="E582" s="32"/>
      <c r="F582" s="32"/>
      <c r="G582" s="32"/>
      <c r="H582" s="32"/>
      <c r="I582" s="33"/>
      <c r="J582" s="32"/>
      <c r="K582" s="33"/>
      <c r="L582" s="32"/>
      <c r="M582" s="19"/>
      <c r="N582" s="32"/>
      <c r="O582" s="34"/>
      <c r="P582" s="34"/>
      <c r="Q582" s="34"/>
      <c r="R582" s="85">
        <f t="shared" si="21"/>
        <v>0</v>
      </c>
    </row>
    <row r="583" spans="1:18" ht="24.95" customHeight="1" x14ac:dyDescent="0.2">
      <c r="A583" s="32" t="str">
        <f t="shared" si="20"/>
        <v>||||</v>
      </c>
      <c r="B583" s="32"/>
      <c r="C583" s="32"/>
      <c r="D583" s="32"/>
      <c r="E583" s="32"/>
      <c r="F583" s="32"/>
      <c r="G583" s="32"/>
      <c r="H583" s="32"/>
      <c r="I583" s="33"/>
      <c r="J583" s="32"/>
      <c r="K583" s="33"/>
      <c r="L583" s="32"/>
      <c r="M583" s="19"/>
      <c r="N583" s="32"/>
      <c r="O583" s="34"/>
      <c r="P583" s="34"/>
      <c r="Q583" s="34"/>
      <c r="R583" s="85">
        <f t="shared" si="21"/>
        <v>0</v>
      </c>
    </row>
    <row r="584" spans="1:18" ht="24.95" customHeight="1" x14ac:dyDescent="0.2">
      <c r="A584" s="32" t="str">
        <f t="shared" si="20"/>
        <v>||||</v>
      </c>
      <c r="B584" s="32"/>
      <c r="C584" s="32"/>
      <c r="D584" s="32"/>
      <c r="E584" s="32"/>
      <c r="F584" s="32"/>
      <c r="G584" s="32"/>
      <c r="H584" s="32"/>
      <c r="I584" s="33"/>
      <c r="J584" s="32"/>
      <c r="K584" s="33"/>
      <c r="L584" s="32"/>
      <c r="M584" s="19"/>
      <c r="N584" s="32"/>
      <c r="O584" s="34"/>
      <c r="P584" s="34"/>
      <c r="Q584" s="34"/>
      <c r="R584" s="85">
        <f t="shared" si="21"/>
        <v>0</v>
      </c>
    </row>
    <row r="585" spans="1:18" ht="24.95" customHeight="1" x14ac:dyDescent="0.2">
      <c r="A585" s="32" t="str">
        <f t="shared" si="20"/>
        <v>||||</v>
      </c>
      <c r="B585" s="32"/>
      <c r="C585" s="32"/>
      <c r="D585" s="32"/>
      <c r="E585" s="32"/>
      <c r="F585" s="32"/>
      <c r="G585" s="32"/>
      <c r="H585" s="32"/>
      <c r="I585" s="33"/>
      <c r="J585" s="32"/>
      <c r="K585" s="33"/>
      <c r="L585" s="32"/>
      <c r="M585" s="19"/>
      <c r="N585" s="32"/>
      <c r="O585" s="34"/>
      <c r="P585" s="34"/>
      <c r="Q585" s="34"/>
      <c r="R585" s="85">
        <f t="shared" si="21"/>
        <v>0</v>
      </c>
    </row>
    <row r="586" spans="1:18" ht="24.95" customHeight="1" x14ac:dyDescent="0.2">
      <c r="A586" s="32" t="str">
        <f t="shared" si="20"/>
        <v>||||</v>
      </c>
      <c r="B586" s="32"/>
      <c r="C586" s="32"/>
      <c r="D586" s="32"/>
      <c r="E586" s="32"/>
      <c r="F586" s="32"/>
      <c r="G586" s="32"/>
      <c r="H586" s="32"/>
      <c r="I586" s="33"/>
      <c r="J586" s="32"/>
      <c r="K586" s="33"/>
      <c r="L586" s="32"/>
      <c r="M586" s="19"/>
      <c r="N586" s="32"/>
      <c r="O586" s="34"/>
      <c r="P586" s="34"/>
      <c r="Q586" s="34"/>
      <c r="R586" s="85">
        <f t="shared" si="21"/>
        <v>0</v>
      </c>
    </row>
    <row r="587" spans="1:18" ht="24.95" customHeight="1" x14ac:dyDescent="0.2">
      <c r="A587" s="32" t="str">
        <f t="shared" si="20"/>
        <v>||||</v>
      </c>
      <c r="B587" s="32"/>
      <c r="C587" s="32"/>
      <c r="D587" s="32"/>
      <c r="E587" s="32"/>
      <c r="F587" s="32"/>
      <c r="G587" s="32"/>
      <c r="H587" s="32"/>
      <c r="I587" s="33"/>
      <c r="J587" s="32"/>
      <c r="K587" s="33"/>
      <c r="L587" s="32"/>
      <c r="M587" s="19"/>
      <c r="N587" s="32"/>
      <c r="O587" s="34"/>
      <c r="P587" s="34"/>
      <c r="Q587" s="34"/>
      <c r="R587" s="85">
        <f t="shared" si="21"/>
        <v>0</v>
      </c>
    </row>
    <row r="588" spans="1:18" ht="24.95" customHeight="1" x14ac:dyDescent="0.2">
      <c r="A588" s="32" t="str">
        <f t="shared" si="20"/>
        <v>||||</v>
      </c>
      <c r="B588" s="32"/>
      <c r="C588" s="32"/>
      <c r="D588" s="32"/>
      <c r="E588" s="32"/>
      <c r="F588" s="32"/>
      <c r="G588" s="32"/>
      <c r="H588" s="32"/>
      <c r="I588" s="33"/>
      <c r="J588" s="32"/>
      <c r="K588" s="33"/>
      <c r="L588" s="32"/>
      <c r="M588" s="19"/>
      <c r="N588" s="32"/>
      <c r="O588" s="34"/>
      <c r="P588" s="34"/>
      <c r="Q588" s="34"/>
      <c r="R588" s="85">
        <f t="shared" si="21"/>
        <v>0</v>
      </c>
    </row>
    <row r="589" spans="1:18" ht="24.95" customHeight="1" x14ac:dyDescent="0.2">
      <c r="A589" s="32" t="str">
        <f t="shared" si="20"/>
        <v>||||</v>
      </c>
      <c r="B589" s="32"/>
      <c r="C589" s="32"/>
      <c r="D589" s="32"/>
      <c r="E589" s="32"/>
      <c r="F589" s="32"/>
      <c r="G589" s="32"/>
      <c r="H589" s="32"/>
      <c r="I589" s="33"/>
      <c r="J589" s="32"/>
      <c r="K589" s="33"/>
      <c r="L589" s="32"/>
      <c r="M589" s="19"/>
      <c r="N589" s="32"/>
      <c r="O589" s="34"/>
      <c r="P589" s="34"/>
      <c r="Q589" s="34"/>
      <c r="R589" s="85">
        <f t="shared" si="21"/>
        <v>0</v>
      </c>
    </row>
    <row r="590" spans="1:18" ht="24.95" customHeight="1" x14ac:dyDescent="0.2">
      <c r="A590" s="32" t="str">
        <f t="shared" si="20"/>
        <v>||||</v>
      </c>
      <c r="B590" s="32"/>
      <c r="C590" s="32"/>
      <c r="D590" s="32"/>
      <c r="E590" s="32"/>
      <c r="F590" s="32"/>
      <c r="G590" s="32"/>
      <c r="H590" s="32"/>
      <c r="I590" s="33"/>
      <c r="J590" s="32"/>
      <c r="K590" s="33"/>
      <c r="L590" s="32"/>
      <c r="M590" s="19"/>
      <c r="N590" s="32"/>
      <c r="O590" s="34"/>
      <c r="P590" s="34"/>
      <c r="Q590" s="34"/>
      <c r="R590" s="85">
        <f t="shared" si="21"/>
        <v>0</v>
      </c>
    </row>
    <row r="591" spans="1:18" ht="24.95" customHeight="1" x14ac:dyDescent="0.2">
      <c r="A591" s="32" t="str">
        <f t="shared" si="20"/>
        <v>||||</v>
      </c>
      <c r="B591" s="32"/>
      <c r="C591" s="32"/>
      <c r="D591" s="32"/>
      <c r="E591" s="32"/>
      <c r="F591" s="32"/>
      <c r="G591" s="32"/>
      <c r="H591" s="32"/>
      <c r="I591" s="33"/>
      <c r="J591" s="32"/>
      <c r="K591" s="33"/>
      <c r="L591" s="32"/>
      <c r="M591" s="19"/>
      <c r="N591" s="32"/>
      <c r="O591" s="34"/>
      <c r="P591" s="34"/>
      <c r="Q591" s="34"/>
      <c r="R591" s="85">
        <f t="shared" si="21"/>
        <v>0</v>
      </c>
    </row>
    <row r="592" spans="1:18" ht="24.95" customHeight="1" x14ac:dyDescent="0.2">
      <c r="A592" s="32" t="str">
        <f t="shared" si="20"/>
        <v>||||</v>
      </c>
      <c r="B592" s="32"/>
      <c r="C592" s="32"/>
      <c r="D592" s="32"/>
      <c r="E592" s="32"/>
      <c r="F592" s="32"/>
      <c r="G592" s="32"/>
      <c r="H592" s="32"/>
      <c r="I592" s="33"/>
      <c r="J592" s="32"/>
      <c r="K592" s="33"/>
      <c r="L592" s="32"/>
      <c r="M592" s="19"/>
      <c r="N592" s="32"/>
      <c r="O592" s="34"/>
      <c r="P592" s="34"/>
      <c r="Q592" s="34"/>
      <c r="R592" s="85">
        <f t="shared" si="21"/>
        <v>0</v>
      </c>
    </row>
    <row r="593" spans="1:18" ht="24.95" customHeight="1" x14ac:dyDescent="0.2">
      <c r="A593" s="32" t="str">
        <f t="shared" si="20"/>
        <v>||||</v>
      </c>
      <c r="B593" s="32"/>
      <c r="C593" s="32"/>
      <c r="D593" s="32"/>
      <c r="E593" s="32"/>
      <c r="F593" s="32"/>
      <c r="G593" s="32"/>
      <c r="H593" s="32"/>
      <c r="I593" s="33"/>
      <c r="J593" s="32"/>
      <c r="K593" s="33"/>
      <c r="L593" s="32"/>
      <c r="M593" s="19"/>
      <c r="N593" s="32"/>
      <c r="O593" s="34"/>
      <c r="P593" s="34"/>
      <c r="Q593" s="34"/>
      <c r="R593" s="85">
        <f t="shared" si="21"/>
        <v>0</v>
      </c>
    </row>
    <row r="594" spans="1:18" ht="24.95" customHeight="1" x14ac:dyDescent="0.2">
      <c r="A594" s="32" t="str">
        <f t="shared" si="20"/>
        <v>||||</v>
      </c>
      <c r="B594" s="32"/>
      <c r="C594" s="32"/>
      <c r="D594" s="32"/>
      <c r="E594" s="32"/>
      <c r="F594" s="32"/>
      <c r="G594" s="32"/>
      <c r="H594" s="32"/>
      <c r="I594" s="33"/>
      <c r="J594" s="32"/>
      <c r="K594" s="33"/>
      <c r="L594" s="32"/>
      <c r="M594" s="19"/>
      <c r="N594" s="32"/>
      <c r="O594" s="34"/>
      <c r="P594" s="34"/>
      <c r="Q594" s="34"/>
      <c r="R594" s="85">
        <f t="shared" si="21"/>
        <v>0</v>
      </c>
    </row>
    <row r="595" spans="1:18" ht="24.95" customHeight="1" x14ac:dyDescent="0.2">
      <c r="A595" s="32" t="str">
        <f t="shared" si="20"/>
        <v>||||</v>
      </c>
      <c r="B595" s="32"/>
      <c r="C595" s="32"/>
      <c r="D595" s="32"/>
      <c r="E595" s="32"/>
      <c r="F595" s="32"/>
      <c r="G595" s="32"/>
      <c r="H595" s="32"/>
      <c r="I595" s="33"/>
      <c r="J595" s="32"/>
      <c r="K595" s="33"/>
      <c r="L595" s="32"/>
      <c r="M595" s="19"/>
      <c r="N595" s="32"/>
      <c r="O595" s="34"/>
      <c r="P595" s="34"/>
      <c r="Q595" s="34"/>
      <c r="R595" s="85">
        <f t="shared" si="21"/>
        <v>0</v>
      </c>
    </row>
    <row r="596" spans="1:18" ht="24.95" customHeight="1" x14ac:dyDescent="0.2">
      <c r="A596" s="32" t="str">
        <f t="shared" si="20"/>
        <v>||||</v>
      </c>
      <c r="B596" s="32"/>
      <c r="C596" s="32"/>
      <c r="D596" s="32"/>
      <c r="E596" s="32"/>
      <c r="F596" s="32"/>
      <c r="G596" s="32"/>
      <c r="H596" s="32"/>
      <c r="I596" s="33"/>
      <c r="J596" s="32"/>
      <c r="K596" s="33"/>
      <c r="L596" s="32"/>
      <c r="M596" s="19"/>
      <c r="N596" s="32"/>
      <c r="O596" s="34"/>
      <c r="P596" s="34"/>
      <c r="Q596" s="34"/>
      <c r="R596" s="85">
        <f t="shared" si="21"/>
        <v>0</v>
      </c>
    </row>
    <row r="597" spans="1:18" ht="24.95" customHeight="1" x14ac:dyDescent="0.2">
      <c r="A597" s="32" t="str">
        <f t="shared" si="20"/>
        <v>||||</v>
      </c>
      <c r="B597" s="32"/>
      <c r="C597" s="32"/>
      <c r="D597" s="32"/>
      <c r="E597" s="32"/>
      <c r="F597" s="32"/>
      <c r="G597" s="32"/>
      <c r="H597" s="32"/>
      <c r="I597" s="33"/>
      <c r="J597" s="32"/>
      <c r="K597" s="33"/>
      <c r="L597" s="32"/>
      <c r="M597" s="19"/>
      <c r="N597" s="32"/>
      <c r="O597" s="34"/>
      <c r="P597" s="34"/>
      <c r="Q597" s="34"/>
      <c r="R597" s="85">
        <f t="shared" si="21"/>
        <v>0</v>
      </c>
    </row>
    <row r="598" spans="1:18" ht="24.95" customHeight="1" x14ac:dyDescent="0.2">
      <c r="A598" s="32" t="str">
        <f t="shared" si="20"/>
        <v>||||</v>
      </c>
      <c r="B598" s="32"/>
      <c r="C598" s="32"/>
      <c r="D598" s="32"/>
      <c r="E598" s="32"/>
      <c r="F598" s="32"/>
      <c r="G598" s="32"/>
      <c r="H598" s="32"/>
      <c r="I598" s="33"/>
      <c r="J598" s="32"/>
      <c r="K598" s="33"/>
      <c r="L598" s="32"/>
      <c r="M598" s="19"/>
      <c r="N598" s="32"/>
      <c r="O598" s="34"/>
      <c r="P598" s="34"/>
      <c r="Q598" s="34"/>
      <c r="R598" s="85">
        <f t="shared" si="21"/>
        <v>0</v>
      </c>
    </row>
    <row r="599" spans="1:18" ht="24.95" customHeight="1" x14ac:dyDescent="0.2">
      <c r="A599" s="32" t="str">
        <f t="shared" si="20"/>
        <v>||||</v>
      </c>
      <c r="B599" s="32"/>
      <c r="C599" s="32"/>
      <c r="D599" s="32"/>
      <c r="E599" s="32"/>
      <c r="F599" s="32"/>
      <c r="G599" s="32"/>
      <c r="H599" s="32"/>
      <c r="I599" s="33"/>
      <c r="J599" s="32"/>
      <c r="K599" s="33"/>
      <c r="L599" s="32"/>
      <c r="M599" s="19"/>
      <c r="N599" s="32"/>
      <c r="O599" s="34"/>
      <c r="P599" s="34"/>
      <c r="Q599" s="34"/>
      <c r="R599" s="85">
        <f t="shared" si="21"/>
        <v>0</v>
      </c>
    </row>
    <row r="600" spans="1:18" ht="24.95" customHeight="1" x14ac:dyDescent="0.2">
      <c r="A600" s="32" t="str">
        <f t="shared" si="20"/>
        <v>||||</v>
      </c>
      <c r="B600" s="32"/>
      <c r="C600" s="32"/>
      <c r="D600" s="32"/>
      <c r="E600" s="32"/>
      <c r="F600" s="32"/>
      <c r="G600" s="32"/>
      <c r="H600" s="32"/>
      <c r="I600" s="33"/>
      <c r="J600" s="32"/>
      <c r="K600" s="33"/>
      <c r="L600" s="32"/>
      <c r="M600" s="19"/>
      <c r="N600" s="32"/>
      <c r="O600" s="34"/>
      <c r="P600" s="34"/>
      <c r="Q600" s="34"/>
      <c r="R600" s="85">
        <f t="shared" si="21"/>
        <v>0</v>
      </c>
    </row>
    <row r="601" spans="1:18" ht="24.95" customHeight="1" x14ac:dyDescent="0.2">
      <c r="A601" s="32" t="str">
        <f t="shared" si="20"/>
        <v>||||</v>
      </c>
      <c r="B601" s="32"/>
      <c r="C601" s="32"/>
      <c r="D601" s="32"/>
      <c r="E601" s="32"/>
      <c r="F601" s="32"/>
      <c r="G601" s="32"/>
      <c r="H601" s="32"/>
      <c r="I601" s="33"/>
      <c r="J601" s="32"/>
      <c r="K601" s="33"/>
      <c r="L601" s="32"/>
      <c r="M601" s="19"/>
      <c r="N601" s="32"/>
      <c r="O601" s="34"/>
      <c r="P601" s="34"/>
      <c r="Q601" s="34"/>
      <c r="R601" s="85">
        <f t="shared" si="21"/>
        <v>0</v>
      </c>
    </row>
    <row r="602" spans="1:18" ht="24.95" customHeight="1" x14ac:dyDescent="0.2">
      <c r="A602" s="32" t="str">
        <f t="shared" si="20"/>
        <v>||||</v>
      </c>
      <c r="B602" s="32"/>
      <c r="C602" s="32"/>
      <c r="D602" s="32"/>
      <c r="E602" s="32"/>
      <c r="F602" s="32"/>
      <c r="G602" s="32"/>
      <c r="H602" s="32"/>
      <c r="I602" s="33"/>
      <c r="J602" s="32"/>
      <c r="K602" s="33"/>
      <c r="L602" s="32"/>
      <c r="M602" s="19"/>
      <c r="N602" s="32"/>
      <c r="O602" s="34"/>
      <c r="P602" s="34"/>
      <c r="Q602" s="34"/>
      <c r="R602" s="85">
        <f t="shared" si="21"/>
        <v>0</v>
      </c>
    </row>
    <row r="603" spans="1:18" ht="24.95" customHeight="1" x14ac:dyDescent="0.2">
      <c r="A603" s="32" t="str">
        <f t="shared" si="20"/>
        <v>||||</v>
      </c>
      <c r="B603" s="32"/>
      <c r="C603" s="32"/>
      <c r="D603" s="32"/>
      <c r="E603" s="32"/>
      <c r="F603" s="32"/>
      <c r="G603" s="32"/>
      <c r="H603" s="32"/>
      <c r="I603" s="33"/>
      <c r="J603" s="32"/>
      <c r="K603" s="33"/>
      <c r="L603" s="32"/>
      <c r="M603" s="19"/>
      <c r="N603" s="32"/>
      <c r="O603" s="34"/>
      <c r="P603" s="34"/>
      <c r="Q603" s="34"/>
      <c r="R603" s="85">
        <f t="shared" si="21"/>
        <v>0</v>
      </c>
    </row>
    <row r="604" spans="1:18" ht="24.95" customHeight="1" x14ac:dyDescent="0.2">
      <c r="A604" s="32" t="str">
        <f t="shared" si="20"/>
        <v>||||</v>
      </c>
      <c r="B604" s="32"/>
      <c r="C604" s="32"/>
      <c r="D604" s="32"/>
      <c r="E604" s="32"/>
      <c r="F604" s="32"/>
      <c r="G604" s="32"/>
      <c r="H604" s="32"/>
      <c r="I604" s="33"/>
      <c r="J604" s="32"/>
      <c r="K604" s="33"/>
      <c r="L604" s="32"/>
      <c r="M604" s="19"/>
      <c r="N604" s="32"/>
      <c r="O604" s="34"/>
      <c r="P604" s="34"/>
      <c r="Q604" s="34"/>
      <c r="R604" s="85">
        <f t="shared" si="21"/>
        <v>0</v>
      </c>
    </row>
    <row r="605" spans="1:18" ht="24.95" customHeight="1" x14ac:dyDescent="0.2">
      <c r="A605" s="32" t="str">
        <f t="shared" si="20"/>
        <v>||||</v>
      </c>
      <c r="B605" s="32"/>
      <c r="C605" s="32"/>
      <c r="D605" s="32"/>
      <c r="E605" s="32"/>
      <c r="F605" s="32"/>
      <c r="G605" s="32"/>
      <c r="H605" s="32"/>
      <c r="I605" s="33"/>
      <c r="J605" s="32"/>
      <c r="K605" s="33"/>
      <c r="L605" s="32"/>
      <c r="M605" s="19"/>
      <c r="N605" s="32"/>
      <c r="O605" s="34"/>
      <c r="P605" s="34"/>
      <c r="Q605" s="34"/>
      <c r="R605" s="85">
        <f t="shared" si="21"/>
        <v>0</v>
      </c>
    </row>
    <row r="606" spans="1:18" ht="24.95" customHeight="1" x14ac:dyDescent="0.2">
      <c r="A606" s="32" t="str">
        <f t="shared" si="20"/>
        <v>||||</v>
      </c>
      <c r="B606" s="32"/>
      <c r="C606" s="32"/>
      <c r="D606" s="32"/>
      <c r="E606" s="32"/>
      <c r="F606" s="32"/>
      <c r="G606" s="32"/>
      <c r="H606" s="32"/>
      <c r="I606" s="33"/>
      <c r="J606" s="32"/>
      <c r="K606" s="33"/>
      <c r="L606" s="32"/>
      <c r="M606" s="19"/>
      <c r="N606" s="32"/>
      <c r="O606" s="34"/>
      <c r="P606" s="34"/>
      <c r="Q606" s="34"/>
      <c r="R606" s="85">
        <f t="shared" si="21"/>
        <v>0</v>
      </c>
    </row>
    <row r="607" spans="1:18" ht="24.95" customHeight="1" x14ac:dyDescent="0.2">
      <c r="A607" s="32" t="str">
        <f t="shared" si="20"/>
        <v>||||</v>
      </c>
      <c r="B607" s="32"/>
      <c r="C607" s="32"/>
      <c r="D607" s="32"/>
      <c r="E607" s="32"/>
      <c r="F607" s="32"/>
      <c r="G607" s="32"/>
      <c r="H607" s="32"/>
      <c r="I607" s="33"/>
      <c r="J607" s="32"/>
      <c r="K607" s="33"/>
      <c r="L607" s="32"/>
      <c r="M607" s="19"/>
      <c r="N607" s="32"/>
      <c r="O607" s="34"/>
      <c r="P607" s="34"/>
      <c r="Q607" s="34"/>
      <c r="R607" s="85">
        <f t="shared" si="21"/>
        <v>0</v>
      </c>
    </row>
    <row r="608" spans="1:18" ht="24.95" customHeight="1" x14ac:dyDescent="0.2">
      <c r="A608" s="32" t="str">
        <f t="shared" si="20"/>
        <v>||||</v>
      </c>
      <c r="B608" s="32"/>
      <c r="C608" s="32"/>
      <c r="D608" s="32"/>
      <c r="E608" s="32"/>
      <c r="F608" s="32"/>
      <c r="G608" s="32"/>
      <c r="H608" s="32"/>
      <c r="I608" s="33"/>
      <c r="J608" s="32"/>
      <c r="K608" s="33"/>
      <c r="L608" s="32"/>
      <c r="M608" s="19"/>
      <c r="N608" s="32"/>
      <c r="O608" s="34"/>
      <c r="P608" s="34"/>
      <c r="Q608" s="34"/>
      <c r="R608" s="85">
        <f t="shared" si="21"/>
        <v>0</v>
      </c>
    </row>
    <row r="609" spans="1:18" ht="24.95" customHeight="1" x14ac:dyDescent="0.2">
      <c r="A609" s="32" t="str">
        <f t="shared" si="20"/>
        <v>||||</v>
      </c>
      <c r="B609" s="32"/>
      <c r="C609" s="32"/>
      <c r="D609" s="32"/>
      <c r="E609" s="32"/>
      <c r="F609" s="32"/>
      <c r="G609" s="32"/>
      <c r="H609" s="32"/>
      <c r="I609" s="33"/>
      <c r="J609" s="32"/>
      <c r="K609" s="33"/>
      <c r="L609" s="32"/>
      <c r="M609" s="19"/>
      <c r="N609" s="32"/>
      <c r="O609" s="34"/>
      <c r="P609" s="34"/>
      <c r="Q609" s="34"/>
      <c r="R609" s="85">
        <f t="shared" si="21"/>
        <v>0</v>
      </c>
    </row>
    <row r="610" spans="1:18" ht="24.95" customHeight="1" x14ac:dyDescent="0.2">
      <c r="A610" s="32" t="str">
        <f t="shared" si="20"/>
        <v>||||</v>
      </c>
      <c r="B610" s="32"/>
      <c r="C610" s="32"/>
      <c r="D610" s="32"/>
      <c r="E610" s="32"/>
      <c r="F610" s="32"/>
      <c r="G610" s="32"/>
      <c r="H610" s="32"/>
      <c r="I610" s="33"/>
      <c r="J610" s="32"/>
      <c r="K610" s="33"/>
      <c r="L610" s="32"/>
      <c r="M610" s="19"/>
      <c r="N610" s="32"/>
      <c r="O610" s="34"/>
      <c r="P610" s="34"/>
      <c r="Q610" s="34"/>
      <c r="R610" s="85">
        <f t="shared" si="21"/>
        <v>0</v>
      </c>
    </row>
    <row r="611" spans="1:18" ht="24.95" customHeight="1" x14ac:dyDescent="0.2">
      <c r="A611" s="32" t="str">
        <f t="shared" si="20"/>
        <v>||||</v>
      </c>
      <c r="B611" s="32"/>
      <c r="C611" s="32"/>
      <c r="D611" s="32"/>
      <c r="E611" s="32"/>
      <c r="F611" s="32"/>
      <c r="G611" s="32"/>
      <c r="H611" s="32"/>
      <c r="I611" s="33"/>
      <c r="J611" s="32"/>
      <c r="K611" s="33"/>
      <c r="L611" s="32"/>
      <c r="M611" s="19"/>
      <c r="N611" s="32"/>
      <c r="O611" s="34"/>
      <c r="P611" s="34"/>
      <c r="Q611" s="34"/>
      <c r="R611" s="85">
        <f t="shared" si="21"/>
        <v>0</v>
      </c>
    </row>
    <row r="612" spans="1:18" ht="24.95" customHeight="1" x14ac:dyDescent="0.2">
      <c r="A612" s="32" t="str">
        <f t="shared" si="20"/>
        <v>||||</v>
      </c>
      <c r="B612" s="32"/>
      <c r="C612" s="32"/>
      <c r="D612" s="32"/>
      <c r="E612" s="32"/>
      <c r="F612" s="32"/>
      <c r="G612" s="32"/>
      <c r="H612" s="32"/>
      <c r="I612" s="33"/>
      <c r="J612" s="32"/>
      <c r="K612" s="33"/>
      <c r="L612" s="32"/>
      <c r="M612" s="19"/>
      <c r="N612" s="32"/>
      <c r="O612" s="34"/>
      <c r="P612" s="34"/>
      <c r="Q612" s="34"/>
      <c r="R612" s="85">
        <f t="shared" si="21"/>
        <v>0</v>
      </c>
    </row>
    <row r="613" spans="1:18" ht="24.95" customHeight="1" x14ac:dyDescent="0.2">
      <c r="A613" s="32" t="str">
        <f t="shared" si="20"/>
        <v>||||</v>
      </c>
      <c r="B613" s="32"/>
      <c r="C613" s="32"/>
      <c r="D613" s="32"/>
      <c r="E613" s="32"/>
      <c r="F613" s="32"/>
      <c r="G613" s="32"/>
      <c r="H613" s="32"/>
      <c r="I613" s="33"/>
      <c r="J613" s="32"/>
      <c r="K613" s="33"/>
      <c r="L613" s="32"/>
      <c r="M613" s="19"/>
      <c r="N613" s="32"/>
      <c r="O613" s="34"/>
      <c r="P613" s="34"/>
      <c r="Q613" s="34"/>
      <c r="R613" s="85">
        <f t="shared" si="21"/>
        <v>0</v>
      </c>
    </row>
    <row r="614" spans="1:18" ht="24.95" customHeight="1" x14ac:dyDescent="0.2">
      <c r="A614" s="32" t="str">
        <f t="shared" si="20"/>
        <v>||||</v>
      </c>
      <c r="B614" s="32"/>
      <c r="C614" s="32"/>
      <c r="D614" s="32"/>
      <c r="E614" s="32"/>
      <c r="F614" s="32"/>
      <c r="G614" s="32"/>
      <c r="H614" s="32"/>
      <c r="I614" s="33"/>
      <c r="J614" s="32"/>
      <c r="K614" s="33"/>
      <c r="L614" s="32"/>
      <c r="M614" s="19"/>
      <c r="N614" s="32"/>
      <c r="O614" s="34"/>
      <c r="P614" s="34"/>
      <c r="Q614" s="34"/>
      <c r="R614" s="85">
        <f t="shared" si="21"/>
        <v>0</v>
      </c>
    </row>
    <row r="615" spans="1:18" ht="24.95" customHeight="1" x14ac:dyDescent="0.2">
      <c r="A615" s="32" t="str">
        <f t="shared" si="20"/>
        <v>||||</v>
      </c>
      <c r="B615" s="32"/>
      <c r="C615" s="32"/>
      <c r="D615" s="32"/>
      <c r="E615" s="32"/>
      <c r="F615" s="32"/>
      <c r="G615" s="32"/>
      <c r="H615" s="32"/>
      <c r="I615" s="33"/>
      <c r="J615" s="32"/>
      <c r="K615" s="33"/>
      <c r="L615" s="32"/>
      <c r="M615" s="19"/>
      <c r="N615" s="32"/>
      <c r="O615" s="34"/>
      <c r="P615" s="34"/>
      <c r="Q615" s="34"/>
      <c r="R615" s="85">
        <f t="shared" si="21"/>
        <v>0</v>
      </c>
    </row>
    <row r="616" spans="1:18" ht="24.95" customHeight="1" x14ac:dyDescent="0.2">
      <c r="A616" s="32" t="str">
        <f t="shared" si="20"/>
        <v>||||</v>
      </c>
      <c r="B616" s="32"/>
      <c r="C616" s="32"/>
      <c r="D616" s="32"/>
      <c r="E616" s="32"/>
      <c r="F616" s="32"/>
      <c r="G616" s="32"/>
      <c r="H616" s="32"/>
      <c r="I616" s="33"/>
      <c r="J616" s="32"/>
      <c r="K616" s="33"/>
      <c r="L616" s="32"/>
      <c r="M616" s="19"/>
      <c r="N616" s="32"/>
      <c r="O616" s="34"/>
      <c r="P616" s="34"/>
      <c r="Q616" s="34"/>
      <c r="R616" s="85">
        <f t="shared" si="21"/>
        <v>0</v>
      </c>
    </row>
    <row r="617" spans="1:18" ht="24.95" customHeight="1" x14ac:dyDescent="0.2">
      <c r="A617" s="32" t="str">
        <f t="shared" si="20"/>
        <v>||||</v>
      </c>
      <c r="B617" s="32"/>
      <c r="C617" s="32"/>
      <c r="D617" s="32"/>
      <c r="E617" s="32"/>
      <c r="F617" s="32"/>
      <c r="G617" s="32"/>
      <c r="H617" s="32"/>
      <c r="I617" s="33"/>
      <c r="J617" s="32"/>
      <c r="K617" s="33"/>
      <c r="L617" s="32"/>
      <c r="M617" s="19"/>
      <c r="N617" s="32"/>
      <c r="O617" s="34"/>
      <c r="P617" s="34"/>
      <c r="Q617" s="34"/>
      <c r="R617" s="85">
        <f t="shared" si="21"/>
        <v>0</v>
      </c>
    </row>
    <row r="618" spans="1:18" ht="24.95" customHeight="1" x14ac:dyDescent="0.2">
      <c r="A618" s="32" t="str">
        <f t="shared" si="20"/>
        <v>||||</v>
      </c>
      <c r="B618" s="32"/>
      <c r="C618" s="32"/>
      <c r="D618" s="32"/>
      <c r="E618" s="32"/>
      <c r="F618" s="32"/>
      <c r="G618" s="32"/>
      <c r="H618" s="32"/>
      <c r="I618" s="33"/>
      <c r="J618" s="32"/>
      <c r="K618" s="33"/>
      <c r="L618" s="32"/>
      <c r="M618" s="19"/>
      <c r="N618" s="32"/>
      <c r="O618" s="34"/>
      <c r="P618" s="34"/>
      <c r="Q618" s="34"/>
      <c r="R618" s="85">
        <f t="shared" si="21"/>
        <v>0</v>
      </c>
    </row>
    <row r="619" spans="1:18" ht="24.95" customHeight="1" x14ac:dyDescent="0.2">
      <c r="A619" s="32" t="str">
        <f t="shared" si="20"/>
        <v>||||</v>
      </c>
      <c r="B619" s="32"/>
      <c r="C619" s="32"/>
      <c r="D619" s="32"/>
      <c r="E619" s="32"/>
      <c r="F619" s="32"/>
      <c r="G619" s="32"/>
      <c r="H619" s="32"/>
      <c r="I619" s="33"/>
      <c r="J619" s="32"/>
      <c r="K619" s="33"/>
      <c r="L619" s="32"/>
      <c r="M619" s="19"/>
      <c r="N619" s="32"/>
      <c r="O619" s="34"/>
      <c r="P619" s="34"/>
      <c r="Q619" s="34"/>
      <c r="R619" s="85">
        <f t="shared" si="21"/>
        <v>0</v>
      </c>
    </row>
    <row r="620" spans="1:18" ht="24.95" customHeight="1" x14ac:dyDescent="0.2">
      <c r="A620" s="32" t="str">
        <f t="shared" si="20"/>
        <v>||||</v>
      </c>
      <c r="B620" s="32"/>
      <c r="C620" s="32"/>
      <c r="D620" s="32"/>
      <c r="E620" s="32"/>
      <c r="F620" s="32"/>
      <c r="G620" s="32"/>
      <c r="H620" s="32"/>
      <c r="I620" s="33"/>
      <c r="J620" s="32"/>
      <c r="K620" s="33"/>
      <c r="L620" s="32"/>
      <c r="M620" s="19"/>
      <c r="N620" s="32"/>
      <c r="O620" s="34"/>
      <c r="P620" s="34"/>
      <c r="Q620" s="34"/>
      <c r="R620" s="85">
        <f t="shared" si="21"/>
        <v>0</v>
      </c>
    </row>
    <row r="621" spans="1:18" ht="24.95" customHeight="1" x14ac:dyDescent="0.2">
      <c r="A621" s="32" t="str">
        <f t="shared" si="20"/>
        <v>||||</v>
      </c>
      <c r="B621" s="32"/>
      <c r="C621" s="32"/>
      <c r="D621" s="32"/>
      <c r="E621" s="32"/>
      <c r="F621" s="32"/>
      <c r="G621" s="32"/>
      <c r="H621" s="32"/>
      <c r="I621" s="33"/>
      <c r="J621" s="32"/>
      <c r="K621" s="33"/>
      <c r="L621" s="32"/>
      <c r="M621" s="19"/>
      <c r="N621" s="32"/>
      <c r="O621" s="34"/>
      <c r="P621" s="34"/>
      <c r="Q621" s="34"/>
      <c r="R621" s="85">
        <f t="shared" si="21"/>
        <v>0</v>
      </c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42"/>
      <c r="J5067" s="37"/>
      <c r="K5067" s="42"/>
      <c r="L5067" s="37"/>
      <c r="M5067" s="39"/>
      <c r="N5067" s="37"/>
      <c r="O5067" s="40"/>
      <c r="P5067" s="40"/>
      <c r="Q5067" s="40"/>
      <c r="R5067" s="35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42"/>
      <c r="J5068" s="37"/>
      <c r="K5068" s="42"/>
      <c r="L5068" s="37"/>
      <c r="M5068" s="39"/>
      <c r="N5068" s="37"/>
      <c r="O5068" s="40"/>
      <c r="P5068" s="40"/>
      <c r="Q5068" s="40"/>
      <c r="R5068" s="35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42"/>
      <c r="J5069" s="37"/>
      <c r="K5069" s="42"/>
      <c r="L5069" s="37"/>
      <c r="M5069" s="39"/>
      <c r="N5069" s="37"/>
      <c r="O5069" s="40"/>
      <c r="P5069" s="40"/>
      <c r="Q5069" s="40"/>
      <c r="R5069" s="35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42"/>
      <c r="J5070" s="37"/>
      <c r="K5070" s="42"/>
      <c r="L5070" s="37"/>
      <c r="M5070" s="39"/>
      <c r="N5070" s="37"/>
      <c r="O5070" s="40"/>
      <c r="P5070" s="40"/>
      <c r="Q5070" s="40"/>
      <c r="R5070" s="35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42"/>
      <c r="J5071" s="37"/>
      <c r="K5071" s="42"/>
      <c r="L5071" s="37"/>
      <c r="M5071" s="39"/>
      <c r="N5071" s="37"/>
      <c r="O5071" s="40"/>
      <c r="P5071" s="40"/>
      <c r="Q5071" s="40"/>
      <c r="R5071" s="35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42"/>
      <c r="J5072" s="37"/>
      <c r="K5072" s="42"/>
      <c r="L5072" s="37"/>
      <c r="M5072" s="39"/>
      <c r="N5072" s="37"/>
      <c r="O5072" s="40"/>
      <c r="P5072" s="40"/>
      <c r="Q5072" s="40"/>
      <c r="R5072" s="35"/>
    </row>
    <row r="5073" spans="1:18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42"/>
      <c r="J5073" s="37"/>
      <c r="K5073" s="42"/>
      <c r="L5073" s="37"/>
      <c r="M5073" s="39"/>
      <c r="N5073" s="37"/>
      <c r="O5073" s="40"/>
      <c r="P5073" s="40"/>
      <c r="Q5073" s="40"/>
      <c r="R5073" s="35"/>
    </row>
    <row r="5074" spans="1:18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42"/>
      <c r="J5074" s="37"/>
      <c r="K5074" s="42"/>
      <c r="L5074" s="37"/>
      <c r="M5074" s="39"/>
      <c r="N5074" s="37"/>
      <c r="O5074" s="40"/>
      <c r="P5074" s="40"/>
      <c r="Q5074" s="40"/>
      <c r="R5074" s="35"/>
    </row>
    <row r="5075" spans="1:18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42"/>
      <c r="J5075" s="37"/>
      <c r="K5075" s="42"/>
      <c r="L5075" s="37"/>
      <c r="M5075" s="39"/>
      <c r="N5075" s="37"/>
      <c r="O5075" s="40"/>
      <c r="P5075" s="40"/>
      <c r="Q5075" s="40"/>
      <c r="R5075" s="35"/>
    </row>
    <row r="5076" spans="1:18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42"/>
      <c r="J5076" s="37"/>
      <c r="K5076" s="42"/>
      <c r="L5076" s="37"/>
      <c r="M5076" s="39"/>
      <c r="N5076" s="37"/>
      <c r="O5076" s="40"/>
      <c r="P5076" s="40"/>
      <c r="Q5076" s="40"/>
      <c r="R5076" s="35"/>
    </row>
    <row r="5077" spans="1:18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42"/>
      <c r="J5077" s="37"/>
      <c r="K5077" s="42"/>
      <c r="L5077" s="37"/>
      <c r="M5077" s="39"/>
      <c r="N5077" s="37"/>
      <c r="O5077" s="40"/>
      <c r="P5077" s="40"/>
      <c r="Q5077" s="40"/>
      <c r="R5077" s="35"/>
    </row>
    <row r="5078" spans="1:18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42"/>
      <c r="J5078" s="37"/>
      <c r="K5078" s="42"/>
      <c r="L5078" s="37"/>
      <c r="M5078" s="39"/>
      <c r="N5078" s="37"/>
      <c r="O5078" s="40"/>
      <c r="P5078" s="40"/>
      <c r="Q5078" s="40"/>
      <c r="R5078" s="35"/>
    </row>
    <row r="5079" spans="1:18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42"/>
      <c r="J5079" s="37"/>
      <c r="K5079" s="42"/>
      <c r="L5079" s="37"/>
      <c r="M5079" s="39"/>
      <c r="N5079" s="37"/>
      <c r="O5079" s="40"/>
      <c r="P5079" s="40"/>
      <c r="Q5079" s="40"/>
      <c r="R5079" s="35"/>
    </row>
    <row r="5080" spans="1:18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42"/>
      <c r="J5080" s="37"/>
      <c r="K5080" s="42"/>
      <c r="L5080" s="37"/>
      <c r="M5080" s="39"/>
      <c r="N5080" s="37"/>
      <c r="O5080" s="40"/>
      <c r="P5080" s="40"/>
      <c r="Q5080" s="40"/>
      <c r="R5080" s="35"/>
    </row>
    <row r="5081" spans="1:18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42"/>
      <c r="J5081" s="37"/>
      <c r="K5081" s="42"/>
      <c r="L5081" s="37"/>
      <c r="M5081" s="39"/>
      <c r="N5081" s="37"/>
      <c r="O5081" s="40"/>
      <c r="P5081" s="40"/>
      <c r="Q5081" s="40"/>
      <c r="R5081" s="35"/>
    </row>
    <row r="5082" spans="1:18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42"/>
      <c r="J5082" s="37"/>
      <c r="K5082" s="42"/>
      <c r="L5082" s="37"/>
      <c r="M5082" s="39"/>
      <c r="N5082" s="37"/>
      <c r="O5082" s="40"/>
      <c r="P5082" s="40"/>
      <c r="Q5082" s="40"/>
      <c r="R5082" s="35"/>
    </row>
    <row r="5083" spans="1:18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42"/>
      <c r="J5083" s="37"/>
      <c r="K5083" s="42"/>
      <c r="L5083" s="37"/>
      <c r="M5083" s="39"/>
      <c r="N5083" s="37"/>
      <c r="O5083" s="40"/>
      <c r="P5083" s="40"/>
      <c r="Q5083" s="40"/>
      <c r="R5083" s="35"/>
    </row>
    <row r="5084" spans="1:18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42"/>
      <c r="J5084" s="37"/>
      <c r="K5084" s="42"/>
      <c r="L5084" s="37"/>
      <c r="M5084" s="39"/>
      <c r="N5084" s="37"/>
      <c r="O5084" s="40"/>
      <c r="P5084" s="40"/>
      <c r="Q5084" s="40"/>
      <c r="R5084" s="35"/>
    </row>
    <row r="5085" spans="1:18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42"/>
      <c r="J5085" s="37"/>
      <c r="K5085" s="42"/>
      <c r="L5085" s="37"/>
      <c r="M5085" s="39"/>
      <c r="N5085" s="37"/>
      <c r="O5085" s="40"/>
      <c r="P5085" s="40"/>
      <c r="Q5085" s="40"/>
      <c r="R5085" s="35"/>
    </row>
    <row r="5086" spans="1:18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42"/>
      <c r="J5086" s="37"/>
      <c r="K5086" s="42"/>
      <c r="L5086" s="37"/>
      <c r="M5086" s="39"/>
      <c r="N5086" s="37"/>
      <c r="O5086" s="40"/>
      <c r="P5086" s="40"/>
      <c r="Q5086" s="40"/>
      <c r="R5086" s="35"/>
    </row>
    <row r="5087" spans="1:18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42"/>
      <c r="J5087" s="37"/>
      <c r="K5087" s="42"/>
      <c r="L5087" s="37"/>
      <c r="M5087" s="39"/>
      <c r="N5087" s="37"/>
      <c r="O5087" s="40"/>
      <c r="P5087" s="40"/>
      <c r="Q5087" s="40"/>
      <c r="R5087" s="35"/>
    </row>
    <row r="5088" spans="1:18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42"/>
      <c r="J5088" s="37"/>
      <c r="K5088" s="42"/>
      <c r="L5088" s="37"/>
      <c r="M5088" s="39"/>
      <c r="N5088" s="37"/>
      <c r="O5088" s="40"/>
      <c r="P5088" s="40"/>
      <c r="Q5088" s="40"/>
      <c r="R5088" s="35"/>
    </row>
    <row r="5089" spans="1:18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42"/>
      <c r="J5089" s="37"/>
      <c r="K5089" s="42"/>
      <c r="L5089" s="37"/>
      <c r="M5089" s="39"/>
      <c r="N5089" s="37"/>
      <c r="O5089" s="40"/>
      <c r="P5089" s="40"/>
      <c r="Q5089" s="40"/>
      <c r="R5089" s="35"/>
    </row>
    <row r="5090" spans="1:18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42"/>
      <c r="J5090" s="37"/>
      <c r="K5090" s="42"/>
      <c r="L5090" s="37"/>
      <c r="M5090" s="39"/>
      <c r="N5090" s="37"/>
      <c r="O5090" s="40"/>
      <c r="P5090" s="40"/>
      <c r="Q5090" s="40"/>
      <c r="R5090" s="35"/>
    </row>
    <row r="5091" spans="1:18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42"/>
      <c r="J5091" s="37"/>
      <c r="K5091" s="42"/>
      <c r="L5091" s="37"/>
      <c r="M5091" s="39"/>
      <c r="N5091" s="37"/>
      <c r="O5091" s="40"/>
      <c r="P5091" s="40"/>
      <c r="Q5091" s="40"/>
      <c r="R5091" s="35"/>
    </row>
    <row r="5092" spans="1:18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42"/>
      <c r="J5092" s="37"/>
      <c r="K5092" s="42"/>
      <c r="L5092" s="37"/>
      <c r="M5092" s="39"/>
      <c r="N5092" s="37"/>
      <c r="O5092" s="40"/>
      <c r="P5092" s="40"/>
      <c r="Q5092" s="40"/>
      <c r="R5092" s="35"/>
    </row>
    <row r="5093" spans="1:18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42"/>
      <c r="J5093" s="37"/>
      <c r="K5093" s="42"/>
      <c r="L5093" s="37"/>
      <c r="M5093" s="39"/>
      <c r="N5093" s="37"/>
      <c r="O5093" s="40"/>
      <c r="P5093" s="40"/>
      <c r="Q5093" s="40"/>
      <c r="R5093" s="35"/>
    </row>
    <row r="5094" spans="1:18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42"/>
      <c r="J5094" s="37"/>
      <c r="K5094" s="42"/>
      <c r="L5094" s="37"/>
      <c r="M5094" s="39"/>
      <c r="N5094" s="37"/>
      <c r="O5094" s="40"/>
      <c r="P5094" s="40"/>
      <c r="Q5094" s="40"/>
      <c r="R5094" s="35"/>
    </row>
    <row r="5095" spans="1:18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42"/>
      <c r="J5095" s="37"/>
      <c r="K5095" s="42"/>
      <c r="L5095" s="37"/>
      <c r="M5095" s="39"/>
      <c r="N5095" s="37"/>
      <c r="O5095" s="40"/>
      <c r="P5095" s="40"/>
      <c r="Q5095" s="40"/>
      <c r="R5095" s="35"/>
    </row>
    <row r="5096" spans="1:18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42"/>
      <c r="J5096" s="37"/>
      <c r="K5096" s="42"/>
      <c r="L5096" s="37"/>
      <c r="M5096" s="39"/>
      <c r="N5096" s="37"/>
      <c r="O5096" s="40"/>
      <c r="P5096" s="40"/>
      <c r="Q5096" s="40"/>
      <c r="R5096" s="35"/>
    </row>
    <row r="5097" spans="1:18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42"/>
      <c r="J5097" s="37"/>
      <c r="K5097" s="42"/>
      <c r="L5097" s="37"/>
      <c r="M5097" s="39"/>
      <c r="N5097" s="37"/>
      <c r="O5097" s="40"/>
      <c r="P5097" s="40"/>
      <c r="Q5097" s="40"/>
      <c r="R5097" s="35"/>
    </row>
    <row r="5098" spans="1:18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42"/>
      <c r="J5098" s="37"/>
      <c r="K5098" s="42"/>
      <c r="L5098" s="37"/>
      <c r="M5098" s="39"/>
      <c r="N5098" s="37"/>
      <c r="O5098" s="40"/>
      <c r="P5098" s="40"/>
      <c r="Q5098" s="40"/>
      <c r="R5098" s="35"/>
    </row>
    <row r="5099" spans="1:18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42"/>
      <c r="J5099" s="37"/>
      <c r="K5099" s="42"/>
      <c r="L5099" s="37"/>
      <c r="M5099" s="39"/>
      <c r="N5099" s="37"/>
      <c r="O5099" s="40"/>
      <c r="P5099" s="40"/>
      <c r="Q5099" s="40"/>
      <c r="R5099" s="35"/>
    </row>
    <row r="5100" spans="1:18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42"/>
      <c r="J5100" s="37"/>
      <c r="K5100" s="42"/>
      <c r="L5100" s="37"/>
      <c r="M5100" s="39"/>
      <c r="N5100" s="37"/>
      <c r="O5100" s="40"/>
      <c r="P5100" s="40"/>
      <c r="Q5100" s="40"/>
      <c r="R5100" s="35"/>
    </row>
    <row r="5101" spans="1:18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42"/>
      <c r="J5101" s="37"/>
      <c r="K5101" s="42"/>
      <c r="L5101" s="37"/>
      <c r="M5101" s="39"/>
      <c r="N5101" s="37"/>
      <c r="O5101" s="40"/>
      <c r="P5101" s="40"/>
      <c r="Q5101" s="40"/>
      <c r="R5101" s="35"/>
    </row>
    <row r="5102" spans="1:18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42"/>
      <c r="J5102" s="37"/>
      <c r="K5102" s="42"/>
      <c r="L5102" s="37"/>
      <c r="M5102" s="39"/>
      <c r="N5102" s="37"/>
      <c r="O5102" s="40"/>
      <c r="P5102" s="40"/>
      <c r="Q5102" s="40"/>
      <c r="R5102" s="35"/>
    </row>
    <row r="5103" spans="1:18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42"/>
      <c r="J5103" s="37"/>
      <c r="K5103" s="42"/>
      <c r="L5103" s="37"/>
      <c r="M5103" s="39"/>
      <c r="N5103" s="37"/>
      <c r="O5103" s="40"/>
      <c r="P5103" s="40"/>
      <c r="Q5103" s="40"/>
      <c r="R5103" s="35"/>
    </row>
    <row r="5104" spans="1:18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42"/>
      <c r="J5104" s="37"/>
      <c r="K5104" s="42"/>
      <c r="L5104" s="37"/>
      <c r="M5104" s="39"/>
      <c r="N5104" s="37"/>
      <c r="O5104" s="40"/>
      <c r="P5104" s="40"/>
      <c r="Q5104" s="40"/>
      <c r="R5104" s="35"/>
    </row>
    <row r="5105" spans="1:18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42"/>
      <c r="J5105" s="37"/>
      <c r="K5105" s="42"/>
      <c r="L5105" s="37"/>
      <c r="M5105" s="39"/>
      <c r="N5105" s="37"/>
      <c r="O5105" s="40"/>
      <c r="P5105" s="40"/>
      <c r="Q5105" s="40"/>
      <c r="R5105" s="35"/>
    </row>
    <row r="5106" spans="1:18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42"/>
      <c r="J5106" s="37"/>
      <c r="K5106" s="42"/>
      <c r="L5106" s="37"/>
      <c r="M5106" s="39"/>
      <c r="N5106" s="37"/>
      <c r="O5106" s="40"/>
      <c r="P5106" s="40"/>
      <c r="Q5106" s="40"/>
      <c r="R5106" s="35"/>
    </row>
    <row r="5107" spans="1:18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42"/>
      <c r="J5107" s="37"/>
      <c r="K5107" s="42"/>
      <c r="L5107" s="37"/>
      <c r="M5107" s="39"/>
      <c r="N5107" s="37"/>
      <c r="O5107" s="40"/>
      <c r="P5107" s="40"/>
      <c r="Q5107" s="40"/>
      <c r="R5107" s="35"/>
    </row>
    <row r="5108" spans="1:18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42"/>
      <c r="J5108" s="37"/>
      <c r="K5108" s="42"/>
      <c r="L5108" s="37"/>
      <c r="M5108" s="39"/>
      <c r="N5108" s="37"/>
      <c r="O5108" s="40"/>
      <c r="P5108" s="40"/>
      <c r="Q5108" s="40"/>
      <c r="R5108" s="35"/>
    </row>
    <row r="5109" spans="1:18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42"/>
      <c r="J5109" s="37"/>
      <c r="K5109" s="42"/>
      <c r="L5109" s="37"/>
      <c r="M5109" s="39"/>
      <c r="N5109" s="37"/>
      <c r="O5109" s="40"/>
      <c r="P5109" s="40"/>
      <c r="Q5109" s="40"/>
      <c r="R5109" s="35"/>
    </row>
    <row r="5110" spans="1:18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42"/>
      <c r="J5110" s="37"/>
      <c r="K5110" s="42"/>
      <c r="L5110" s="37"/>
      <c r="M5110" s="39"/>
      <c r="N5110" s="37"/>
      <c r="O5110" s="40"/>
      <c r="P5110" s="40"/>
      <c r="Q5110" s="40"/>
      <c r="R5110" s="35"/>
    </row>
    <row r="5111" spans="1:18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42"/>
      <c r="J5111" s="37"/>
      <c r="K5111" s="42"/>
      <c r="L5111" s="37"/>
      <c r="M5111" s="39"/>
      <c r="N5111" s="37"/>
      <c r="O5111" s="40"/>
      <c r="P5111" s="40"/>
      <c r="Q5111" s="40"/>
      <c r="R5111" s="35"/>
    </row>
    <row r="5112" spans="1:18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42"/>
      <c r="J5112" s="37"/>
      <c r="K5112" s="42"/>
      <c r="L5112" s="37"/>
      <c r="M5112" s="39"/>
      <c r="N5112" s="37"/>
      <c r="O5112" s="40"/>
      <c r="P5112" s="40"/>
      <c r="Q5112" s="40"/>
      <c r="R5112" s="35"/>
    </row>
    <row r="5113" spans="1:18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42"/>
      <c r="J5113" s="37"/>
      <c r="K5113" s="42"/>
      <c r="L5113" s="37"/>
      <c r="M5113" s="39"/>
      <c r="N5113" s="37"/>
      <c r="O5113" s="40"/>
      <c r="P5113" s="40"/>
      <c r="Q5113" s="40"/>
      <c r="R5113" s="35"/>
    </row>
    <row r="5114" spans="1:18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42"/>
      <c r="J5114" s="37"/>
      <c r="K5114" s="42"/>
      <c r="L5114" s="37"/>
      <c r="M5114" s="39"/>
      <c r="N5114" s="37"/>
      <c r="O5114" s="40"/>
      <c r="P5114" s="40"/>
      <c r="Q5114" s="40"/>
      <c r="R5114" s="35"/>
    </row>
    <row r="5115" spans="1:18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42"/>
      <c r="J5115" s="37"/>
      <c r="K5115" s="42"/>
      <c r="L5115" s="37"/>
      <c r="M5115" s="39"/>
      <c r="N5115" s="37"/>
      <c r="O5115" s="40"/>
      <c r="P5115" s="40"/>
      <c r="Q5115" s="40"/>
      <c r="R5115" s="35"/>
    </row>
    <row r="5116" spans="1:18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42"/>
      <c r="J5116" s="37"/>
      <c r="K5116" s="42"/>
      <c r="L5116" s="37"/>
      <c r="M5116" s="39"/>
      <c r="N5116" s="37"/>
      <c r="O5116" s="40"/>
      <c r="P5116" s="40"/>
      <c r="Q5116" s="40"/>
      <c r="R5116" s="35"/>
    </row>
    <row r="5117" spans="1:18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42"/>
      <c r="J5117" s="37"/>
      <c r="K5117" s="42"/>
      <c r="L5117" s="37"/>
      <c r="M5117" s="39"/>
      <c r="N5117" s="37"/>
      <c r="O5117" s="40"/>
      <c r="P5117" s="40"/>
      <c r="Q5117" s="40"/>
      <c r="R5117" s="35"/>
    </row>
    <row r="5118" spans="1:18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42"/>
      <c r="J5118" s="37"/>
      <c r="K5118" s="42"/>
      <c r="L5118" s="37"/>
      <c r="M5118" s="39"/>
      <c r="N5118" s="37"/>
      <c r="O5118" s="40"/>
      <c r="P5118" s="40"/>
      <c r="Q5118" s="40"/>
      <c r="R5118" s="35"/>
    </row>
    <row r="5119" spans="1:18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42"/>
      <c r="J5119" s="37"/>
      <c r="K5119" s="42"/>
      <c r="L5119" s="37"/>
      <c r="M5119" s="39"/>
      <c r="N5119" s="37"/>
      <c r="O5119" s="40"/>
      <c r="P5119" s="40"/>
      <c r="Q5119" s="40"/>
      <c r="R5119" s="35"/>
    </row>
    <row r="5120" spans="1:18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A11966" s="37"/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A11967" s="37"/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A11968" s="37"/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1:14" ht="24.95" customHeight="1" x14ac:dyDescent="0.2">
      <c r="A11969" s="37"/>
      <c r="B11969" s="37"/>
      <c r="C11969" s="37"/>
      <c r="D11969" s="37"/>
      <c r="E11969" s="37"/>
      <c r="F11969" s="37"/>
      <c r="G11969" s="37"/>
      <c r="H11969" s="37"/>
      <c r="I11969" s="38"/>
      <c r="J11969" s="37"/>
      <c r="K11969" s="38"/>
      <c r="L11969" s="39"/>
      <c r="M11969" s="37"/>
      <c r="N11969" s="40"/>
    </row>
    <row r="11970" spans="1:14" ht="24.95" customHeight="1" x14ac:dyDescent="0.2">
      <c r="A11970" s="37"/>
      <c r="B11970" s="37"/>
      <c r="C11970" s="37"/>
      <c r="D11970" s="37"/>
      <c r="E11970" s="37"/>
      <c r="F11970" s="37"/>
      <c r="G11970" s="37"/>
      <c r="H11970" s="37"/>
      <c r="I11970" s="38"/>
      <c r="J11970" s="37"/>
      <c r="K11970" s="38"/>
      <c r="L11970" s="39"/>
      <c r="M11970" s="37"/>
      <c r="N11970" s="40"/>
    </row>
    <row r="11971" spans="1:14" ht="24.95" customHeight="1" x14ac:dyDescent="0.2">
      <c r="A11971" s="37"/>
      <c r="B11971" s="37"/>
      <c r="C11971" s="37"/>
      <c r="D11971" s="37"/>
      <c r="E11971" s="37"/>
      <c r="F11971" s="37"/>
      <c r="G11971" s="37"/>
      <c r="H11971" s="37"/>
      <c r="I11971" s="38"/>
      <c r="J11971" s="37"/>
      <c r="K11971" s="38"/>
      <c r="L11971" s="39"/>
      <c r="M11971" s="37"/>
      <c r="N11971" s="40"/>
    </row>
    <row r="11972" spans="1:14" ht="24.95" customHeight="1" x14ac:dyDescent="0.2">
      <c r="A11972" s="37"/>
      <c r="B11972" s="37"/>
      <c r="C11972" s="37"/>
      <c r="D11972" s="37"/>
      <c r="E11972" s="37"/>
      <c r="F11972" s="37"/>
      <c r="G11972" s="37"/>
      <c r="H11972" s="37"/>
      <c r="I11972" s="38"/>
      <c r="J11972" s="37"/>
      <c r="K11972" s="38"/>
      <c r="L11972" s="39"/>
      <c r="M11972" s="37"/>
      <c r="N11972" s="40"/>
    </row>
    <row r="11973" spans="1:14" ht="24.95" customHeight="1" x14ac:dyDescent="0.2">
      <c r="A11973" s="37"/>
      <c r="B11973" s="37"/>
      <c r="C11973" s="37"/>
      <c r="D11973" s="37"/>
      <c r="E11973" s="37"/>
      <c r="F11973" s="37"/>
      <c r="G11973" s="37"/>
      <c r="H11973" s="37"/>
      <c r="I11973" s="38"/>
      <c r="J11973" s="37"/>
      <c r="K11973" s="38"/>
      <c r="L11973" s="39"/>
      <c r="M11973" s="37"/>
      <c r="N11973" s="40"/>
    </row>
    <row r="11974" spans="1:14" ht="24.95" customHeight="1" x14ac:dyDescent="0.2">
      <c r="A11974" s="37"/>
      <c r="B11974" s="37"/>
      <c r="C11974" s="37"/>
      <c r="D11974" s="37"/>
      <c r="E11974" s="37"/>
      <c r="F11974" s="37"/>
      <c r="G11974" s="37"/>
      <c r="H11974" s="37"/>
      <c r="I11974" s="38"/>
      <c r="J11974" s="37"/>
      <c r="K11974" s="38"/>
      <c r="L11974" s="39"/>
      <c r="M11974" s="37"/>
      <c r="N11974" s="40"/>
    </row>
    <row r="11975" spans="1:14" ht="24.95" customHeight="1" x14ac:dyDescent="0.2">
      <c r="A11975" s="37"/>
      <c r="B11975" s="37"/>
      <c r="C11975" s="37"/>
      <c r="D11975" s="37"/>
      <c r="E11975" s="37"/>
      <c r="F11975" s="37"/>
      <c r="G11975" s="37"/>
      <c r="H11975" s="37"/>
      <c r="I11975" s="38"/>
      <c r="J11975" s="37"/>
      <c r="K11975" s="38"/>
      <c r="L11975" s="39"/>
      <c r="M11975" s="37"/>
      <c r="N11975" s="40"/>
    </row>
    <row r="11976" spans="1:14" ht="24.95" customHeight="1" x14ac:dyDescent="0.2">
      <c r="A11976" s="37"/>
      <c r="B11976" s="37"/>
      <c r="C11976" s="37"/>
      <c r="D11976" s="37"/>
      <c r="E11976" s="37"/>
      <c r="F11976" s="37"/>
      <c r="G11976" s="37"/>
      <c r="H11976" s="37"/>
      <c r="I11976" s="38"/>
      <c r="J11976" s="37"/>
      <c r="K11976" s="38"/>
      <c r="L11976" s="39"/>
      <c r="M11976" s="37"/>
      <c r="N11976" s="40"/>
    </row>
    <row r="11977" spans="1:14" ht="24.95" customHeight="1" x14ac:dyDescent="0.2">
      <c r="A11977" s="37"/>
      <c r="B11977" s="37"/>
      <c r="C11977" s="37"/>
      <c r="D11977" s="37"/>
      <c r="E11977" s="37"/>
      <c r="F11977" s="37"/>
      <c r="G11977" s="37"/>
      <c r="H11977" s="37"/>
      <c r="I11977" s="38"/>
      <c r="J11977" s="37"/>
      <c r="K11977" s="38"/>
      <c r="L11977" s="39"/>
      <c r="M11977" s="37"/>
      <c r="N11977" s="40"/>
    </row>
    <row r="11978" spans="1:14" ht="24.95" customHeight="1" x14ac:dyDescent="0.2">
      <c r="A11978" s="37"/>
      <c r="B11978" s="37"/>
      <c r="C11978" s="37"/>
      <c r="D11978" s="37"/>
      <c r="E11978" s="37"/>
      <c r="F11978" s="37"/>
      <c r="G11978" s="37"/>
      <c r="H11978" s="37"/>
      <c r="I11978" s="38"/>
      <c r="J11978" s="37"/>
      <c r="K11978" s="38"/>
      <c r="L11978" s="39"/>
      <c r="M11978" s="37"/>
      <c r="N11978" s="40"/>
    </row>
    <row r="11979" spans="1:14" ht="24.95" customHeight="1" x14ac:dyDescent="0.2">
      <c r="A11979" s="37"/>
      <c r="B11979" s="37"/>
      <c r="C11979" s="37"/>
      <c r="D11979" s="37"/>
      <c r="E11979" s="37"/>
      <c r="F11979" s="37"/>
      <c r="G11979" s="37"/>
      <c r="H11979" s="37"/>
      <c r="I11979" s="38"/>
      <c r="J11979" s="37"/>
      <c r="K11979" s="38"/>
      <c r="L11979" s="39"/>
      <c r="M11979" s="37"/>
      <c r="N11979" s="40"/>
    </row>
    <row r="11980" spans="1:14" ht="24.95" customHeight="1" x14ac:dyDescent="0.2">
      <c r="A11980" s="37"/>
      <c r="B11980" s="37"/>
      <c r="C11980" s="37"/>
      <c r="D11980" s="37"/>
      <c r="E11980" s="37"/>
      <c r="F11980" s="37"/>
      <c r="G11980" s="37"/>
      <c r="H11980" s="37"/>
      <c r="I11980" s="38"/>
      <c r="J11980" s="37"/>
      <c r="K11980" s="38"/>
      <c r="L11980" s="39"/>
      <c r="M11980" s="37"/>
      <c r="N11980" s="40"/>
    </row>
    <row r="11981" spans="1:14" ht="24.95" customHeight="1" x14ac:dyDescent="0.2">
      <c r="A11981" s="37"/>
      <c r="B11981" s="37"/>
      <c r="C11981" s="37"/>
      <c r="D11981" s="37"/>
      <c r="E11981" s="37"/>
      <c r="F11981" s="37"/>
      <c r="G11981" s="37"/>
      <c r="H11981" s="37"/>
      <c r="I11981" s="38"/>
      <c r="J11981" s="37"/>
      <c r="K11981" s="38"/>
      <c r="L11981" s="39"/>
      <c r="M11981" s="37"/>
      <c r="N11981" s="40"/>
    </row>
    <row r="11982" spans="1:14" ht="24.95" customHeight="1" x14ac:dyDescent="0.2">
      <c r="A11982" s="37"/>
      <c r="B11982" s="37"/>
      <c r="C11982" s="37"/>
      <c r="D11982" s="37"/>
      <c r="E11982" s="37"/>
      <c r="F11982" s="37"/>
      <c r="G11982" s="37"/>
      <c r="H11982" s="37"/>
      <c r="I11982" s="38"/>
      <c r="J11982" s="37"/>
      <c r="K11982" s="38"/>
      <c r="L11982" s="39"/>
      <c r="M11982" s="37"/>
      <c r="N11982" s="40"/>
    </row>
    <row r="11983" spans="1:14" ht="24.95" customHeight="1" x14ac:dyDescent="0.2">
      <c r="A11983" s="37"/>
      <c r="B11983" s="37"/>
      <c r="C11983" s="37"/>
      <c r="D11983" s="37"/>
      <c r="E11983" s="37"/>
      <c r="F11983" s="37"/>
      <c r="G11983" s="37"/>
      <c r="H11983" s="37"/>
      <c r="I11983" s="38"/>
      <c r="J11983" s="37"/>
      <c r="K11983" s="38"/>
      <c r="L11983" s="39"/>
      <c r="M11983" s="37"/>
      <c r="N11983" s="40"/>
    </row>
    <row r="11984" spans="1:14" ht="24.95" customHeight="1" x14ac:dyDescent="0.2">
      <c r="A11984" s="37"/>
      <c r="B11984" s="37"/>
      <c r="C11984" s="37"/>
      <c r="D11984" s="37"/>
      <c r="E11984" s="37"/>
      <c r="F11984" s="37"/>
      <c r="G11984" s="37"/>
      <c r="H11984" s="37"/>
      <c r="I11984" s="38"/>
      <c r="J11984" s="37"/>
      <c r="K11984" s="38"/>
      <c r="L11984" s="39"/>
      <c r="M11984" s="37"/>
      <c r="N11984" s="40"/>
    </row>
    <row r="11985" spans="1:14" ht="24.95" customHeight="1" x14ac:dyDescent="0.2">
      <c r="A11985" s="37"/>
      <c r="B11985" s="37"/>
      <c r="C11985" s="37"/>
      <c r="D11985" s="37"/>
      <c r="E11985" s="37"/>
      <c r="F11985" s="37"/>
      <c r="G11985" s="37"/>
      <c r="H11985" s="37"/>
      <c r="I11985" s="38"/>
      <c r="J11985" s="37"/>
      <c r="K11985" s="38"/>
      <c r="L11985" s="39"/>
      <c r="M11985" s="37"/>
      <c r="N11985" s="40"/>
    </row>
    <row r="11986" spans="1:14" ht="24.95" customHeight="1" x14ac:dyDescent="0.2">
      <c r="A11986" s="37"/>
      <c r="B11986" s="37"/>
      <c r="C11986" s="37"/>
      <c r="D11986" s="37"/>
      <c r="E11986" s="37"/>
      <c r="F11986" s="37"/>
      <c r="G11986" s="37"/>
      <c r="H11986" s="37"/>
      <c r="I11986" s="38"/>
      <c r="J11986" s="37"/>
      <c r="K11986" s="38"/>
      <c r="L11986" s="39"/>
      <c r="M11986" s="37"/>
      <c r="N11986" s="40"/>
    </row>
    <row r="11987" spans="1:14" ht="24.95" customHeight="1" x14ac:dyDescent="0.2">
      <c r="A11987" s="37"/>
      <c r="B11987" s="37"/>
      <c r="C11987" s="37"/>
      <c r="D11987" s="37"/>
      <c r="E11987" s="37"/>
      <c r="F11987" s="37"/>
      <c r="G11987" s="37"/>
      <c r="H11987" s="37"/>
      <c r="I11987" s="38"/>
      <c r="J11987" s="37"/>
      <c r="K11987" s="38"/>
      <c r="L11987" s="39"/>
      <c r="M11987" s="37"/>
      <c r="N11987" s="40"/>
    </row>
    <row r="11988" spans="1:14" ht="24.95" customHeight="1" x14ac:dyDescent="0.2">
      <c r="A11988" s="37"/>
      <c r="B11988" s="37"/>
      <c r="C11988" s="37"/>
      <c r="D11988" s="37"/>
      <c r="E11988" s="37"/>
      <c r="F11988" s="37"/>
      <c r="G11988" s="37"/>
      <c r="H11988" s="37"/>
      <c r="I11988" s="38"/>
      <c r="J11988" s="37"/>
      <c r="K11988" s="38"/>
      <c r="L11988" s="39"/>
      <c r="M11988" s="37"/>
      <c r="N11988" s="40"/>
    </row>
    <row r="11989" spans="1:14" ht="24.95" customHeight="1" x14ac:dyDescent="0.2">
      <c r="A11989" s="37"/>
      <c r="B11989" s="37"/>
      <c r="C11989" s="37"/>
      <c r="D11989" s="37"/>
      <c r="E11989" s="37"/>
      <c r="F11989" s="37"/>
      <c r="G11989" s="37"/>
      <c r="H11989" s="37"/>
      <c r="I11989" s="38"/>
      <c r="J11989" s="37"/>
      <c r="K11989" s="38"/>
      <c r="L11989" s="39"/>
      <c r="M11989" s="37"/>
      <c r="N11989" s="40"/>
    </row>
    <row r="11990" spans="1:14" ht="24.95" customHeight="1" x14ac:dyDescent="0.2">
      <c r="A11990" s="37"/>
      <c r="B11990" s="37"/>
      <c r="C11990" s="37"/>
      <c r="D11990" s="37"/>
      <c r="E11990" s="37"/>
      <c r="F11990" s="37"/>
      <c r="G11990" s="37"/>
      <c r="H11990" s="37"/>
      <c r="I11990" s="38"/>
      <c r="J11990" s="37"/>
      <c r="K11990" s="38"/>
      <c r="L11990" s="39"/>
      <c r="M11990" s="37"/>
      <c r="N11990" s="40"/>
    </row>
    <row r="11991" spans="1:14" ht="24.95" customHeight="1" x14ac:dyDescent="0.2">
      <c r="A11991" s="37"/>
      <c r="B11991" s="37"/>
      <c r="C11991" s="37"/>
      <c r="D11991" s="37"/>
      <c r="E11991" s="37"/>
      <c r="F11991" s="37"/>
      <c r="G11991" s="37"/>
      <c r="H11991" s="37"/>
      <c r="I11991" s="38"/>
      <c r="J11991" s="37"/>
      <c r="K11991" s="38"/>
      <c r="L11991" s="39"/>
      <c r="M11991" s="37"/>
      <c r="N11991" s="40"/>
    </row>
    <row r="11992" spans="1:14" ht="24.95" customHeight="1" x14ac:dyDescent="0.2">
      <c r="A11992" s="37"/>
      <c r="B11992" s="37"/>
      <c r="C11992" s="37"/>
      <c r="D11992" s="37"/>
      <c r="E11992" s="37"/>
      <c r="F11992" s="37"/>
      <c r="G11992" s="37"/>
      <c r="H11992" s="37"/>
      <c r="I11992" s="38"/>
      <c r="J11992" s="37"/>
      <c r="K11992" s="38"/>
      <c r="L11992" s="39"/>
      <c r="M11992" s="37"/>
      <c r="N11992" s="40"/>
    </row>
    <row r="11993" spans="1:14" ht="24.95" customHeight="1" x14ac:dyDescent="0.2">
      <c r="A11993" s="37"/>
      <c r="B11993" s="37"/>
      <c r="C11993" s="37"/>
      <c r="D11993" s="37"/>
      <c r="E11993" s="37"/>
      <c r="F11993" s="37"/>
      <c r="G11993" s="37"/>
      <c r="H11993" s="37"/>
      <c r="I11993" s="38"/>
      <c r="J11993" s="37"/>
      <c r="K11993" s="38"/>
      <c r="L11993" s="39"/>
      <c r="M11993" s="37"/>
      <c r="N11993" s="40"/>
    </row>
    <row r="11994" spans="1:14" ht="24.95" customHeight="1" x14ac:dyDescent="0.2">
      <c r="A11994" s="37"/>
      <c r="B11994" s="37"/>
      <c r="C11994" s="37"/>
      <c r="D11994" s="37"/>
      <c r="E11994" s="37"/>
      <c r="F11994" s="37"/>
      <c r="G11994" s="37"/>
      <c r="H11994" s="37"/>
      <c r="I11994" s="38"/>
      <c r="J11994" s="37"/>
      <c r="K11994" s="38"/>
      <c r="L11994" s="39"/>
      <c r="M11994" s="37"/>
      <c r="N11994" s="40"/>
    </row>
    <row r="11995" spans="1:14" ht="24.95" customHeight="1" x14ac:dyDescent="0.2">
      <c r="A11995" s="37"/>
      <c r="B11995" s="37"/>
      <c r="C11995" s="37"/>
      <c r="D11995" s="37"/>
      <c r="E11995" s="37"/>
      <c r="F11995" s="37"/>
      <c r="G11995" s="37"/>
      <c r="H11995" s="37"/>
      <c r="I11995" s="38"/>
      <c r="J11995" s="37"/>
      <c r="K11995" s="38"/>
      <c r="L11995" s="39"/>
      <c r="M11995" s="37"/>
      <c r="N11995" s="40"/>
    </row>
    <row r="11996" spans="1:14" ht="24.95" customHeight="1" x14ac:dyDescent="0.2">
      <c r="A11996" s="37"/>
      <c r="B11996" s="37"/>
      <c r="C11996" s="37"/>
      <c r="D11996" s="37"/>
      <c r="E11996" s="37"/>
      <c r="F11996" s="37"/>
      <c r="G11996" s="37"/>
      <c r="H11996" s="37"/>
      <c r="I11996" s="38"/>
      <c r="J11996" s="37"/>
      <c r="K11996" s="38"/>
      <c r="L11996" s="39"/>
      <c r="M11996" s="37"/>
      <c r="N11996" s="40"/>
    </row>
    <row r="11997" spans="1:14" ht="24.95" customHeight="1" x14ac:dyDescent="0.2">
      <c r="A11997" s="37"/>
      <c r="B11997" s="37"/>
      <c r="C11997" s="37"/>
      <c r="D11997" s="37"/>
      <c r="E11997" s="37"/>
      <c r="F11997" s="37"/>
      <c r="G11997" s="37"/>
      <c r="H11997" s="37"/>
      <c r="I11997" s="38"/>
      <c r="J11997" s="37"/>
      <c r="K11997" s="38"/>
      <c r="L11997" s="39"/>
      <c r="M11997" s="37"/>
      <c r="N11997" s="40"/>
    </row>
    <row r="11998" spans="1:14" ht="24.95" customHeight="1" x14ac:dyDescent="0.2">
      <c r="A11998" s="37"/>
      <c r="B11998" s="37"/>
      <c r="C11998" s="37"/>
      <c r="D11998" s="37"/>
      <c r="E11998" s="37"/>
      <c r="F11998" s="37"/>
      <c r="G11998" s="37"/>
      <c r="H11998" s="37"/>
      <c r="I11998" s="38"/>
      <c r="J11998" s="37"/>
      <c r="K11998" s="38"/>
      <c r="L11998" s="39"/>
      <c r="M11998" s="37"/>
      <c r="N11998" s="40"/>
    </row>
    <row r="11999" spans="1:14" ht="24.95" customHeight="1" x14ac:dyDescent="0.2">
      <c r="A11999" s="37"/>
      <c r="B11999" s="37"/>
      <c r="C11999" s="37"/>
      <c r="D11999" s="37"/>
      <c r="E11999" s="37"/>
      <c r="F11999" s="37"/>
      <c r="G11999" s="37"/>
      <c r="H11999" s="37"/>
      <c r="I11999" s="38"/>
      <c r="J11999" s="37"/>
      <c r="K11999" s="38"/>
      <c r="L11999" s="39"/>
      <c r="M11999" s="37"/>
      <c r="N11999" s="40"/>
    </row>
    <row r="12000" spans="1:14" ht="24.95" customHeight="1" x14ac:dyDescent="0.2">
      <c r="A12000" s="37"/>
      <c r="B12000" s="37"/>
      <c r="C12000" s="37"/>
      <c r="D12000" s="37"/>
      <c r="E12000" s="37"/>
      <c r="F12000" s="37"/>
      <c r="G12000" s="37"/>
      <c r="H12000" s="37"/>
      <c r="I12000" s="38"/>
      <c r="J12000" s="37"/>
      <c r="K12000" s="38"/>
      <c r="L12000" s="39"/>
      <c r="M12000" s="37"/>
      <c r="N12000" s="40"/>
    </row>
    <row r="12001" spans="1:14" ht="24.95" customHeight="1" x14ac:dyDescent="0.2">
      <c r="A12001" s="37"/>
      <c r="B12001" s="37"/>
      <c r="C12001" s="37"/>
      <c r="D12001" s="37"/>
      <c r="E12001" s="37"/>
      <c r="F12001" s="37"/>
      <c r="G12001" s="37"/>
      <c r="H12001" s="37"/>
      <c r="I12001" s="38"/>
      <c r="J12001" s="37"/>
      <c r="K12001" s="38"/>
      <c r="L12001" s="39"/>
      <c r="M12001" s="37"/>
      <c r="N12001" s="40"/>
    </row>
    <row r="12002" spans="1:14" ht="24.95" customHeight="1" x14ac:dyDescent="0.2">
      <c r="A12002" s="37"/>
      <c r="B12002" s="37"/>
      <c r="C12002" s="37"/>
      <c r="D12002" s="37"/>
      <c r="E12002" s="37"/>
      <c r="F12002" s="37"/>
      <c r="G12002" s="37"/>
      <c r="H12002" s="37"/>
      <c r="I12002" s="38"/>
      <c r="J12002" s="37"/>
      <c r="K12002" s="38"/>
      <c r="L12002" s="39"/>
      <c r="M12002" s="37"/>
      <c r="N12002" s="40"/>
    </row>
    <row r="12003" spans="1:14" ht="24.95" customHeight="1" x14ac:dyDescent="0.2">
      <c r="A12003" s="37"/>
      <c r="B12003" s="37"/>
      <c r="C12003" s="37"/>
      <c r="D12003" s="37"/>
      <c r="E12003" s="37"/>
      <c r="F12003" s="37"/>
      <c r="G12003" s="37"/>
      <c r="H12003" s="37"/>
      <c r="I12003" s="38"/>
      <c r="J12003" s="37"/>
      <c r="K12003" s="38"/>
      <c r="L12003" s="39"/>
      <c r="M12003" s="37"/>
      <c r="N12003" s="40"/>
    </row>
    <row r="12004" spans="1:14" ht="24.95" customHeight="1" x14ac:dyDescent="0.2">
      <c r="A12004" s="37"/>
      <c r="B12004" s="37"/>
      <c r="C12004" s="37"/>
      <c r="D12004" s="37"/>
      <c r="E12004" s="37"/>
      <c r="F12004" s="37"/>
      <c r="G12004" s="37"/>
      <c r="H12004" s="37"/>
      <c r="I12004" s="38"/>
      <c r="J12004" s="37"/>
      <c r="K12004" s="38"/>
      <c r="L12004" s="39"/>
      <c r="M12004" s="37"/>
      <c r="N12004" s="40"/>
    </row>
    <row r="12005" spans="1:14" ht="24.95" customHeight="1" x14ac:dyDescent="0.2">
      <c r="A12005" s="37"/>
      <c r="B12005" s="37"/>
      <c r="C12005" s="37"/>
      <c r="D12005" s="37"/>
      <c r="E12005" s="37"/>
      <c r="F12005" s="37"/>
      <c r="G12005" s="37"/>
      <c r="H12005" s="37"/>
      <c r="I12005" s="38"/>
      <c r="J12005" s="37"/>
      <c r="K12005" s="38"/>
      <c r="L12005" s="39"/>
      <c r="M12005" s="37"/>
      <c r="N12005" s="40"/>
    </row>
    <row r="12006" spans="1:14" ht="24.95" customHeight="1" x14ac:dyDescent="0.2">
      <c r="A12006" s="37"/>
      <c r="B12006" s="37"/>
      <c r="C12006" s="37"/>
      <c r="D12006" s="37"/>
      <c r="E12006" s="37"/>
      <c r="F12006" s="37"/>
      <c r="G12006" s="37"/>
      <c r="H12006" s="37"/>
      <c r="I12006" s="38"/>
      <c r="J12006" s="37"/>
      <c r="K12006" s="38"/>
      <c r="L12006" s="39"/>
      <c r="M12006" s="37"/>
      <c r="N12006" s="40"/>
    </row>
    <row r="12007" spans="1:14" ht="24.95" customHeight="1" x14ac:dyDescent="0.2">
      <c r="A12007" s="37"/>
      <c r="B12007" s="37"/>
      <c r="C12007" s="37"/>
      <c r="D12007" s="37"/>
      <c r="E12007" s="37"/>
      <c r="F12007" s="37"/>
      <c r="G12007" s="37"/>
      <c r="H12007" s="37"/>
      <c r="I12007" s="38"/>
      <c r="J12007" s="37"/>
      <c r="K12007" s="38"/>
      <c r="L12007" s="39"/>
      <c r="M12007" s="37"/>
      <c r="N12007" s="40"/>
    </row>
    <row r="12008" spans="1:14" ht="24.95" customHeight="1" x14ac:dyDescent="0.2">
      <c r="A12008" s="37"/>
      <c r="B12008" s="37"/>
      <c r="C12008" s="37"/>
      <c r="D12008" s="37"/>
      <c r="E12008" s="37"/>
      <c r="F12008" s="37"/>
      <c r="G12008" s="37"/>
      <c r="H12008" s="37"/>
      <c r="I12008" s="38"/>
      <c r="J12008" s="37"/>
      <c r="K12008" s="38"/>
      <c r="L12008" s="39"/>
      <c r="M12008" s="37"/>
      <c r="N12008" s="40"/>
    </row>
    <row r="12009" spans="1:14" ht="24.95" customHeight="1" x14ac:dyDescent="0.2">
      <c r="A12009" s="37"/>
      <c r="B12009" s="37"/>
      <c r="C12009" s="37"/>
      <c r="D12009" s="37"/>
      <c r="E12009" s="37"/>
      <c r="F12009" s="37"/>
      <c r="G12009" s="37"/>
      <c r="H12009" s="37"/>
      <c r="I12009" s="38"/>
      <c r="J12009" s="37"/>
      <c r="K12009" s="38"/>
      <c r="L12009" s="39"/>
      <c r="M12009" s="37"/>
      <c r="N12009" s="40"/>
    </row>
    <row r="12010" spans="1:14" ht="24.95" customHeight="1" x14ac:dyDescent="0.2">
      <c r="A12010" s="37"/>
      <c r="B12010" s="37"/>
      <c r="C12010" s="37"/>
      <c r="D12010" s="37"/>
      <c r="E12010" s="37"/>
      <c r="F12010" s="37"/>
      <c r="G12010" s="37"/>
      <c r="H12010" s="37"/>
      <c r="I12010" s="38"/>
      <c r="J12010" s="37"/>
      <c r="K12010" s="38"/>
      <c r="L12010" s="39"/>
      <c r="M12010" s="37"/>
      <c r="N12010" s="40"/>
    </row>
    <row r="12011" spans="1:14" ht="24.95" customHeight="1" x14ac:dyDescent="0.2">
      <c r="A12011" s="37"/>
      <c r="B12011" s="37"/>
      <c r="C12011" s="37"/>
      <c r="D12011" s="37"/>
      <c r="E12011" s="37"/>
      <c r="F12011" s="37"/>
      <c r="G12011" s="37"/>
      <c r="H12011" s="37"/>
      <c r="I12011" s="38"/>
      <c r="J12011" s="37"/>
      <c r="K12011" s="38"/>
      <c r="L12011" s="39"/>
      <c r="M12011" s="37"/>
      <c r="N12011" s="40"/>
    </row>
    <row r="12012" spans="1:14" ht="24.95" customHeight="1" x14ac:dyDescent="0.2">
      <c r="A12012" s="37"/>
      <c r="B12012" s="37"/>
      <c r="C12012" s="37"/>
      <c r="D12012" s="37"/>
      <c r="E12012" s="37"/>
      <c r="F12012" s="37"/>
      <c r="G12012" s="37"/>
      <c r="H12012" s="37"/>
      <c r="I12012" s="38"/>
      <c r="J12012" s="37"/>
      <c r="K12012" s="38"/>
      <c r="L12012" s="39"/>
      <c r="M12012" s="37"/>
      <c r="N12012" s="40"/>
    </row>
    <row r="12013" spans="1:14" ht="24.95" customHeight="1" x14ac:dyDescent="0.2">
      <c r="A12013" s="37"/>
      <c r="B12013" s="37"/>
      <c r="C12013" s="37"/>
      <c r="D12013" s="37"/>
      <c r="E12013" s="37"/>
      <c r="F12013" s="37"/>
      <c r="G12013" s="37"/>
      <c r="H12013" s="37"/>
      <c r="I12013" s="38"/>
      <c r="J12013" s="37"/>
      <c r="K12013" s="38"/>
      <c r="L12013" s="39"/>
      <c r="M12013" s="37"/>
      <c r="N12013" s="40"/>
    </row>
    <row r="12014" spans="1:14" ht="24.95" customHeight="1" x14ac:dyDescent="0.2">
      <c r="A12014" s="37"/>
      <c r="B12014" s="37"/>
      <c r="C12014" s="37"/>
      <c r="D12014" s="37"/>
      <c r="E12014" s="37"/>
      <c r="F12014" s="37"/>
      <c r="G12014" s="37"/>
      <c r="H12014" s="37"/>
      <c r="I12014" s="38"/>
      <c r="J12014" s="37"/>
      <c r="K12014" s="38"/>
      <c r="L12014" s="39"/>
      <c r="M12014" s="37"/>
      <c r="N12014" s="40"/>
    </row>
    <row r="12015" spans="1:14" ht="24.95" customHeight="1" x14ac:dyDescent="0.2">
      <c r="A12015" s="37"/>
      <c r="B12015" s="37"/>
      <c r="C12015" s="37"/>
      <c r="D12015" s="37"/>
      <c r="E12015" s="37"/>
      <c r="F12015" s="37"/>
      <c r="G12015" s="37"/>
      <c r="H12015" s="37"/>
      <c r="I12015" s="38"/>
      <c r="J12015" s="37"/>
      <c r="K12015" s="38"/>
      <c r="L12015" s="39"/>
      <c r="M12015" s="37"/>
      <c r="N12015" s="40"/>
    </row>
    <row r="12016" spans="1:14" ht="24.95" customHeight="1" x14ac:dyDescent="0.2">
      <c r="A12016" s="37"/>
      <c r="B12016" s="37"/>
      <c r="C12016" s="37"/>
      <c r="D12016" s="37"/>
      <c r="E12016" s="37"/>
      <c r="F12016" s="37"/>
      <c r="G12016" s="37"/>
      <c r="H12016" s="37"/>
      <c r="I12016" s="38"/>
      <c r="J12016" s="37"/>
      <c r="K12016" s="38"/>
      <c r="L12016" s="39"/>
      <c r="M12016" s="37"/>
      <c r="N12016" s="40"/>
    </row>
    <row r="12017" spans="1:14" ht="24.95" customHeight="1" x14ac:dyDescent="0.2">
      <c r="A12017" s="37"/>
      <c r="B12017" s="37"/>
      <c r="C12017" s="37"/>
      <c r="D12017" s="37"/>
      <c r="E12017" s="37"/>
      <c r="F12017" s="37"/>
      <c r="G12017" s="37"/>
      <c r="H12017" s="37"/>
      <c r="I12017" s="38"/>
      <c r="J12017" s="37"/>
      <c r="K12017" s="38"/>
      <c r="L12017" s="39"/>
      <c r="M12017" s="37"/>
      <c r="N12017" s="40"/>
    </row>
    <row r="12018" spans="1:14" ht="24.95" customHeight="1" x14ac:dyDescent="0.2">
      <c r="A12018" s="37"/>
      <c r="B12018" s="37"/>
      <c r="C12018" s="37"/>
      <c r="D12018" s="37"/>
      <c r="E12018" s="37"/>
      <c r="F12018" s="37"/>
      <c r="G12018" s="37"/>
      <c r="H12018" s="37"/>
      <c r="I12018" s="38"/>
      <c r="J12018" s="37"/>
      <c r="K12018" s="38"/>
      <c r="L12018" s="39"/>
      <c r="M12018" s="37"/>
      <c r="N12018" s="40"/>
    </row>
    <row r="12019" spans="1:14" ht="24.95" customHeight="1" x14ac:dyDescent="0.2">
      <c r="B12019" s="37"/>
      <c r="C12019" s="37"/>
      <c r="D12019" s="37"/>
      <c r="E12019" s="37"/>
      <c r="F12019" s="37"/>
      <c r="G12019" s="37"/>
      <c r="H12019" s="37"/>
      <c r="I12019" s="38"/>
      <c r="J12019" s="37"/>
      <c r="K12019" s="38"/>
      <c r="L12019" s="39"/>
      <c r="M12019" s="37"/>
      <c r="N12019" s="40"/>
    </row>
    <row r="12020" spans="1:14" ht="24.95" customHeight="1" x14ac:dyDescent="0.2">
      <c r="B12020" s="37"/>
      <c r="C12020" s="37"/>
      <c r="D12020" s="37"/>
      <c r="E12020" s="37"/>
      <c r="F12020" s="37"/>
      <c r="G12020" s="37"/>
      <c r="H12020" s="37"/>
      <c r="I12020" s="38"/>
      <c r="J12020" s="37"/>
      <c r="K12020" s="38"/>
      <c r="L12020" s="39"/>
      <c r="M12020" s="37"/>
      <c r="N12020" s="40"/>
    </row>
    <row r="12021" spans="1:14" ht="24.95" customHeight="1" x14ac:dyDescent="0.2">
      <c r="B12021" s="37"/>
      <c r="C12021" s="37"/>
      <c r="D12021" s="37"/>
      <c r="E12021" s="37"/>
      <c r="F12021" s="37"/>
      <c r="G12021" s="37"/>
      <c r="H12021" s="37"/>
      <c r="I12021" s="38"/>
      <c r="J12021" s="37"/>
      <c r="K12021" s="38"/>
      <c r="L12021" s="39"/>
      <c r="M12021" s="37"/>
      <c r="N12021" s="40"/>
    </row>
    <row r="12022" spans="1:14" ht="24.95" customHeight="1" x14ac:dyDescent="0.2">
      <c r="B12022" s="18"/>
      <c r="C12022" s="18"/>
      <c r="D12022" s="18"/>
      <c r="E12022" s="18"/>
      <c r="F12022" s="18"/>
      <c r="G12022" s="18"/>
      <c r="H12022" s="18"/>
      <c r="I12022" s="18"/>
      <c r="J12022" s="18"/>
      <c r="K12022" s="18"/>
      <c r="L12022" s="18"/>
      <c r="M12022" s="18"/>
      <c r="N12022" s="18"/>
    </row>
  </sheetData>
  <sheetProtection formatCells="0" formatColumns="0" formatRows="0" insertColumns="0" insertRows="0" deleteColumns="0" deleteRows="0" sort="0" autoFilter="0" pivotTables="0"/>
  <protectedRanges>
    <protectedRange sqref="Q5:Q1048576" name="Intervalo2"/>
    <protectedRange sqref="B5:P1048576" name="Intervalo1"/>
  </protectedRanges>
  <autoFilter ref="A4:R621"/>
  <mergeCells count="1">
    <mergeCell ref="B2:R2"/>
  </mergeCells>
  <conditionalFormatting sqref="A5:A621">
    <cfRule type="duplicateValues" dxfId="0" priority="1755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56"/>
  <sheetViews>
    <sheetView zoomScale="90" zoomScaleNormal="90" workbookViewId="0">
      <selection activeCell="M5" sqref="M5:O1054"/>
    </sheetView>
  </sheetViews>
  <sheetFormatPr defaultRowHeight="24.95" customHeight="1" x14ac:dyDescent="0.2"/>
  <cols>
    <col min="1" max="1" width="41.5703125" style="64" bestFit="1" customWidth="1"/>
    <col min="2" max="2" width="25.140625" style="64" bestFit="1" customWidth="1"/>
    <col min="3" max="3" width="19.5703125" style="64" customWidth="1"/>
    <col min="4" max="4" width="17.5703125" style="64" customWidth="1"/>
    <col min="5" max="5" width="14.28515625" style="64" bestFit="1" customWidth="1"/>
    <col min="6" max="6" width="18.42578125" style="64" bestFit="1" customWidth="1"/>
    <col min="7" max="7" width="18.140625" style="64" customWidth="1"/>
    <col min="8" max="8" width="75.28515625" style="64" bestFit="1" customWidth="1"/>
    <col min="9" max="9" width="12" style="64" customWidth="1"/>
    <col min="10" max="11" width="14.140625" style="64" customWidth="1"/>
    <col min="12" max="12" width="18.140625" style="87" customWidth="1"/>
    <col min="13" max="13" width="17.85546875" style="64" bestFit="1" customWidth="1"/>
    <col min="14" max="14" width="21" style="64" bestFit="1" customWidth="1"/>
    <col min="15" max="15" width="33.5703125" style="66" bestFit="1" customWidth="1"/>
    <col min="16" max="16384" width="9.140625" style="64"/>
  </cols>
  <sheetData>
    <row r="1" spans="1:15" ht="24.95" customHeight="1" x14ac:dyDescent="0.2"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5" ht="24.95" customHeight="1" x14ac:dyDescent="0.2">
      <c r="C2" s="99" t="s">
        <v>78</v>
      </c>
      <c r="D2" s="99"/>
      <c r="E2" s="99"/>
      <c r="F2" s="99"/>
      <c r="G2" s="99"/>
      <c r="H2" s="67"/>
      <c r="I2" s="67"/>
      <c r="J2" s="67"/>
      <c r="K2" s="67"/>
      <c r="L2" s="67"/>
      <c r="M2" s="67"/>
      <c r="N2" s="67"/>
      <c r="O2" s="67"/>
    </row>
    <row r="3" spans="1:15" ht="24.95" customHeight="1" x14ac:dyDescent="0.2"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s="70" customFormat="1" ht="24.95" customHeight="1" x14ac:dyDescent="0.2">
      <c r="A4" s="1" t="s">
        <v>281</v>
      </c>
      <c r="B4" s="1" t="s">
        <v>282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79</v>
      </c>
      <c r="K4" s="1" t="s">
        <v>80</v>
      </c>
      <c r="L4" s="1" t="s">
        <v>81</v>
      </c>
      <c r="M4" s="1" t="s">
        <v>82</v>
      </c>
      <c r="N4" s="1" t="s">
        <v>83</v>
      </c>
      <c r="O4" s="1" t="s">
        <v>84</v>
      </c>
    </row>
    <row r="5" spans="1:15" ht="24.95" customHeight="1" x14ac:dyDescent="0.2">
      <c r="A5" s="64" t="str">
        <f t="shared" ref="A5:A68" si="0">C5&amp;"|"&amp;D5&amp;"|"&amp;E5&amp;"|"&amp;F5&amp;"|"&amp;G5&amp;"|"&amp;I5&amp;"|"&amp;M5+N5-O5</f>
        <v>1441|1440005|1|2024|17138140000123|3008|22200</v>
      </c>
      <c r="B5" s="64" t="str">
        <f t="shared" ref="B5:B68" si="1">C5&amp;"|"&amp;D5&amp;"|"&amp;E5&amp;"|"&amp;F5&amp;"|"&amp;K5</f>
        <v>1441|1440005|1|2024|152</v>
      </c>
      <c r="C5" s="37">
        <v>1441</v>
      </c>
      <c r="D5" s="37">
        <v>1440005</v>
      </c>
      <c r="E5" s="37">
        <v>1</v>
      </c>
      <c r="F5" s="37">
        <v>2024</v>
      </c>
      <c r="G5" s="37">
        <v>17138140000123</v>
      </c>
      <c r="H5" s="38" t="s">
        <v>87</v>
      </c>
      <c r="I5" s="37">
        <v>3008</v>
      </c>
      <c r="J5" s="39">
        <v>45455</v>
      </c>
      <c r="K5" s="37">
        <v>152</v>
      </c>
      <c r="L5" s="86">
        <f>M5+N5</f>
        <v>22200</v>
      </c>
      <c r="M5" s="40">
        <v>21933.599999999999</v>
      </c>
      <c r="N5" s="40">
        <v>266.39999999999998</v>
      </c>
      <c r="O5" s="34">
        <v>0</v>
      </c>
    </row>
    <row r="6" spans="1:15" ht="24.95" customHeight="1" x14ac:dyDescent="0.2">
      <c r="A6" s="64" t="str">
        <f t="shared" si="0"/>
        <v>1441|1440005|1|2024|17138140000123|3008|28083</v>
      </c>
      <c r="B6" s="64" t="str">
        <f t="shared" si="1"/>
        <v>1441|1440005|1|2024|177</v>
      </c>
      <c r="C6" s="37">
        <v>1441</v>
      </c>
      <c r="D6" s="37">
        <v>1440005</v>
      </c>
      <c r="E6" s="37">
        <v>1</v>
      </c>
      <c r="F6" s="37">
        <v>2024</v>
      </c>
      <c r="G6" s="37">
        <v>17138140000123</v>
      </c>
      <c r="H6" s="38" t="s">
        <v>87</v>
      </c>
      <c r="I6" s="37">
        <v>3008</v>
      </c>
      <c r="J6" s="39">
        <v>45485</v>
      </c>
      <c r="K6" s="37">
        <v>177</v>
      </c>
      <c r="L6" s="86">
        <f t="shared" ref="L6:L69" si="2">M6+N6</f>
        <v>28083</v>
      </c>
      <c r="M6" s="40">
        <v>27417</v>
      </c>
      <c r="N6" s="40">
        <v>666</v>
      </c>
      <c r="O6" s="34">
        <v>0</v>
      </c>
    </row>
    <row r="7" spans="1:15" ht="24.95" customHeight="1" x14ac:dyDescent="0.2">
      <c r="A7" s="64" t="str">
        <f t="shared" si="0"/>
        <v>1441|1440005|2|2024|201182000169|3008|8055</v>
      </c>
      <c r="B7" s="64" t="str">
        <f t="shared" si="1"/>
        <v>1441|1440005|2|2024|148</v>
      </c>
      <c r="C7" s="37">
        <v>1441</v>
      </c>
      <c r="D7" s="37">
        <v>1440005</v>
      </c>
      <c r="E7" s="37">
        <v>2</v>
      </c>
      <c r="F7" s="37">
        <v>2024</v>
      </c>
      <c r="G7" s="37">
        <v>201182000169</v>
      </c>
      <c r="H7" s="38" t="s">
        <v>89</v>
      </c>
      <c r="I7" s="37">
        <v>3008</v>
      </c>
      <c r="J7" s="39">
        <v>45450</v>
      </c>
      <c r="K7" s="37">
        <v>148</v>
      </c>
      <c r="L7" s="86">
        <f t="shared" si="2"/>
        <v>8055</v>
      </c>
      <c r="M7" s="40">
        <v>8055</v>
      </c>
      <c r="N7" s="40">
        <v>0</v>
      </c>
      <c r="O7" s="34">
        <v>0</v>
      </c>
    </row>
    <row r="8" spans="1:15" ht="24.95" customHeight="1" x14ac:dyDescent="0.2">
      <c r="A8" s="64" t="str">
        <f t="shared" si="0"/>
        <v>1441|1440005|2|2024|201182000169|3008|3685,6</v>
      </c>
      <c r="B8" s="64" t="str">
        <f t="shared" si="1"/>
        <v>1441|1440005|2|2024|174</v>
      </c>
      <c r="C8" s="37">
        <v>1441</v>
      </c>
      <c r="D8" s="37">
        <v>1440005</v>
      </c>
      <c r="E8" s="37">
        <v>2</v>
      </c>
      <c r="F8" s="37">
        <v>2024</v>
      </c>
      <c r="G8" s="37">
        <v>201182000169</v>
      </c>
      <c r="H8" s="38" t="s">
        <v>89</v>
      </c>
      <c r="I8" s="37">
        <v>3008</v>
      </c>
      <c r="J8" s="39">
        <v>45481</v>
      </c>
      <c r="K8" s="37">
        <v>174</v>
      </c>
      <c r="L8" s="86">
        <f t="shared" si="2"/>
        <v>3685.6</v>
      </c>
      <c r="M8" s="40">
        <v>3685.6</v>
      </c>
      <c r="N8" s="40">
        <v>0</v>
      </c>
      <c r="O8" s="34">
        <v>0</v>
      </c>
    </row>
    <row r="9" spans="1:15" ht="24.95" customHeight="1" x14ac:dyDescent="0.2">
      <c r="A9" s="64" t="str">
        <f t="shared" si="0"/>
        <v>1441|1440005|3|2024|201182000169|3030|266</v>
      </c>
      <c r="B9" s="64" t="str">
        <f t="shared" si="1"/>
        <v>1441|1440005|3|2024|149</v>
      </c>
      <c r="C9" s="37">
        <v>1441</v>
      </c>
      <c r="D9" s="37">
        <v>1440005</v>
      </c>
      <c r="E9" s="37">
        <v>3</v>
      </c>
      <c r="F9" s="37">
        <v>2024</v>
      </c>
      <c r="G9" s="37">
        <v>201182000169</v>
      </c>
      <c r="H9" s="38" t="s">
        <v>89</v>
      </c>
      <c r="I9" s="37">
        <v>3030</v>
      </c>
      <c r="J9" s="39">
        <v>45450</v>
      </c>
      <c r="K9" s="37">
        <v>149</v>
      </c>
      <c r="L9" s="86">
        <f t="shared" si="2"/>
        <v>266</v>
      </c>
      <c r="M9" s="40">
        <v>266</v>
      </c>
      <c r="N9" s="40">
        <v>0</v>
      </c>
      <c r="O9" s="34">
        <v>0</v>
      </c>
    </row>
    <row r="10" spans="1:15" ht="24.95" customHeight="1" x14ac:dyDescent="0.2">
      <c r="A10" s="64" t="str">
        <f t="shared" si="0"/>
        <v>1441|1440005|4|2024|5650294000110|3942|5850</v>
      </c>
      <c r="B10" s="64" t="str">
        <f t="shared" si="1"/>
        <v>1441|1440005|4|2024|154</v>
      </c>
      <c r="C10" s="37">
        <v>1441</v>
      </c>
      <c r="D10" s="37">
        <v>1440005</v>
      </c>
      <c r="E10" s="37">
        <v>4</v>
      </c>
      <c r="F10" s="37">
        <v>2024</v>
      </c>
      <c r="G10" s="37">
        <v>5650294000110</v>
      </c>
      <c r="H10" s="38" t="s">
        <v>90</v>
      </c>
      <c r="I10" s="37">
        <v>3942</v>
      </c>
      <c r="J10" s="39">
        <v>45457</v>
      </c>
      <c r="K10" s="37">
        <v>154</v>
      </c>
      <c r="L10" s="86">
        <f t="shared" si="2"/>
        <v>5850</v>
      </c>
      <c r="M10" s="40">
        <v>5850</v>
      </c>
      <c r="N10" s="40">
        <v>0</v>
      </c>
      <c r="O10" s="34">
        <v>0</v>
      </c>
    </row>
    <row r="11" spans="1:15" ht="24.95" customHeight="1" x14ac:dyDescent="0.2">
      <c r="A11" s="64" t="str">
        <f t="shared" si="0"/>
        <v>1441|1440005|7|2024|5650294000110|3021|2700</v>
      </c>
      <c r="B11" s="64" t="str">
        <f t="shared" si="1"/>
        <v>1441|1440005|7|2024|163</v>
      </c>
      <c r="C11" s="37">
        <v>1441</v>
      </c>
      <c r="D11" s="37">
        <v>1440005</v>
      </c>
      <c r="E11" s="37">
        <v>7</v>
      </c>
      <c r="F11" s="37">
        <v>2024</v>
      </c>
      <c r="G11" s="37">
        <v>5650294000110</v>
      </c>
      <c r="H11" s="38" t="s">
        <v>90</v>
      </c>
      <c r="I11" s="37">
        <v>3021</v>
      </c>
      <c r="J11" s="39">
        <v>45468</v>
      </c>
      <c r="K11" s="37">
        <v>163</v>
      </c>
      <c r="L11" s="86">
        <f t="shared" si="2"/>
        <v>2700</v>
      </c>
      <c r="M11" s="40">
        <v>2700</v>
      </c>
      <c r="N11" s="40">
        <v>0</v>
      </c>
      <c r="O11" s="34">
        <v>0</v>
      </c>
    </row>
    <row r="12" spans="1:15" ht="24.95" customHeight="1" x14ac:dyDescent="0.2">
      <c r="A12" s="64" t="str">
        <f t="shared" si="0"/>
        <v>1441|1440005|16|2024|41741673000180|3016|32537,4</v>
      </c>
      <c r="B12" s="64" t="str">
        <f t="shared" si="1"/>
        <v>1441|1440005|16|2024|153</v>
      </c>
      <c r="C12" s="37">
        <v>1441</v>
      </c>
      <c r="D12" s="37">
        <v>1440005</v>
      </c>
      <c r="E12" s="37">
        <v>16</v>
      </c>
      <c r="F12" s="37">
        <v>2024</v>
      </c>
      <c r="G12" s="37">
        <v>41741673000180</v>
      </c>
      <c r="H12" s="38" t="s">
        <v>96</v>
      </c>
      <c r="I12" s="37">
        <v>3016</v>
      </c>
      <c r="J12" s="39">
        <v>45457</v>
      </c>
      <c r="K12" s="37">
        <v>153</v>
      </c>
      <c r="L12" s="86">
        <f t="shared" si="2"/>
        <v>32537.4</v>
      </c>
      <c r="M12" s="40">
        <v>32537.4</v>
      </c>
      <c r="N12" s="40">
        <v>0</v>
      </c>
      <c r="O12" s="34">
        <v>0</v>
      </c>
    </row>
    <row r="13" spans="1:15" ht="24.95" customHeight="1" x14ac:dyDescent="0.2">
      <c r="A13" s="64" t="str">
        <f t="shared" si="0"/>
        <v>1441|1440005|20|2024|41741673000180|3016|24790,4</v>
      </c>
      <c r="B13" s="64" t="str">
        <f t="shared" si="1"/>
        <v>1441|1440005|20|2024|140</v>
      </c>
      <c r="C13" s="37">
        <v>1441</v>
      </c>
      <c r="D13" s="37">
        <v>1440005</v>
      </c>
      <c r="E13" s="37">
        <v>20</v>
      </c>
      <c r="F13" s="37">
        <v>2024</v>
      </c>
      <c r="G13" s="37">
        <v>41741673000180</v>
      </c>
      <c r="H13" s="38" t="s">
        <v>96</v>
      </c>
      <c r="I13" s="37">
        <v>3016</v>
      </c>
      <c r="J13" s="39">
        <v>45446</v>
      </c>
      <c r="K13" s="37">
        <v>140</v>
      </c>
      <c r="L13" s="86">
        <f t="shared" si="2"/>
        <v>24790.400000000001</v>
      </c>
      <c r="M13" s="40">
        <v>24790.400000000001</v>
      </c>
      <c r="N13" s="40">
        <v>0</v>
      </c>
      <c r="O13" s="34">
        <v>0</v>
      </c>
    </row>
    <row r="14" spans="1:15" ht="24.95" customHeight="1" x14ac:dyDescent="0.2">
      <c r="A14" s="64" t="str">
        <f t="shared" si="0"/>
        <v>1441|1440005|21|2024|59717553000617|3016|51750</v>
      </c>
      <c r="B14" s="64" t="str">
        <f t="shared" si="1"/>
        <v>1441|1440005|21|2024|142</v>
      </c>
      <c r="C14" s="37">
        <v>1441</v>
      </c>
      <c r="D14" s="37">
        <v>1440005</v>
      </c>
      <c r="E14" s="37">
        <v>21</v>
      </c>
      <c r="F14" s="37">
        <v>2024</v>
      </c>
      <c r="G14" s="37">
        <v>59717553000617</v>
      </c>
      <c r="H14" s="38" t="s">
        <v>98</v>
      </c>
      <c r="I14" s="37">
        <v>3016</v>
      </c>
      <c r="J14" s="39">
        <v>45446</v>
      </c>
      <c r="K14" s="37">
        <v>142</v>
      </c>
      <c r="L14" s="86">
        <f t="shared" si="2"/>
        <v>51750</v>
      </c>
      <c r="M14" s="40">
        <v>51129</v>
      </c>
      <c r="N14" s="40">
        <v>621</v>
      </c>
      <c r="O14" s="34">
        <v>0</v>
      </c>
    </row>
    <row r="15" spans="1:15" ht="24.95" customHeight="1" x14ac:dyDescent="0.2">
      <c r="A15" s="64" t="str">
        <f t="shared" si="0"/>
        <v>1441|1440005|25|2024|26759927000101|3017|8250,3</v>
      </c>
      <c r="B15" s="64" t="str">
        <f t="shared" si="1"/>
        <v>1441|1440005|25|2024|171</v>
      </c>
      <c r="C15" s="37">
        <v>1441</v>
      </c>
      <c r="D15" s="37">
        <v>1440005</v>
      </c>
      <c r="E15" s="37">
        <v>25</v>
      </c>
      <c r="F15" s="37">
        <v>2024</v>
      </c>
      <c r="G15" s="37">
        <v>26759927000101</v>
      </c>
      <c r="H15" s="38" t="s">
        <v>100</v>
      </c>
      <c r="I15" s="37">
        <v>3017</v>
      </c>
      <c r="J15" s="39">
        <v>45475</v>
      </c>
      <c r="K15" s="37">
        <v>171</v>
      </c>
      <c r="L15" s="86">
        <f t="shared" si="2"/>
        <v>8250.2999999999993</v>
      </c>
      <c r="M15" s="40">
        <v>8250.2999999999993</v>
      </c>
      <c r="N15" s="40">
        <v>0</v>
      </c>
      <c r="O15" s="34">
        <v>0</v>
      </c>
    </row>
    <row r="16" spans="1:15" ht="24.95" customHeight="1" x14ac:dyDescent="0.2">
      <c r="A16" s="64" t="str">
        <f t="shared" si="0"/>
        <v>1441|1440005|28|2024|10867329000108|3021|50348</v>
      </c>
      <c r="B16" s="64" t="str">
        <f t="shared" si="1"/>
        <v>1441|1440005|28|2024|162</v>
      </c>
      <c r="C16" s="37">
        <v>1441</v>
      </c>
      <c r="D16" s="37">
        <v>1440005</v>
      </c>
      <c r="E16" s="37">
        <v>28</v>
      </c>
      <c r="F16" s="37">
        <v>2024</v>
      </c>
      <c r="G16" s="37">
        <v>10867329000108</v>
      </c>
      <c r="H16" s="38" t="s">
        <v>597</v>
      </c>
      <c r="I16" s="37">
        <v>3021</v>
      </c>
      <c r="J16" s="39">
        <v>45467</v>
      </c>
      <c r="K16" s="37">
        <v>162</v>
      </c>
      <c r="L16" s="86">
        <f t="shared" si="2"/>
        <v>50348</v>
      </c>
      <c r="M16" s="40">
        <v>50348</v>
      </c>
      <c r="N16" s="40">
        <v>0</v>
      </c>
      <c r="O16" s="34">
        <v>0</v>
      </c>
    </row>
    <row r="17" spans="1:15" ht="24.95" customHeight="1" x14ac:dyDescent="0.2">
      <c r="A17" s="64" t="str">
        <f t="shared" si="0"/>
        <v>1441|1440005|30|2024|22906038000160|3013|56,1</v>
      </c>
      <c r="B17" s="64" t="str">
        <f t="shared" si="1"/>
        <v>1441|1440005|30|2024|178</v>
      </c>
      <c r="C17" s="37">
        <v>1441</v>
      </c>
      <c r="D17" s="37">
        <v>1440005</v>
      </c>
      <c r="E17" s="37">
        <v>30</v>
      </c>
      <c r="F17" s="37">
        <v>2024</v>
      </c>
      <c r="G17" s="37">
        <v>22906038000160</v>
      </c>
      <c r="H17" s="38" t="s">
        <v>624</v>
      </c>
      <c r="I17" s="37">
        <v>3013</v>
      </c>
      <c r="J17" s="39">
        <v>45485</v>
      </c>
      <c r="K17" s="37">
        <v>178</v>
      </c>
      <c r="L17" s="86">
        <f t="shared" si="2"/>
        <v>56.1</v>
      </c>
      <c r="M17" s="40">
        <v>56.1</v>
      </c>
      <c r="N17" s="40">
        <v>0</v>
      </c>
      <c r="O17" s="34">
        <v>0</v>
      </c>
    </row>
    <row r="18" spans="1:15" ht="24.95" customHeight="1" x14ac:dyDescent="0.2">
      <c r="A18" s="64" t="str">
        <f t="shared" si="0"/>
        <v>1441|1440005|32|2024|20161464000197|3003|4085</v>
      </c>
      <c r="B18" s="64" t="str">
        <f t="shared" si="1"/>
        <v>1441|1440005|32|2024|158</v>
      </c>
      <c r="C18" s="37">
        <v>1441</v>
      </c>
      <c r="D18" s="37">
        <v>1440005</v>
      </c>
      <c r="E18" s="37">
        <v>32</v>
      </c>
      <c r="F18" s="37">
        <v>2024</v>
      </c>
      <c r="G18" s="37">
        <v>20161464000197</v>
      </c>
      <c r="H18" s="38" t="s">
        <v>598</v>
      </c>
      <c r="I18" s="37">
        <v>3003</v>
      </c>
      <c r="J18" s="39">
        <v>45461</v>
      </c>
      <c r="K18" s="37">
        <v>158</v>
      </c>
      <c r="L18" s="86">
        <f t="shared" si="2"/>
        <v>4085</v>
      </c>
      <c r="M18" s="40">
        <v>4035.98</v>
      </c>
      <c r="N18" s="40">
        <v>49.02</v>
      </c>
      <c r="O18" s="34">
        <v>0</v>
      </c>
    </row>
    <row r="19" spans="1:15" ht="24.95" customHeight="1" x14ac:dyDescent="0.2">
      <c r="A19" s="64" t="str">
        <f t="shared" si="0"/>
        <v>1441|1440005|40|2024|28673951000140|5214|148450</v>
      </c>
      <c r="B19" s="64" t="str">
        <f t="shared" si="1"/>
        <v>1441|1440005|40|2024|144</v>
      </c>
      <c r="C19" s="37">
        <v>1441</v>
      </c>
      <c r="D19" s="37">
        <v>1440005</v>
      </c>
      <c r="E19" s="37">
        <v>40</v>
      </c>
      <c r="F19" s="37">
        <v>2024</v>
      </c>
      <c r="G19" s="37">
        <v>28673951000140</v>
      </c>
      <c r="H19" s="38" t="s">
        <v>600</v>
      </c>
      <c r="I19" s="37">
        <v>5214</v>
      </c>
      <c r="J19" s="39">
        <v>45447</v>
      </c>
      <c r="K19" s="37">
        <v>144</v>
      </c>
      <c r="L19" s="86">
        <f t="shared" si="2"/>
        <v>148450</v>
      </c>
      <c r="M19" s="40">
        <v>146668.6</v>
      </c>
      <c r="N19" s="40">
        <v>1781.4</v>
      </c>
      <c r="O19" s="34">
        <v>0</v>
      </c>
    </row>
    <row r="20" spans="1:15" ht="24.95" customHeight="1" x14ac:dyDescent="0.2">
      <c r="A20" s="64" t="str">
        <f t="shared" si="0"/>
        <v>1441|1440005|40|2024|28673951000140|5214|59380</v>
      </c>
      <c r="B20" s="64" t="str">
        <f t="shared" si="1"/>
        <v>1441|1440005|40|2024|145</v>
      </c>
      <c r="C20" s="37">
        <v>1441</v>
      </c>
      <c r="D20" s="37">
        <v>1440005</v>
      </c>
      <c r="E20" s="37">
        <v>40</v>
      </c>
      <c r="F20" s="37">
        <v>2024</v>
      </c>
      <c r="G20" s="37">
        <v>28673951000140</v>
      </c>
      <c r="H20" s="38" t="s">
        <v>600</v>
      </c>
      <c r="I20" s="37">
        <v>5214</v>
      </c>
      <c r="J20" s="39">
        <v>45447</v>
      </c>
      <c r="K20" s="37">
        <v>145</v>
      </c>
      <c r="L20" s="86">
        <f t="shared" si="2"/>
        <v>59380</v>
      </c>
      <c r="M20" s="40">
        <v>58667.42</v>
      </c>
      <c r="N20" s="40">
        <v>712.58</v>
      </c>
      <c r="O20" s="34">
        <v>0</v>
      </c>
    </row>
    <row r="21" spans="1:15" ht="24.95" customHeight="1" x14ac:dyDescent="0.2">
      <c r="A21" s="64" t="str">
        <f t="shared" si="0"/>
        <v>1441|1440005|41|2024|24476378000124|5214|18600</v>
      </c>
      <c r="B21" s="64" t="str">
        <f t="shared" si="1"/>
        <v>1441|1440005|41|2024|166</v>
      </c>
      <c r="C21" s="37">
        <v>1441</v>
      </c>
      <c r="D21" s="37">
        <v>1440005</v>
      </c>
      <c r="E21" s="37">
        <v>41</v>
      </c>
      <c r="F21" s="37">
        <v>2024</v>
      </c>
      <c r="G21" s="37">
        <v>24476378000124</v>
      </c>
      <c r="H21" s="38" t="s">
        <v>601</v>
      </c>
      <c r="I21" s="37">
        <v>5214</v>
      </c>
      <c r="J21" s="39">
        <v>45468</v>
      </c>
      <c r="K21" s="37">
        <v>166</v>
      </c>
      <c r="L21" s="86">
        <f t="shared" si="2"/>
        <v>18600</v>
      </c>
      <c r="M21" s="40">
        <v>18376.8</v>
      </c>
      <c r="N21" s="40">
        <v>223.2</v>
      </c>
      <c r="O21" s="34">
        <v>0</v>
      </c>
    </row>
    <row r="22" spans="1:15" ht="24.95" customHeight="1" x14ac:dyDescent="0.2">
      <c r="A22" s="64" t="str">
        <f t="shared" si="0"/>
        <v>1441|1440005|44|2024|32032538000174|3016|15913,59</v>
      </c>
      <c r="B22" s="64" t="str">
        <f t="shared" si="1"/>
        <v>1441|1440005|44|2024|167</v>
      </c>
      <c r="C22" s="37">
        <v>1441</v>
      </c>
      <c r="D22" s="37">
        <v>1440005</v>
      </c>
      <c r="E22" s="37">
        <v>44</v>
      </c>
      <c r="F22" s="37">
        <v>2024</v>
      </c>
      <c r="G22" s="37">
        <v>32032538000174</v>
      </c>
      <c r="H22" s="38" t="s">
        <v>602</v>
      </c>
      <c r="I22" s="37">
        <v>3016</v>
      </c>
      <c r="J22" s="39">
        <v>45468</v>
      </c>
      <c r="K22" s="37">
        <v>167</v>
      </c>
      <c r="L22" s="86">
        <f t="shared" si="2"/>
        <v>15913.59</v>
      </c>
      <c r="M22" s="40">
        <v>15913.59</v>
      </c>
      <c r="N22" s="40">
        <v>0</v>
      </c>
      <c r="O22" s="34">
        <v>0</v>
      </c>
    </row>
    <row r="23" spans="1:15" ht="24.95" customHeight="1" x14ac:dyDescent="0.2">
      <c r="A23" s="64" t="str">
        <f t="shared" si="0"/>
        <v>1441|1440005|45|2024|8164723000138|3016|24162,5</v>
      </c>
      <c r="B23" s="64" t="str">
        <f t="shared" si="1"/>
        <v>1441|1440005|45|2024|141</v>
      </c>
      <c r="C23" s="37">
        <v>1441</v>
      </c>
      <c r="D23" s="37">
        <v>1440005</v>
      </c>
      <c r="E23" s="37">
        <v>45</v>
      </c>
      <c r="F23" s="37">
        <v>2024</v>
      </c>
      <c r="G23" s="37">
        <v>8164723000138</v>
      </c>
      <c r="H23" s="38" t="s">
        <v>102</v>
      </c>
      <c r="I23" s="37">
        <v>3016</v>
      </c>
      <c r="J23" s="39">
        <v>45446</v>
      </c>
      <c r="K23" s="37">
        <v>141</v>
      </c>
      <c r="L23" s="86">
        <f t="shared" si="2"/>
        <v>24162.5</v>
      </c>
      <c r="M23" s="40">
        <v>24162.5</v>
      </c>
      <c r="N23" s="40">
        <v>0</v>
      </c>
      <c r="O23" s="34">
        <v>0</v>
      </c>
    </row>
    <row r="24" spans="1:15" ht="24.95" customHeight="1" x14ac:dyDescent="0.2">
      <c r="A24" s="64" t="str">
        <f t="shared" si="0"/>
        <v>1441|1440005|50|2024|18516766000199|5207|152918</v>
      </c>
      <c r="B24" s="64" t="str">
        <f t="shared" si="1"/>
        <v>1441|1440005|50|2024|156</v>
      </c>
      <c r="C24" s="37">
        <v>1441</v>
      </c>
      <c r="D24" s="37">
        <v>1440005</v>
      </c>
      <c r="E24" s="37">
        <v>50</v>
      </c>
      <c r="F24" s="37">
        <v>2024</v>
      </c>
      <c r="G24" s="37">
        <v>18516766000199</v>
      </c>
      <c r="H24" s="38" t="s">
        <v>603</v>
      </c>
      <c r="I24" s="37">
        <v>5207</v>
      </c>
      <c r="J24" s="39">
        <v>45461</v>
      </c>
      <c r="K24" s="37">
        <v>156</v>
      </c>
      <c r="L24" s="86">
        <f t="shared" si="2"/>
        <v>152918</v>
      </c>
      <c r="M24" s="40">
        <v>152918</v>
      </c>
      <c r="N24" s="40">
        <v>0</v>
      </c>
      <c r="O24" s="34">
        <v>0</v>
      </c>
    </row>
    <row r="25" spans="1:15" ht="24.95" customHeight="1" x14ac:dyDescent="0.2">
      <c r="A25" s="64" t="str">
        <f t="shared" si="0"/>
        <v>1441|1440005|56|2024|26218155000192|3022|2425,9</v>
      </c>
      <c r="B25" s="64" t="str">
        <f t="shared" si="1"/>
        <v>1441|1440005|56|2024|151</v>
      </c>
      <c r="C25" s="37">
        <v>1441</v>
      </c>
      <c r="D25" s="37">
        <v>1440005</v>
      </c>
      <c r="E25" s="37">
        <v>56</v>
      </c>
      <c r="F25" s="37">
        <v>2024</v>
      </c>
      <c r="G25" s="37">
        <v>26218155000192</v>
      </c>
      <c r="H25" s="38" t="s">
        <v>103</v>
      </c>
      <c r="I25" s="37">
        <v>3022</v>
      </c>
      <c r="J25" s="39">
        <v>45455</v>
      </c>
      <c r="K25" s="37">
        <v>151</v>
      </c>
      <c r="L25" s="86">
        <f>M25+N25</f>
        <v>2425.9</v>
      </c>
      <c r="M25" s="40">
        <v>2425.9</v>
      </c>
      <c r="N25" s="40">
        <v>0</v>
      </c>
      <c r="O25" s="34">
        <v>0</v>
      </c>
    </row>
    <row r="26" spans="1:15" ht="24.95" customHeight="1" x14ac:dyDescent="0.2">
      <c r="A26" s="64" t="str">
        <f t="shared" si="0"/>
        <v>1441|1440005|57|2024|42981902000104|3016|37679</v>
      </c>
      <c r="B26" s="64" t="str">
        <f t="shared" si="1"/>
        <v>1441|1440005|57|2024|146</v>
      </c>
      <c r="C26" s="37">
        <v>1441</v>
      </c>
      <c r="D26" s="37">
        <v>1440005</v>
      </c>
      <c r="E26" s="37">
        <v>57</v>
      </c>
      <c r="F26" s="37">
        <v>2024</v>
      </c>
      <c r="G26" s="37">
        <v>42981902000104</v>
      </c>
      <c r="H26" s="38" t="s">
        <v>101</v>
      </c>
      <c r="I26" s="37">
        <v>3016</v>
      </c>
      <c r="J26" s="39">
        <v>45449</v>
      </c>
      <c r="K26" s="37">
        <v>146</v>
      </c>
      <c r="L26" s="86">
        <f t="shared" si="2"/>
        <v>37679</v>
      </c>
      <c r="M26" s="40">
        <v>37679</v>
      </c>
      <c r="N26" s="40">
        <v>0</v>
      </c>
      <c r="O26" s="34">
        <v>0</v>
      </c>
    </row>
    <row r="27" spans="1:15" ht="24.95" customHeight="1" x14ac:dyDescent="0.2">
      <c r="A27" s="64" t="str">
        <f t="shared" si="0"/>
        <v>1441|1440005|58|2024|42981902000104|3020|10622</v>
      </c>
      <c r="B27" s="64" t="str">
        <f t="shared" si="1"/>
        <v>1441|1440005|58|2024|147</v>
      </c>
      <c r="C27" s="37">
        <v>1441</v>
      </c>
      <c r="D27" s="37">
        <v>1440005</v>
      </c>
      <c r="E27" s="37">
        <v>58</v>
      </c>
      <c r="F27" s="37">
        <v>2024</v>
      </c>
      <c r="G27" s="37">
        <v>42981902000104</v>
      </c>
      <c r="H27" s="38" t="s">
        <v>101</v>
      </c>
      <c r="I27" s="37">
        <v>3020</v>
      </c>
      <c r="J27" s="39">
        <v>45449</v>
      </c>
      <c r="K27" s="37">
        <v>147</v>
      </c>
      <c r="L27" s="86">
        <f t="shared" si="2"/>
        <v>10622</v>
      </c>
      <c r="M27" s="40">
        <v>10622</v>
      </c>
      <c r="N27" s="40">
        <v>0</v>
      </c>
      <c r="O27" s="34">
        <v>0</v>
      </c>
    </row>
    <row r="28" spans="1:15" ht="24.95" customHeight="1" x14ac:dyDescent="0.2">
      <c r="A28" s="64" t="str">
        <f t="shared" si="0"/>
        <v>1441|1440005|58|2024|42981902000104|3020|26027,87</v>
      </c>
      <c r="B28" s="64" t="str">
        <f t="shared" si="1"/>
        <v>1441|1440005|58|2024|157</v>
      </c>
      <c r="C28" s="37">
        <v>1441</v>
      </c>
      <c r="D28" s="37">
        <v>1440005</v>
      </c>
      <c r="E28" s="37">
        <v>58</v>
      </c>
      <c r="F28" s="37">
        <v>2024</v>
      </c>
      <c r="G28" s="37">
        <v>42981902000104</v>
      </c>
      <c r="H28" s="38" t="s">
        <v>101</v>
      </c>
      <c r="I28" s="37">
        <v>3020</v>
      </c>
      <c r="J28" s="39">
        <v>45461</v>
      </c>
      <c r="K28" s="37">
        <v>157</v>
      </c>
      <c r="L28" s="86">
        <f t="shared" si="2"/>
        <v>26027.87</v>
      </c>
      <c r="M28" s="40">
        <v>26027.87</v>
      </c>
      <c r="N28" s="40">
        <v>0</v>
      </c>
      <c r="O28" s="34">
        <v>0</v>
      </c>
    </row>
    <row r="29" spans="1:15" ht="24.95" customHeight="1" x14ac:dyDescent="0.2">
      <c r="A29" s="64" t="str">
        <f t="shared" si="0"/>
        <v>1441|1440005|58|2024|42981902000104|3020|1591,12</v>
      </c>
      <c r="B29" s="64" t="str">
        <f t="shared" si="1"/>
        <v>1441|1440005|58|2024|161</v>
      </c>
      <c r="C29" s="37">
        <v>1441</v>
      </c>
      <c r="D29" s="37">
        <v>1440005</v>
      </c>
      <c r="E29" s="37">
        <v>58</v>
      </c>
      <c r="F29" s="37">
        <v>2024</v>
      </c>
      <c r="G29" s="37">
        <v>42981902000104</v>
      </c>
      <c r="H29" s="38" t="s">
        <v>101</v>
      </c>
      <c r="I29" s="37">
        <v>3020</v>
      </c>
      <c r="J29" s="39">
        <v>45467</v>
      </c>
      <c r="K29" s="37">
        <v>161</v>
      </c>
      <c r="L29" s="86">
        <f t="shared" si="2"/>
        <v>1591.12</v>
      </c>
      <c r="M29" s="40">
        <v>1591.12</v>
      </c>
      <c r="N29" s="40">
        <v>0</v>
      </c>
      <c r="O29" s="34">
        <v>0</v>
      </c>
    </row>
    <row r="30" spans="1:15" ht="24.95" customHeight="1" x14ac:dyDescent="0.2">
      <c r="A30" s="64" t="str">
        <f t="shared" si="0"/>
        <v>1441|1440005|58|2024|42981902000104|3020|5507</v>
      </c>
      <c r="B30" s="64" t="str">
        <f t="shared" si="1"/>
        <v>1441|1440005|58|2024|172</v>
      </c>
      <c r="C30" s="37">
        <v>1441</v>
      </c>
      <c r="D30" s="37">
        <v>1440005</v>
      </c>
      <c r="E30" s="37">
        <v>58</v>
      </c>
      <c r="F30" s="37">
        <v>2024</v>
      </c>
      <c r="G30" s="37">
        <v>42981902000104</v>
      </c>
      <c r="H30" s="38" t="s">
        <v>101</v>
      </c>
      <c r="I30" s="37">
        <v>3020</v>
      </c>
      <c r="J30" s="39">
        <v>45475</v>
      </c>
      <c r="K30" s="37">
        <v>172</v>
      </c>
      <c r="L30" s="86">
        <f t="shared" si="2"/>
        <v>5507</v>
      </c>
      <c r="M30" s="40">
        <v>5507</v>
      </c>
      <c r="N30" s="40">
        <v>0</v>
      </c>
      <c r="O30" s="34">
        <v>0</v>
      </c>
    </row>
    <row r="31" spans="1:15" ht="24.95" customHeight="1" x14ac:dyDescent="0.2">
      <c r="A31" s="64" t="str">
        <f t="shared" si="0"/>
        <v>1441|1440005|59|2024|45567668000153|5212|285000</v>
      </c>
      <c r="B31" s="64" t="str">
        <f t="shared" si="1"/>
        <v>1441|1440005|59|2024|155</v>
      </c>
      <c r="C31" s="37">
        <v>1441</v>
      </c>
      <c r="D31" s="37">
        <v>1440005</v>
      </c>
      <c r="E31" s="37">
        <v>59</v>
      </c>
      <c r="F31" s="37">
        <v>2024</v>
      </c>
      <c r="G31" s="37">
        <v>45567668000153</v>
      </c>
      <c r="H31" s="38" t="s">
        <v>605</v>
      </c>
      <c r="I31" s="37">
        <v>5212</v>
      </c>
      <c r="J31" s="39">
        <v>45461</v>
      </c>
      <c r="K31" s="37">
        <v>155</v>
      </c>
      <c r="L31" s="86">
        <f t="shared" si="2"/>
        <v>285000</v>
      </c>
      <c r="M31" s="40">
        <v>285000</v>
      </c>
      <c r="N31" s="40">
        <v>0</v>
      </c>
      <c r="O31" s="34">
        <v>0</v>
      </c>
    </row>
    <row r="32" spans="1:15" ht="24.95" customHeight="1" x14ac:dyDescent="0.2">
      <c r="A32" s="64" t="str">
        <f t="shared" si="0"/>
        <v>1441|1440005|60|2024|45567668000153|5225|24000</v>
      </c>
      <c r="B32" s="64" t="str">
        <f t="shared" si="1"/>
        <v>1441|1440005|60|2024|165</v>
      </c>
      <c r="C32" s="37">
        <v>1441</v>
      </c>
      <c r="D32" s="37">
        <v>1440005</v>
      </c>
      <c r="E32" s="37">
        <v>60</v>
      </c>
      <c r="F32" s="37">
        <v>2024</v>
      </c>
      <c r="G32" s="37">
        <v>45567668000153</v>
      </c>
      <c r="H32" s="38" t="s">
        <v>605</v>
      </c>
      <c r="I32" s="37">
        <v>5225</v>
      </c>
      <c r="J32" s="39">
        <v>45468</v>
      </c>
      <c r="K32" s="37">
        <v>165</v>
      </c>
      <c r="L32" s="86">
        <f t="shared" si="2"/>
        <v>24000</v>
      </c>
      <c r="M32" s="40">
        <v>24000</v>
      </c>
      <c r="N32" s="40">
        <v>0</v>
      </c>
      <c r="O32" s="34">
        <v>0</v>
      </c>
    </row>
    <row r="33" spans="1:15" ht="24.95" customHeight="1" x14ac:dyDescent="0.2">
      <c r="A33" s="64" t="str">
        <f t="shared" si="0"/>
        <v>1441|1440005|61|2024|45567668000153|3024|15000</v>
      </c>
      <c r="B33" s="64" t="str">
        <f t="shared" si="1"/>
        <v>1441|1440005|61|2024|159</v>
      </c>
      <c r="C33" s="37">
        <v>1441</v>
      </c>
      <c r="D33" s="37">
        <v>1440005</v>
      </c>
      <c r="E33" s="37">
        <v>61</v>
      </c>
      <c r="F33" s="37">
        <v>2024</v>
      </c>
      <c r="G33" s="37">
        <v>45567668000153</v>
      </c>
      <c r="H33" s="38" t="s">
        <v>605</v>
      </c>
      <c r="I33" s="37">
        <v>3024</v>
      </c>
      <c r="J33" s="39">
        <v>45464</v>
      </c>
      <c r="K33" s="37">
        <v>159</v>
      </c>
      <c r="L33" s="86">
        <f t="shared" si="2"/>
        <v>15000</v>
      </c>
      <c r="M33" s="40">
        <v>15000</v>
      </c>
      <c r="N33" s="40">
        <v>0</v>
      </c>
      <c r="O33" s="34">
        <v>0</v>
      </c>
    </row>
    <row r="34" spans="1:15" ht="24.95" customHeight="1" x14ac:dyDescent="0.2">
      <c r="A34" s="64" t="str">
        <f t="shared" si="0"/>
        <v>1441|1440005|62|2024|35322200000145|3008|1003,2</v>
      </c>
      <c r="B34" s="64" t="str">
        <f t="shared" si="1"/>
        <v>1441|1440005|62|2024|164</v>
      </c>
      <c r="C34" s="37">
        <v>1441</v>
      </c>
      <c r="D34" s="37">
        <v>1440005</v>
      </c>
      <c r="E34" s="37">
        <v>62</v>
      </c>
      <c r="F34" s="37">
        <v>2024</v>
      </c>
      <c r="G34" s="37">
        <v>35322200000145</v>
      </c>
      <c r="H34" s="38" t="s">
        <v>607</v>
      </c>
      <c r="I34" s="37">
        <v>3008</v>
      </c>
      <c r="J34" s="39">
        <v>45468</v>
      </c>
      <c r="K34" s="37">
        <v>164</v>
      </c>
      <c r="L34" s="86">
        <f t="shared" si="2"/>
        <v>1003.2</v>
      </c>
      <c r="M34" s="40">
        <v>1003.2</v>
      </c>
      <c r="N34" s="40">
        <v>0</v>
      </c>
      <c r="O34" s="34">
        <v>0</v>
      </c>
    </row>
    <row r="35" spans="1:15" ht="24.95" customHeight="1" x14ac:dyDescent="0.2">
      <c r="A35" s="64" t="str">
        <f t="shared" si="0"/>
        <v>1441|1440005|63|2024|7266248000148|3005|25045,2</v>
      </c>
      <c r="B35" s="64" t="str">
        <f t="shared" si="1"/>
        <v>1441|1440005|63|2024|168</v>
      </c>
      <c r="C35" s="37">
        <v>1441</v>
      </c>
      <c r="D35" s="37">
        <v>1440005</v>
      </c>
      <c r="E35" s="37">
        <v>63</v>
      </c>
      <c r="F35" s="37">
        <v>2024</v>
      </c>
      <c r="G35" s="37">
        <v>7266248000148</v>
      </c>
      <c r="H35" s="38" t="s">
        <v>608</v>
      </c>
      <c r="I35" s="37">
        <v>3005</v>
      </c>
      <c r="J35" s="39">
        <v>45469</v>
      </c>
      <c r="K35" s="37">
        <v>168</v>
      </c>
      <c r="L35" s="86">
        <f t="shared" si="2"/>
        <v>25045.200000000001</v>
      </c>
      <c r="M35" s="40">
        <v>24744.66</v>
      </c>
      <c r="N35" s="40">
        <v>300.54000000000002</v>
      </c>
      <c r="O35" s="34">
        <v>0</v>
      </c>
    </row>
    <row r="36" spans="1:15" ht="24.95" customHeight="1" x14ac:dyDescent="0.2">
      <c r="A36" s="64" t="str">
        <f t="shared" si="0"/>
        <v>1441|1440005|64|2024|5786956000184|3005|153451,7</v>
      </c>
      <c r="B36" s="64" t="str">
        <f t="shared" si="1"/>
        <v>1441|1440005|64|2024|170</v>
      </c>
      <c r="C36" s="37">
        <v>1441</v>
      </c>
      <c r="D36" s="37">
        <v>1440005</v>
      </c>
      <c r="E36" s="37">
        <v>64</v>
      </c>
      <c r="F36" s="37">
        <v>2024</v>
      </c>
      <c r="G36" s="37">
        <v>5786956000184</v>
      </c>
      <c r="H36" s="38" t="s">
        <v>610</v>
      </c>
      <c r="I36" s="37">
        <v>3005</v>
      </c>
      <c r="J36" s="39">
        <v>45474</v>
      </c>
      <c r="K36" s="37">
        <v>170</v>
      </c>
      <c r="L36" s="86">
        <f t="shared" si="2"/>
        <v>153451.70000000001</v>
      </c>
      <c r="M36" s="40">
        <v>151610.32</v>
      </c>
      <c r="N36" s="40">
        <v>1841.38</v>
      </c>
      <c r="O36" s="34">
        <v>0</v>
      </c>
    </row>
    <row r="37" spans="1:15" ht="24.95" customHeight="1" x14ac:dyDescent="0.2">
      <c r="A37" s="64" t="str">
        <f t="shared" si="0"/>
        <v>1441|1440005|65|2024|48282307000159|3005|8536</v>
      </c>
      <c r="B37" s="64" t="str">
        <f t="shared" si="1"/>
        <v>1441|1440005|65|2024|150</v>
      </c>
      <c r="C37" s="37">
        <v>1441</v>
      </c>
      <c r="D37" s="37">
        <v>1440005</v>
      </c>
      <c r="E37" s="37">
        <v>65</v>
      </c>
      <c r="F37" s="37">
        <v>2024</v>
      </c>
      <c r="G37" s="37">
        <v>48282307000159</v>
      </c>
      <c r="H37" s="38" t="s">
        <v>99</v>
      </c>
      <c r="I37" s="37">
        <v>3005</v>
      </c>
      <c r="J37" s="39">
        <v>45455</v>
      </c>
      <c r="K37" s="37">
        <v>150</v>
      </c>
      <c r="L37" s="86">
        <f t="shared" si="2"/>
        <v>8536</v>
      </c>
      <c r="M37" s="40">
        <v>8536</v>
      </c>
      <c r="N37" s="40">
        <v>0</v>
      </c>
      <c r="O37" s="34">
        <v>0</v>
      </c>
    </row>
    <row r="38" spans="1:15" ht="24.95" customHeight="1" x14ac:dyDescent="0.2">
      <c r="A38" s="64" t="str">
        <f t="shared" si="0"/>
        <v>1441|1440005|66|2024|19561435000133|5212|5139</v>
      </c>
      <c r="B38" s="64" t="str">
        <f t="shared" si="1"/>
        <v>1441|1440005|66|2024|160</v>
      </c>
      <c r="C38" s="37">
        <v>1441</v>
      </c>
      <c r="D38" s="37">
        <v>1440005</v>
      </c>
      <c r="E38" s="37">
        <v>66</v>
      </c>
      <c r="F38" s="37">
        <v>2024</v>
      </c>
      <c r="G38" s="37">
        <v>19561435000133</v>
      </c>
      <c r="H38" s="38" t="s">
        <v>611</v>
      </c>
      <c r="I38" s="37">
        <v>5212</v>
      </c>
      <c r="J38" s="39">
        <v>45464</v>
      </c>
      <c r="K38" s="37">
        <v>160</v>
      </c>
      <c r="L38" s="86">
        <f t="shared" si="2"/>
        <v>5139</v>
      </c>
      <c r="M38" s="40">
        <v>5139</v>
      </c>
      <c r="N38" s="40">
        <v>0</v>
      </c>
      <c r="O38" s="34">
        <v>0</v>
      </c>
    </row>
    <row r="39" spans="1:15" ht="24.95" customHeight="1" x14ac:dyDescent="0.2">
      <c r="A39" s="64" t="str">
        <f t="shared" si="0"/>
        <v>1441|1440005|67|2024|18244356000136|5212|3039,5</v>
      </c>
      <c r="B39" s="64" t="str">
        <f t="shared" si="1"/>
        <v>1441|1440005|67|2024|169</v>
      </c>
      <c r="C39" s="37">
        <v>1441</v>
      </c>
      <c r="D39" s="37">
        <v>1440005</v>
      </c>
      <c r="E39" s="37">
        <v>67</v>
      </c>
      <c r="F39" s="37">
        <v>2024</v>
      </c>
      <c r="G39" s="37">
        <v>18244356000136</v>
      </c>
      <c r="H39" s="38" t="s">
        <v>612</v>
      </c>
      <c r="I39" s="37">
        <v>5212</v>
      </c>
      <c r="J39" s="39">
        <v>45471</v>
      </c>
      <c r="K39" s="37">
        <v>169</v>
      </c>
      <c r="L39" s="86">
        <f t="shared" si="2"/>
        <v>3039.5</v>
      </c>
      <c r="M39" s="40">
        <v>3039.5</v>
      </c>
      <c r="N39" s="40">
        <v>0</v>
      </c>
      <c r="O39" s="34">
        <v>0</v>
      </c>
    </row>
    <row r="40" spans="1:15" ht="24.95" customHeight="1" x14ac:dyDescent="0.2">
      <c r="A40" s="64" t="str">
        <f t="shared" si="0"/>
        <v>1441|1440005|74|2024|42981902000104|3020|4591,56</v>
      </c>
      <c r="B40" s="64" t="str">
        <f t="shared" si="1"/>
        <v>1441|1440005|74|2024|173</v>
      </c>
      <c r="C40" s="37">
        <v>1441</v>
      </c>
      <c r="D40" s="37">
        <v>1440005</v>
      </c>
      <c r="E40" s="37">
        <v>74</v>
      </c>
      <c r="F40" s="37">
        <v>2024</v>
      </c>
      <c r="G40" s="37">
        <v>42981902000104</v>
      </c>
      <c r="H40" s="38" t="s">
        <v>101</v>
      </c>
      <c r="I40" s="37">
        <v>3020</v>
      </c>
      <c r="J40" s="39">
        <v>45475</v>
      </c>
      <c r="K40" s="37">
        <v>173</v>
      </c>
      <c r="L40" s="86">
        <f t="shared" si="2"/>
        <v>4591.5600000000004</v>
      </c>
      <c r="M40" s="40">
        <v>4591.5600000000004</v>
      </c>
      <c r="N40" s="40">
        <v>0</v>
      </c>
      <c r="O40" s="34">
        <v>0</v>
      </c>
    </row>
    <row r="41" spans="1:15" ht="24.95" customHeight="1" x14ac:dyDescent="0.2">
      <c r="A41" s="64" t="str">
        <f t="shared" si="0"/>
        <v>1441|1440005|78|2024|26759927000101|3017|55096</v>
      </c>
      <c r="B41" s="64" t="str">
        <f t="shared" si="1"/>
        <v>1441|1440005|78|2024|175</v>
      </c>
      <c r="C41" s="37">
        <v>1441</v>
      </c>
      <c r="D41" s="37">
        <v>1440005</v>
      </c>
      <c r="E41" s="37">
        <v>78</v>
      </c>
      <c r="F41" s="37">
        <v>2024</v>
      </c>
      <c r="G41" s="37">
        <v>26759927000101</v>
      </c>
      <c r="H41" s="38" t="s">
        <v>100</v>
      </c>
      <c r="I41" s="37">
        <v>3017</v>
      </c>
      <c r="J41" s="39">
        <v>45482</v>
      </c>
      <c r="K41" s="37">
        <v>175</v>
      </c>
      <c r="L41" s="86">
        <f t="shared" si="2"/>
        <v>55096</v>
      </c>
      <c r="M41" s="40">
        <v>55096</v>
      </c>
      <c r="N41" s="40">
        <v>0</v>
      </c>
      <c r="O41" s="34">
        <v>0</v>
      </c>
    </row>
    <row r="42" spans="1:15" ht="24.95" customHeight="1" x14ac:dyDescent="0.2">
      <c r="A42" s="64" t="str">
        <f t="shared" si="0"/>
        <v>1441|1440005|78|2024|26759927000101|3017|11456,48</v>
      </c>
      <c r="B42" s="64" t="str">
        <f t="shared" si="1"/>
        <v>1441|1440005|78|2024|176</v>
      </c>
      <c r="C42" s="37">
        <v>1441</v>
      </c>
      <c r="D42" s="37">
        <v>1440005</v>
      </c>
      <c r="E42" s="37">
        <v>78</v>
      </c>
      <c r="F42" s="37">
        <v>2024</v>
      </c>
      <c r="G42" s="37">
        <v>26759927000101</v>
      </c>
      <c r="H42" s="38" t="s">
        <v>100</v>
      </c>
      <c r="I42" s="37">
        <v>3017</v>
      </c>
      <c r="J42" s="39">
        <v>45484</v>
      </c>
      <c r="K42" s="37">
        <v>176</v>
      </c>
      <c r="L42" s="86">
        <f t="shared" si="2"/>
        <v>11456.48</v>
      </c>
      <c r="M42" s="40">
        <v>11456.48</v>
      </c>
      <c r="N42" s="40">
        <v>0</v>
      </c>
      <c r="O42" s="34">
        <v>0</v>
      </c>
    </row>
    <row r="43" spans="1:15" ht="24.95" customHeight="1" x14ac:dyDescent="0.2">
      <c r="A43" s="64" t="str">
        <f t="shared" si="0"/>
        <v>1441|1440005|142|2023|59717553000617|3016|207000</v>
      </c>
      <c r="B43" s="64" t="str">
        <f t="shared" si="1"/>
        <v>1441|1440005|142|2023|143</v>
      </c>
      <c r="C43" s="37">
        <v>1441</v>
      </c>
      <c r="D43" s="37">
        <v>1440005</v>
      </c>
      <c r="E43" s="37">
        <v>142</v>
      </c>
      <c r="F43" s="37">
        <v>2023</v>
      </c>
      <c r="G43" s="37">
        <v>59717553000617</v>
      </c>
      <c r="H43" s="38" t="s">
        <v>98</v>
      </c>
      <c r="I43" s="37">
        <v>3016</v>
      </c>
      <c r="J43" s="39">
        <v>45446</v>
      </c>
      <c r="K43" s="37">
        <v>143</v>
      </c>
      <c r="L43" s="86">
        <f t="shared" si="2"/>
        <v>207000</v>
      </c>
      <c r="M43" s="40">
        <v>204516</v>
      </c>
      <c r="N43" s="40">
        <v>2484</v>
      </c>
      <c r="O43" s="34">
        <v>0</v>
      </c>
    </row>
    <row r="44" spans="1:15" ht="24.95" customHeight="1" x14ac:dyDescent="0.2">
      <c r="A44" s="64" t="str">
        <f t="shared" si="0"/>
        <v>1441|1440006|0|0|29979036000140|0|239,61</v>
      </c>
      <c r="B44" s="64" t="str">
        <f t="shared" si="1"/>
        <v>1441|1440006|0|0|46</v>
      </c>
      <c r="C44" s="37">
        <v>1441</v>
      </c>
      <c r="D44" s="37">
        <v>1440006</v>
      </c>
      <c r="E44" s="37">
        <v>0</v>
      </c>
      <c r="F44" s="37">
        <v>0</v>
      </c>
      <c r="G44" s="37">
        <v>29979036000140</v>
      </c>
      <c r="H44" s="38" t="s">
        <v>387</v>
      </c>
      <c r="I44" s="37">
        <v>0</v>
      </c>
      <c r="J44" s="39">
        <v>45456</v>
      </c>
      <c r="K44" s="37">
        <v>46</v>
      </c>
      <c r="L44" s="86">
        <f t="shared" si="2"/>
        <v>239.61</v>
      </c>
      <c r="M44" s="40">
        <v>239.61</v>
      </c>
      <c r="N44" s="40">
        <v>0</v>
      </c>
      <c r="O44" s="34">
        <v>0</v>
      </c>
    </row>
    <row r="45" spans="1:15" ht="24.95" customHeight="1" x14ac:dyDescent="0.2">
      <c r="A45" s="64" t="str">
        <f t="shared" si="0"/>
        <v>1441|1440006|2|2024|1017250000105|3304|5876,77</v>
      </c>
      <c r="B45" s="64" t="str">
        <f t="shared" si="1"/>
        <v>1441|1440006|2|2024|50</v>
      </c>
      <c r="C45" s="37">
        <v>1441</v>
      </c>
      <c r="D45" s="37">
        <v>1440006</v>
      </c>
      <c r="E45" s="37">
        <v>2</v>
      </c>
      <c r="F45" s="37">
        <v>2024</v>
      </c>
      <c r="G45" s="37">
        <v>1017250000105</v>
      </c>
      <c r="H45" s="38" t="s">
        <v>105</v>
      </c>
      <c r="I45" s="37">
        <v>3304</v>
      </c>
      <c r="J45" s="39">
        <v>45457</v>
      </c>
      <c r="K45" s="37">
        <v>50</v>
      </c>
      <c r="L45" s="86">
        <f t="shared" si="2"/>
        <v>5876.77</v>
      </c>
      <c r="M45" s="40">
        <v>5738.67</v>
      </c>
      <c r="N45" s="40">
        <v>138.1</v>
      </c>
      <c r="O45" s="34">
        <v>0</v>
      </c>
    </row>
    <row r="46" spans="1:15" ht="24.95" customHeight="1" x14ac:dyDescent="0.2">
      <c r="A46" s="64" t="str">
        <f t="shared" si="0"/>
        <v>1441|1440006|2|2024|1017250000105|3304|3542,66</v>
      </c>
      <c r="B46" s="64" t="str">
        <f t="shared" si="1"/>
        <v>1441|1440006|2|2024|56</v>
      </c>
      <c r="C46" s="37">
        <v>1441</v>
      </c>
      <c r="D46" s="37">
        <v>1440006</v>
      </c>
      <c r="E46" s="37">
        <v>2</v>
      </c>
      <c r="F46" s="37">
        <v>2024</v>
      </c>
      <c r="G46" s="37">
        <v>1017250000105</v>
      </c>
      <c r="H46" s="38" t="s">
        <v>105</v>
      </c>
      <c r="I46" s="37">
        <v>3304</v>
      </c>
      <c r="J46" s="39">
        <v>45482</v>
      </c>
      <c r="K46" s="37">
        <v>56</v>
      </c>
      <c r="L46" s="86">
        <f t="shared" si="2"/>
        <v>3542.66</v>
      </c>
      <c r="M46" s="40">
        <v>3459.39</v>
      </c>
      <c r="N46" s="40">
        <v>83.27</v>
      </c>
      <c r="O46" s="34">
        <v>0</v>
      </c>
    </row>
    <row r="47" spans="1:15" ht="24.95" customHeight="1" x14ac:dyDescent="0.2">
      <c r="A47" s="64" t="str">
        <f t="shared" si="0"/>
        <v>1441|1440006|28|2024|41161351000161|3948|30000</v>
      </c>
      <c r="B47" s="64" t="str">
        <f t="shared" si="1"/>
        <v>1441|1440006|28|2024|49</v>
      </c>
      <c r="C47" s="37">
        <v>1441</v>
      </c>
      <c r="D47" s="37">
        <v>1440006</v>
      </c>
      <c r="E47" s="37">
        <v>28</v>
      </c>
      <c r="F47" s="37">
        <v>2024</v>
      </c>
      <c r="G47" s="37">
        <v>41161351000161</v>
      </c>
      <c r="H47" s="38" t="s">
        <v>613</v>
      </c>
      <c r="I47" s="37">
        <v>3948</v>
      </c>
      <c r="J47" s="39">
        <v>45457</v>
      </c>
      <c r="K47" s="37">
        <v>49</v>
      </c>
      <c r="L47" s="86">
        <f t="shared" si="2"/>
        <v>30000</v>
      </c>
      <c r="M47" s="40">
        <v>30000</v>
      </c>
      <c r="N47" s="40">
        <v>0</v>
      </c>
      <c r="O47" s="34">
        <v>0</v>
      </c>
    </row>
    <row r="48" spans="1:15" ht="24.95" customHeight="1" x14ac:dyDescent="0.2">
      <c r="A48" s="64" t="str">
        <f t="shared" si="0"/>
        <v>1441|1440006|29|2024|5569714000139|3948|2600</v>
      </c>
      <c r="B48" s="64" t="str">
        <f t="shared" si="1"/>
        <v>1441|1440006|29|2024|53</v>
      </c>
      <c r="C48" s="37">
        <v>1441</v>
      </c>
      <c r="D48" s="37">
        <v>1440006</v>
      </c>
      <c r="E48" s="37">
        <v>29</v>
      </c>
      <c r="F48" s="37">
        <v>2024</v>
      </c>
      <c r="G48" s="37">
        <v>5569714000139</v>
      </c>
      <c r="H48" s="38" t="s">
        <v>614</v>
      </c>
      <c r="I48" s="37">
        <v>3948</v>
      </c>
      <c r="J48" s="39">
        <v>45469</v>
      </c>
      <c r="K48" s="37">
        <v>53</v>
      </c>
      <c r="L48" s="86">
        <f t="shared" si="2"/>
        <v>2600</v>
      </c>
      <c r="M48" s="40">
        <v>2600</v>
      </c>
      <c r="N48" s="40">
        <v>0</v>
      </c>
      <c r="O48" s="34">
        <v>0</v>
      </c>
    </row>
    <row r="49" spans="1:15" ht="24.95" customHeight="1" x14ac:dyDescent="0.2">
      <c r="A49" s="64" t="str">
        <f t="shared" si="0"/>
        <v>1441|1440006|31|2024|10395973600|3631|8160,39</v>
      </c>
      <c r="B49" s="64" t="str">
        <f t="shared" si="1"/>
        <v>1441|1440006|31|2024|48</v>
      </c>
      <c r="C49" s="37">
        <v>1441</v>
      </c>
      <c r="D49" s="37">
        <v>1440006</v>
      </c>
      <c r="E49" s="37">
        <v>31</v>
      </c>
      <c r="F49" s="37">
        <v>2024</v>
      </c>
      <c r="G49" s="37">
        <v>10395973600</v>
      </c>
      <c r="H49" s="38" t="s">
        <v>615</v>
      </c>
      <c r="I49" s="37">
        <v>3631</v>
      </c>
      <c r="J49" s="39">
        <v>45456</v>
      </c>
      <c r="K49" s="37">
        <v>48</v>
      </c>
      <c r="L49" s="86">
        <f t="shared" si="2"/>
        <v>8160.39</v>
      </c>
      <c r="M49" s="40">
        <v>6901.72</v>
      </c>
      <c r="N49" s="40">
        <v>1258.67</v>
      </c>
      <c r="O49" s="34">
        <v>0</v>
      </c>
    </row>
    <row r="50" spans="1:15" ht="24.95" customHeight="1" x14ac:dyDescent="0.2">
      <c r="A50" s="64" t="str">
        <f t="shared" si="0"/>
        <v>1441|1440006|36|2024|36740072825|3604|524</v>
      </c>
      <c r="B50" s="64" t="str">
        <f t="shared" si="1"/>
        <v>1441|1440006|36|2024|44</v>
      </c>
      <c r="C50" s="37">
        <v>1441</v>
      </c>
      <c r="D50" s="37">
        <v>1440006</v>
      </c>
      <c r="E50" s="37">
        <v>36</v>
      </c>
      <c r="F50" s="37">
        <v>2024</v>
      </c>
      <c r="G50" s="37">
        <v>36740072825</v>
      </c>
      <c r="H50" s="38" t="s">
        <v>109</v>
      </c>
      <c r="I50" s="37">
        <v>3604</v>
      </c>
      <c r="J50" s="39">
        <v>45446</v>
      </c>
      <c r="K50" s="37">
        <v>44</v>
      </c>
      <c r="L50" s="86">
        <f t="shared" si="2"/>
        <v>524</v>
      </c>
      <c r="M50" s="40">
        <v>524</v>
      </c>
      <c r="N50" s="40">
        <v>0</v>
      </c>
      <c r="O50" s="34">
        <v>0</v>
      </c>
    </row>
    <row r="51" spans="1:15" ht="24.95" customHeight="1" x14ac:dyDescent="0.2">
      <c r="A51" s="64" t="str">
        <f t="shared" si="0"/>
        <v>1441|1440006|36|2024|36740072825|3604|524</v>
      </c>
      <c r="B51" s="64" t="str">
        <f t="shared" si="1"/>
        <v>1441|1440006|36|2024|51</v>
      </c>
      <c r="C51" s="37">
        <v>1441</v>
      </c>
      <c r="D51" s="37">
        <v>1440006</v>
      </c>
      <c r="E51" s="37">
        <v>36</v>
      </c>
      <c r="F51" s="37">
        <v>2024</v>
      </c>
      <c r="G51" s="37">
        <v>36740072825</v>
      </c>
      <c r="H51" s="38" t="s">
        <v>109</v>
      </c>
      <c r="I51" s="37">
        <v>3604</v>
      </c>
      <c r="J51" s="39">
        <v>45467</v>
      </c>
      <c r="K51" s="37">
        <v>51</v>
      </c>
      <c r="L51" s="86">
        <f t="shared" si="2"/>
        <v>524</v>
      </c>
      <c r="M51" s="40">
        <v>524</v>
      </c>
      <c r="N51" s="40">
        <v>0</v>
      </c>
      <c r="O51" s="34">
        <v>0</v>
      </c>
    </row>
    <row r="52" spans="1:15" ht="24.95" customHeight="1" x14ac:dyDescent="0.2">
      <c r="A52" s="64" t="str">
        <f t="shared" si="0"/>
        <v>1441|1440006|37|2024|12682595863|3604|1048</v>
      </c>
      <c r="B52" s="64" t="str">
        <f t="shared" si="1"/>
        <v>1441|1440006|37|2024|42</v>
      </c>
      <c r="C52" s="37">
        <v>1441</v>
      </c>
      <c r="D52" s="37">
        <v>1440006</v>
      </c>
      <c r="E52" s="37">
        <v>37</v>
      </c>
      <c r="F52" s="37">
        <v>2024</v>
      </c>
      <c r="G52" s="37">
        <v>12682595863</v>
      </c>
      <c r="H52" s="38" t="s">
        <v>110</v>
      </c>
      <c r="I52" s="37">
        <v>3604</v>
      </c>
      <c r="J52" s="39">
        <v>45446</v>
      </c>
      <c r="K52" s="37">
        <v>42</v>
      </c>
      <c r="L52" s="86">
        <f t="shared" si="2"/>
        <v>1048</v>
      </c>
      <c r="M52" s="40">
        <v>1048</v>
      </c>
      <c r="N52" s="40">
        <v>0</v>
      </c>
      <c r="O52" s="34">
        <v>0</v>
      </c>
    </row>
    <row r="53" spans="1:15" ht="24.95" customHeight="1" x14ac:dyDescent="0.2">
      <c r="A53" s="64" t="str">
        <f t="shared" si="0"/>
        <v>1441|1440006|38|2024|15185802898|3604|1048</v>
      </c>
      <c r="B53" s="64" t="str">
        <f t="shared" si="1"/>
        <v>1441|1440006|38|2024|43</v>
      </c>
      <c r="C53" s="37">
        <v>1441</v>
      </c>
      <c r="D53" s="37">
        <v>1440006</v>
      </c>
      <c r="E53" s="37">
        <v>38</v>
      </c>
      <c r="F53" s="37">
        <v>2024</v>
      </c>
      <c r="G53" s="37">
        <v>15185802898</v>
      </c>
      <c r="H53" s="38" t="s">
        <v>111</v>
      </c>
      <c r="I53" s="37">
        <v>3604</v>
      </c>
      <c r="J53" s="39">
        <v>45446</v>
      </c>
      <c r="K53" s="37">
        <v>43</v>
      </c>
      <c r="L53" s="86">
        <f t="shared" si="2"/>
        <v>1048</v>
      </c>
      <c r="M53" s="40">
        <v>1048</v>
      </c>
      <c r="N53" s="40">
        <v>0</v>
      </c>
      <c r="O53" s="34">
        <v>0</v>
      </c>
    </row>
    <row r="54" spans="1:15" ht="24.95" customHeight="1" x14ac:dyDescent="0.2">
      <c r="A54" s="64" t="str">
        <f t="shared" si="0"/>
        <v>1441|1440006|40|2024|2228108669|3302|331,58</v>
      </c>
      <c r="B54" s="64" t="str">
        <f t="shared" si="1"/>
        <v>1441|1440006|40|2024|52</v>
      </c>
      <c r="C54" s="37">
        <v>1441</v>
      </c>
      <c r="D54" s="37">
        <v>1440006</v>
      </c>
      <c r="E54" s="37">
        <v>40</v>
      </c>
      <c r="F54" s="37">
        <v>2024</v>
      </c>
      <c r="G54" s="37">
        <v>2228108669</v>
      </c>
      <c r="H54" s="38" t="s">
        <v>625</v>
      </c>
      <c r="I54" s="37">
        <v>3302</v>
      </c>
      <c r="J54" s="39">
        <v>45468</v>
      </c>
      <c r="K54" s="37">
        <v>52</v>
      </c>
      <c r="L54" s="86">
        <f t="shared" si="2"/>
        <v>331.58</v>
      </c>
      <c r="M54" s="40">
        <v>331.58</v>
      </c>
      <c r="N54" s="40">
        <v>0</v>
      </c>
      <c r="O54" s="34">
        <v>0</v>
      </c>
    </row>
    <row r="55" spans="1:15" ht="24.95" customHeight="1" x14ac:dyDescent="0.2">
      <c r="A55" s="64" t="str">
        <f t="shared" si="0"/>
        <v>1441|1440006|43|2024|29979036000140|1317|1680</v>
      </c>
      <c r="B55" s="64" t="str">
        <f t="shared" si="1"/>
        <v>1441|1440006|43|2024|47</v>
      </c>
      <c r="C55" s="37">
        <v>1441</v>
      </c>
      <c r="D55" s="37">
        <v>1440006</v>
      </c>
      <c r="E55" s="37">
        <v>43</v>
      </c>
      <c r="F55" s="37">
        <v>2024</v>
      </c>
      <c r="G55" s="37">
        <v>29979036000140</v>
      </c>
      <c r="H55" s="38" t="s">
        <v>387</v>
      </c>
      <c r="I55" s="37">
        <v>1317</v>
      </c>
      <c r="J55" s="39">
        <v>45456</v>
      </c>
      <c r="K55" s="37">
        <v>47</v>
      </c>
      <c r="L55" s="86">
        <f t="shared" si="2"/>
        <v>1680</v>
      </c>
      <c r="M55" s="40">
        <v>1680</v>
      </c>
      <c r="N55" s="40">
        <v>0</v>
      </c>
      <c r="O55" s="34">
        <v>0</v>
      </c>
    </row>
    <row r="56" spans="1:15" ht="24.95" customHeight="1" x14ac:dyDescent="0.2">
      <c r="A56" s="64" t="str">
        <f t="shared" si="0"/>
        <v>1441|1440006|44|2024|59889128691|3612|1800</v>
      </c>
      <c r="B56" s="64" t="str">
        <f t="shared" si="1"/>
        <v>1441|1440006|44|2024|54</v>
      </c>
      <c r="C56" s="37">
        <v>1441</v>
      </c>
      <c r="D56" s="37">
        <v>1440006</v>
      </c>
      <c r="E56" s="37">
        <v>44</v>
      </c>
      <c r="F56" s="37">
        <v>2024</v>
      </c>
      <c r="G56" s="37">
        <v>59889128691</v>
      </c>
      <c r="H56" s="38" t="s">
        <v>626</v>
      </c>
      <c r="I56" s="37">
        <v>3612</v>
      </c>
      <c r="J56" s="39">
        <v>45474</v>
      </c>
      <c r="K56" s="37">
        <v>54</v>
      </c>
      <c r="L56" s="86">
        <f t="shared" si="2"/>
        <v>1800</v>
      </c>
      <c r="M56" s="40">
        <v>1800</v>
      </c>
      <c r="N56" s="40">
        <v>0</v>
      </c>
      <c r="O56" s="34">
        <v>0</v>
      </c>
    </row>
    <row r="57" spans="1:15" ht="24.95" customHeight="1" x14ac:dyDescent="0.2">
      <c r="A57" s="64" t="str">
        <f t="shared" si="0"/>
        <v>1441|1440011|0|0|16784720000125|0|142,04</v>
      </c>
      <c r="B57" s="64" t="str">
        <f t="shared" si="1"/>
        <v>1441|1440011|0|0|3463</v>
      </c>
      <c r="C57" s="37">
        <v>1441</v>
      </c>
      <c r="D57" s="37">
        <v>1440011</v>
      </c>
      <c r="E57" s="37">
        <v>0</v>
      </c>
      <c r="F57" s="37">
        <v>0</v>
      </c>
      <c r="G57" s="37">
        <v>16784720000125</v>
      </c>
      <c r="H57" s="38" t="s">
        <v>283</v>
      </c>
      <c r="I57" s="37">
        <v>0</v>
      </c>
      <c r="J57" s="39">
        <v>45453</v>
      </c>
      <c r="K57" s="37">
        <v>3463</v>
      </c>
      <c r="L57" s="86">
        <f t="shared" si="2"/>
        <v>142.04</v>
      </c>
      <c r="M57" s="40">
        <v>142.04</v>
      </c>
      <c r="N57" s="40">
        <v>0</v>
      </c>
      <c r="O57" s="34">
        <v>0</v>
      </c>
    </row>
    <row r="58" spans="1:15" ht="24.95" customHeight="1" x14ac:dyDescent="0.2">
      <c r="A58" s="64" t="str">
        <f t="shared" si="0"/>
        <v>1441|1440011|0|0|16784720000125|0|170,61</v>
      </c>
      <c r="B58" s="64" t="str">
        <f t="shared" si="1"/>
        <v>1441|1440011|0|0|4185</v>
      </c>
      <c r="C58" s="37">
        <v>1441</v>
      </c>
      <c r="D58" s="37">
        <v>1440011</v>
      </c>
      <c r="E58" s="37">
        <v>0</v>
      </c>
      <c r="F58" s="37">
        <v>0</v>
      </c>
      <c r="G58" s="37">
        <v>16784720000125</v>
      </c>
      <c r="H58" s="38" t="s">
        <v>283</v>
      </c>
      <c r="I58" s="37">
        <v>0</v>
      </c>
      <c r="J58" s="39">
        <v>45481</v>
      </c>
      <c r="K58" s="37">
        <v>4185</v>
      </c>
      <c r="L58" s="86">
        <f t="shared" si="2"/>
        <v>170.61</v>
      </c>
      <c r="M58" s="40">
        <v>170.61</v>
      </c>
      <c r="N58" s="40">
        <v>0</v>
      </c>
      <c r="O58" s="34">
        <v>0</v>
      </c>
    </row>
    <row r="59" spans="1:15" ht="24.95" customHeight="1" x14ac:dyDescent="0.2">
      <c r="A59" s="64" t="str">
        <f t="shared" si="0"/>
        <v>1441|1440011|0|0|16829640000149|0|452,1</v>
      </c>
      <c r="B59" s="64" t="str">
        <f t="shared" si="1"/>
        <v>1441|1440011|0|0|3606</v>
      </c>
      <c r="C59" s="37">
        <v>1441</v>
      </c>
      <c r="D59" s="37">
        <v>1440011</v>
      </c>
      <c r="E59" s="37">
        <v>0</v>
      </c>
      <c r="F59" s="37">
        <v>0</v>
      </c>
      <c r="G59" s="37">
        <v>16829640000149</v>
      </c>
      <c r="H59" s="38" t="s">
        <v>284</v>
      </c>
      <c r="I59" s="37">
        <v>0</v>
      </c>
      <c r="J59" s="39">
        <v>45455</v>
      </c>
      <c r="K59" s="37">
        <v>3606</v>
      </c>
      <c r="L59" s="86">
        <f t="shared" si="2"/>
        <v>452.1</v>
      </c>
      <c r="M59" s="40">
        <v>452.1</v>
      </c>
      <c r="N59" s="40">
        <v>0</v>
      </c>
      <c r="O59" s="34">
        <v>0</v>
      </c>
    </row>
    <row r="60" spans="1:15" ht="24.95" customHeight="1" x14ac:dyDescent="0.2">
      <c r="A60" s="64" t="str">
        <f t="shared" si="0"/>
        <v>1441|1440011|0|0|16829640000149|0|443,3</v>
      </c>
      <c r="B60" s="64" t="str">
        <f t="shared" si="1"/>
        <v>1441|1440011|0|0|4328</v>
      </c>
      <c r="C60" s="37">
        <v>1441</v>
      </c>
      <c r="D60" s="37">
        <v>1440011</v>
      </c>
      <c r="E60" s="37">
        <v>0</v>
      </c>
      <c r="F60" s="37">
        <v>0</v>
      </c>
      <c r="G60" s="37">
        <v>16829640000149</v>
      </c>
      <c r="H60" s="38" t="s">
        <v>284</v>
      </c>
      <c r="I60" s="37">
        <v>0</v>
      </c>
      <c r="J60" s="39">
        <v>45484</v>
      </c>
      <c r="K60" s="37">
        <v>4328</v>
      </c>
      <c r="L60" s="86">
        <f t="shared" si="2"/>
        <v>443.3</v>
      </c>
      <c r="M60" s="40">
        <v>443.3</v>
      </c>
      <c r="N60" s="40">
        <v>0</v>
      </c>
      <c r="O60" s="34">
        <v>0</v>
      </c>
    </row>
    <row r="61" spans="1:15" ht="24.95" customHeight="1" x14ac:dyDescent="0.2">
      <c r="A61" s="64" t="str">
        <f t="shared" si="0"/>
        <v>1441|1440011|0|0|16928483000129|0|194,06</v>
      </c>
      <c r="B61" s="64" t="str">
        <f t="shared" si="1"/>
        <v>1441|1440011|0|0|3474</v>
      </c>
      <c r="C61" s="37">
        <v>1441</v>
      </c>
      <c r="D61" s="37">
        <v>1440011</v>
      </c>
      <c r="E61" s="37">
        <v>0</v>
      </c>
      <c r="F61" s="37">
        <v>0</v>
      </c>
      <c r="G61" s="37">
        <v>16928483000129</v>
      </c>
      <c r="H61" s="38" t="s">
        <v>285</v>
      </c>
      <c r="I61" s="37">
        <v>0</v>
      </c>
      <c r="J61" s="39">
        <v>45453</v>
      </c>
      <c r="K61" s="37">
        <v>3474</v>
      </c>
      <c r="L61" s="86">
        <f t="shared" si="2"/>
        <v>194.06</v>
      </c>
      <c r="M61" s="40">
        <v>194.06</v>
      </c>
      <c r="N61" s="40">
        <v>0</v>
      </c>
      <c r="O61" s="34">
        <v>0</v>
      </c>
    </row>
    <row r="62" spans="1:15" ht="24.95" customHeight="1" x14ac:dyDescent="0.2">
      <c r="A62" s="64" t="str">
        <f t="shared" si="0"/>
        <v>1441|1440011|0|0|16928483000129|0|193,31</v>
      </c>
      <c r="B62" s="64" t="str">
        <f t="shared" si="1"/>
        <v>1441|1440011|0|0|4272</v>
      </c>
      <c r="C62" s="37">
        <v>1441</v>
      </c>
      <c r="D62" s="37">
        <v>1440011</v>
      </c>
      <c r="E62" s="37">
        <v>0</v>
      </c>
      <c r="F62" s="37">
        <v>0</v>
      </c>
      <c r="G62" s="37">
        <v>16928483000129</v>
      </c>
      <c r="H62" s="38" t="s">
        <v>285</v>
      </c>
      <c r="I62" s="37">
        <v>0</v>
      </c>
      <c r="J62" s="39">
        <v>45482</v>
      </c>
      <c r="K62" s="37">
        <v>4272</v>
      </c>
      <c r="L62" s="86">
        <f t="shared" si="2"/>
        <v>193.31</v>
      </c>
      <c r="M62" s="40">
        <v>193.31</v>
      </c>
      <c r="N62" s="40">
        <v>0</v>
      </c>
      <c r="O62" s="34">
        <v>0</v>
      </c>
    </row>
    <row r="63" spans="1:15" ht="24.95" customHeight="1" x14ac:dyDescent="0.2">
      <c r="A63" s="64" t="str">
        <f t="shared" si="0"/>
        <v>1441|1440011|0|0|17095043000109|0|930,68</v>
      </c>
      <c r="B63" s="64" t="str">
        <f t="shared" si="1"/>
        <v>1441|1440011|0|0|3302</v>
      </c>
      <c r="C63" s="37">
        <v>1441</v>
      </c>
      <c r="D63" s="37">
        <v>1440011</v>
      </c>
      <c r="E63" s="37">
        <v>0</v>
      </c>
      <c r="F63" s="37">
        <v>0</v>
      </c>
      <c r="G63" s="37">
        <v>17095043000109</v>
      </c>
      <c r="H63" s="38" t="s">
        <v>286</v>
      </c>
      <c r="I63" s="37">
        <v>0</v>
      </c>
      <c r="J63" s="39">
        <v>45448</v>
      </c>
      <c r="K63" s="37">
        <v>3302</v>
      </c>
      <c r="L63" s="86">
        <f t="shared" si="2"/>
        <v>930.68</v>
      </c>
      <c r="M63" s="40">
        <v>930.68</v>
      </c>
      <c r="N63" s="40">
        <v>0</v>
      </c>
      <c r="O63" s="34">
        <v>0</v>
      </c>
    </row>
    <row r="64" spans="1:15" ht="24.95" customHeight="1" x14ac:dyDescent="0.2">
      <c r="A64" s="64" t="str">
        <f t="shared" si="0"/>
        <v>1441|1440011|0|0|17095043000109|0|197,85</v>
      </c>
      <c r="B64" s="64" t="str">
        <f t="shared" si="1"/>
        <v>1441|1440011|0|0|3359</v>
      </c>
      <c r="C64" s="37">
        <v>1441</v>
      </c>
      <c r="D64" s="37">
        <v>1440011</v>
      </c>
      <c r="E64" s="37">
        <v>0</v>
      </c>
      <c r="F64" s="37">
        <v>0</v>
      </c>
      <c r="G64" s="37">
        <v>17095043000109</v>
      </c>
      <c r="H64" s="38" t="s">
        <v>286</v>
      </c>
      <c r="I64" s="37">
        <v>0</v>
      </c>
      <c r="J64" s="39">
        <v>45449</v>
      </c>
      <c r="K64" s="37">
        <v>3359</v>
      </c>
      <c r="L64" s="86">
        <f t="shared" si="2"/>
        <v>197.85</v>
      </c>
      <c r="M64" s="40">
        <v>197.85</v>
      </c>
      <c r="N64" s="40">
        <v>0</v>
      </c>
      <c r="O64" s="34">
        <v>0</v>
      </c>
    </row>
    <row r="65" spans="1:15" ht="24.95" customHeight="1" x14ac:dyDescent="0.2">
      <c r="A65" s="64" t="str">
        <f t="shared" si="0"/>
        <v>1441|1440011|0|0|17095043000109|0|907,05</v>
      </c>
      <c r="B65" s="64" t="str">
        <f t="shared" si="1"/>
        <v>1441|1440011|0|0|4022</v>
      </c>
      <c r="C65" s="37">
        <v>1441</v>
      </c>
      <c r="D65" s="37">
        <v>1440011</v>
      </c>
      <c r="E65" s="37">
        <v>0</v>
      </c>
      <c r="F65" s="37">
        <v>0</v>
      </c>
      <c r="G65" s="37">
        <v>17095043000109</v>
      </c>
      <c r="H65" s="38" t="s">
        <v>286</v>
      </c>
      <c r="I65" s="37">
        <v>0</v>
      </c>
      <c r="J65" s="39">
        <v>45476</v>
      </c>
      <c r="K65" s="37">
        <v>4022</v>
      </c>
      <c r="L65" s="86">
        <f t="shared" si="2"/>
        <v>907.05</v>
      </c>
      <c r="M65" s="40">
        <v>907.05</v>
      </c>
      <c r="N65" s="40">
        <v>0</v>
      </c>
      <c r="O65" s="34">
        <v>0</v>
      </c>
    </row>
    <row r="66" spans="1:15" ht="24.95" customHeight="1" x14ac:dyDescent="0.2">
      <c r="A66" s="64" t="str">
        <f t="shared" si="0"/>
        <v>1441|1440011|0|0|17695024000105|0|446,45</v>
      </c>
      <c r="B66" s="64" t="str">
        <f t="shared" si="1"/>
        <v>1441|1440011|0|0|3570</v>
      </c>
      <c r="C66" s="37">
        <v>1441</v>
      </c>
      <c r="D66" s="37">
        <v>1440011</v>
      </c>
      <c r="E66" s="37">
        <v>0</v>
      </c>
      <c r="F66" s="37">
        <v>0</v>
      </c>
      <c r="G66" s="37">
        <v>17695024000105</v>
      </c>
      <c r="H66" s="38" t="s">
        <v>287</v>
      </c>
      <c r="I66" s="37">
        <v>0</v>
      </c>
      <c r="J66" s="39">
        <v>45454</v>
      </c>
      <c r="K66" s="37">
        <v>3570</v>
      </c>
      <c r="L66" s="86">
        <f t="shared" si="2"/>
        <v>446.45</v>
      </c>
      <c r="M66" s="40">
        <v>446.45</v>
      </c>
      <c r="N66" s="40">
        <v>0</v>
      </c>
      <c r="O66" s="34">
        <v>0</v>
      </c>
    </row>
    <row r="67" spans="1:15" ht="24.95" customHeight="1" x14ac:dyDescent="0.2">
      <c r="A67" s="64" t="str">
        <f t="shared" si="0"/>
        <v>1441|1440011|0|0|17695024000105|0|450,18</v>
      </c>
      <c r="B67" s="64" t="str">
        <f t="shared" si="1"/>
        <v>1441|1440011|0|0|4296</v>
      </c>
      <c r="C67" s="37">
        <v>1441</v>
      </c>
      <c r="D67" s="37">
        <v>1440011</v>
      </c>
      <c r="E67" s="37">
        <v>0</v>
      </c>
      <c r="F67" s="37">
        <v>0</v>
      </c>
      <c r="G67" s="37">
        <v>17695024000105</v>
      </c>
      <c r="H67" s="38" t="s">
        <v>287</v>
      </c>
      <c r="I67" s="37">
        <v>0</v>
      </c>
      <c r="J67" s="39">
        <v>45484</v>
      </c>
      <c r="K67" s="37">
        <v>4296</v>
      </c>
      <c r="L67" s="86">
        <f t="shared" si="2"/>
        <v>450.18</v>
      </c>
      <c r="M67" s="40">
        <v>450.18</v>
      </c>
      <c r="N67" s="40">
        <v>0</v>
      </c>
      <c r="O67" s="34">
        <v>0</v>
      </c>
    </row>
    <row r="68" spans="1:15" ht="24.95" customHeight="1" x14ac:dyDescent="0.2">
      <c r="A68" s="64" t="str">
        <f t="shared" si="0"/>
        <v>1441|1440011|0|0|17702499000181|0|746,98</v>
      </c>
      <c r="B68" s="64" t="str">
        <f t="shared" si="1"/>
        <v>1441|1440011|0|0|3308</v>
      </c>
      <c r="C68" s="37">
        <v>1441</v>
      </c>
      <c r="D68" s="37">
        <v>1440011</v>
      </c>
      <c r="E68" s="37">
        <v>0</v>
      </c>
      <c r="F68" s="37">
        <v>0</v>
      </c>
      <c r="G68" s="37">
        <v>17702499000181</v>
      </c>
      <c r="H68" s="38" t="s">
        <v>288</v>
      </c>
      <c r="I68" s="37">
        <v>0</v>
      </c>
      <c r="J68" s="39">
        <v>45448</v>
      </c>
      <c r="K68" s="37">
        <v>3308</v>
      </c>
      <c r="L68" s="86">
        <f t="shared" si="2"/>
        <v>746.98</v>
      </c>
      <c r="M68" s="40">
        <v>746.98</v>
      </c>
      <c r="N68" s="40">
        <v>0</v>
      </c>
      <c r="O68" s="34">
        <v>0</v>
      </c>
    </row>
    <row r="69" spans="1:15" ht="24.95" customHeight="1" x14ac:dyDescent="0.2">
      <c r="A69" s="64" t="str">
        <f t="shared" ref="A69:A132" si="3">C69&amp;"|"&amp;D69&amp;"|"&amp;E69&amp;"|"&amp;F69&amp;"|"&amp;G69&amp;"|"&amp;I69&amp;"|"&amp;M69+N69-O69</f>
        <v>1441|1440011|0|0|17702499000181|0|20,67</v>
      </c>
      <c r="B69" s="64" t="str">
        <f t="shared" ref="B69:B132" si="4">C69&amp;"|"&amp;D69&amp;"|"&amp;E69&amp;"|"&amp;F69&amp;"|"&amp;K69</f>
        <v>1441|1440011|0|0|3309</v>
      </c>
      <c r="C69" s="37">
        <v>1441</v>
      </c>
      <c r="D69" s="37">
        <v>1440011</v>
      </c>
      <c r="E69" s="37">
        <v>0</v>
      </c>
      <c r="F69" s="37">
        <v>0</v>
      </c>
      <c r="G69" s="37">
        <v>17702499000181</v>
      </c>
      <c r="H69" s="38" t="s">
        <v>288</v>
      </c>
      <c r="I69" s="37">
        <v>0</v>
      </c>
      <c r="J69" s="39">
        <v>45448</v>
      </c>
      <c r="K69" s="37">
        <v>3309</v>
      </c>
      <c r="L69" s="86">
        <f t="shared" si="2"/>
        <v>20.67</v>
      </c>
      <c r="M69" s="40">
        <v>20.67</v>
      </c>
      <c r="N69" s="40">
        <v>0</v>
      </c>
      <c r="O69" s="34">
        <v>0</v>
      </c>
    </row>
    <row r="70" spans="1:15" ht="24.95" customHeight="1" x14ac:dyDescent="0.2">
      <c r="A70" s="64" t="str">
        <f t="shared" si="3"/>
        <v>1441|1440011|0|0|17702499000181|0|285,22</v>
      </c>
      <c r="B70" s="64" t="str">
        <f t="shared" si="4"/>
        <v>1441|1440011|0|0|3360</v>
      </c>
      <c r="C70" s="37">
        <v>1441</v>
      </c>
      <c r="D70" s="37">
        <v>1440011</v>
      </c>
      <c r="E70" s="37">
        <v>0</v>
      </c>
      <c r="F70" s="37">
        <v>0</v>
      </c>
      <c r="G70" s="37">
        <v>17702499000181</v>
      </c>
      <c r="H70" s="38" t="s">
        <v>288</v>
      </c>
      <c r="I70" s="37">
        <v>0</v>
      </c>
      <c r="J70" s="39">
        <v>45449</v>
      </c>
      <c r="K70" s="37">
        <v>3360</v>
      </c>
      <c r="L70" s="86">
        <f t="shared" ref="L70:L133" si="5">M70+N70</f>
        <v>285.22000000000003</v>
      </c>
      <c r="M70" s="40">
        <v>285.22000000000003</v>
      </c>
      <c r="N70" s="40">
        <v>0</v>
      </c>
      <c r="O70" s="34">
        <v>0</v>
      </c>
    </row>
    <row r="71" spans="1:15" ht="24.95" customHeight="1" x14ac:dyDescent="0.2">
      <c r="A71" s="64" t="str">
        <f t="shared" si="3"/>
        <v>1441|1440011|0|0|17702499000181|0|770,93</v>
      </c>
      <c r="B71" s="64" t="str">
        <f t="shared" si="4"/>
        <v>1441|1440011|0|0|4028</v>
      </c>
      <c r="C71" s="37">
        <v>1441</v>
      </c>
      <c r="D71" s="37">
        <v>1440011</v>
      </c>
      <c r="E71" s="37">
        <v>0</v>
      </c>
      <c r="F71" s="37">
        <v>0</v>
      </c>
      <c r="G71" s="37">
        <v>17702499000181</v>
      </c>
      <c r="H71" s="38" t="s">
        <v>288</v>
      </c>
      <c r="I71" s="37">
        <v>0</v>
      </c>
      <c r="J71" s="39">
        <v>45476</v>
      </c>
      <c r="K71" s="37">
        <v>4028</v>
      </c>
      <c r="L71" s="86">
        <f t="shared" si="5"/>
        <v>770.93</v>
      </c>
      <c r="M71" s="40">
        <v>770.93</v>
      </c>
      <c r="N71" s="40">
        <v>0</v>
      </c>
      <c r="O71" s="34">
        <v>0</v>
      </c>
    </row>
    <row r="72" spans="1:15" ht="24.95" customHeight="1" x14ac:dyDescent="0.2">
      <c r="A72" s="64" t="str">
        <f t="shared" si="3"/>
        <v>1441|1440011|0|0|17709197000135|0|99,18</v>
      </c>
      <c r="B72" s="64" t="str">
        <f t="shared" si="4"/>
        <v>1441|1440011|0|0|3300</v>
      </c>
      <c r="C72" s="37">
        <v>1441</v>
      </c>
      <c r="D72" s="37">
        <v>1440011</v>
      </c>
      <c r="E72" s="37">
        <v>0</v>
      </c>
      <c r="F72" s="37">
        <v>0</v>
      </c>
      <c r="G72" s="37">
        <v>17709197000135</v>
      </c>
      <c r="H72" s="38" t="s">
        <v>289</v>
      </c>
      <c r="I72" s="37">
        <v>0</v>
      </c>
      <c r="J72" s="39">
        <v>45448</v>
      </c>
      <c r="K72" s="37">
        <v>3300</v>
      </c>
      <c r="L72" s="86">
        <f t="shared" si="5"/>
        <v>99.18</v>
      </c>
      <c r="M72" s="40">
        <v>99.18</v>
      </c>
      <c r="N72" s="40">
        <v>0</v>
      </c>
      <c r="O72" s="34">
        <v>0</v>
      </c>
    </row>
    <row r="73" spans="1:15" ht="24.95" customHeight="1" x14ac:dyDescent="0.2">
      <c r="A73" s="64" t="str">
        <f t="shared" si="3"/>
        <v>1441|1440011|0|0|17709197000135|0|8,89</v>
      </c>
      <c r="B73" s="64" t="str">
        <f t="shared" si="4"/>
        <v>1441|1440011|0|0|3301</v>
      </c>
      <c r="C73" s="37">
        <v>1441</v>
      </c>
      <c r="D73" s="37">
        <v>1440011</v>
      </c>
      <c r="E73" s="37">
        <v>0</v>
      </c>
      <c r="F73" s="37">
        <v>0</v>
      </c>
      <c r="G73" s="37">
        <v>17709197000135</v>
      </c>
      <c r="H73" s="38" t="s">
        <v>289</v>
      </c>
      <c r="I73" s="37">
        <v>0</v>
      </c>
      <c r="J73" s="39">
        <v>45448</v>
      </c>
      <c r="K73" s="37">
        <v>3301</v>
      </c>
      <c r="L73" s="86">
        <f t="shared" si="5"/>
        <v>8.89</v>
      </c>
      <c r="M73" s="40">
        <v>8.89</v>
      </c>
      <c r="N73" s="40">
        <v>0</v>
      </c>
      <c r="O73" s="34">
        <v>0</v>
      </c>
    </row>
    <row r="74" spans="1:15" ht="24.95" customHeight="1" x14ac:dyDescent="0.2">
      <c r="A74" s="64" t="str">
        <f t="shared" si="3"/>
        <v>1441|1440011|0|0|17709197000135|0|99,18</v>
      </c>
      <c r="B74" s="64" t="str">
        <f t="shared" si="4"/>
        <v>1441|1440011|0|0|4020</v>
      </c>
      <c r="C74" s="37">
        <v>1441</v>
      </c>
      <c r="D74" s="37">
        <v>1440011</v>
      </c>
      <c r="E74" s="37">
        <v>0</v>
      </c>
      <c r="F74" s="37">
        <v>0</v>
      </c>
      <c r="G74" s="37">
        <v>17709197000135</v>
      </c>
      <c r="H74" s="38" t="s">
        <v>289</v>
      </c>
      <c r="I74" s="37">
        <v>0</v>
      </c>
      <c r="J74" s="39">
        <v>45476</v>
      </c>
      <c r="K74" s="37">
        <v>4020</v>
      </c>
      <c r="L74" s="86">
        <f t="shared" si="5"/>
        <v>99.18</v>
      </c>
      <c r="M74" s="40">
        <v>99.18</v>
      </c>
      <c r="N74" s="40">
        <v>0</v>
      </c>
      <c r="O74" s="34">
        <v>0</v>
      </c>
    </row>
    <row r="75" spans="1:15" ht="24.95" customHeight="1" x14ac:dyDescent="0.2">
      <c r="A75" s="64" t="str">
        <f t="shared" si="3"/>
        <v>1441|1440011|0|0|17709197000135|0|8,46</v>
      </c>
      <c r="B75" s="64" t="str">
        <f t="shared" si="4"/>
        <v>1441|1440011|0|0|4021</v>
      </c>
      <c r="C75" s="37">
        <v>1441</v>
      </c>
      <c r="D75" s="37">
        <v>1440011</v>
      </c>
      <c r="E75" s="37">
        <v>0</v>
      </c>
      <c r="F75" s="37">
        <v>0</v>
      </c>
      <c r="G75" s="37">
        <v>17709197000135</v>
      </c>
      <c r="H75" s="38" t="s">
        <v>289</v>
      </c>
      <c r="I75" s="37">
        <v>0</v>
      </c>
      <c r="J75" s="39">
        <v>45476</v>
      </c>
      <c r="K75" s="37">
        <v>4021</v>
      </c>
      <c r="L75" s="86">
        <f t="shared" si="5"/>
        <v>8.4600000000000009</v>
      </c>
      <c r="M75" s="40">
        <v>8.4600000000000009</v>
      </c>
      <c r="N75" s="40">
        <v>0</v>
      </c>
      <c r="O75" s="34">
        <v>0</v>
      </c>
    </row>
    <row r="76" spans="1:15" ht="24.95" customHeight="1" x14ac:dyDescent="0.2">
      <c r="A76" s="64" t="str">
        <f t="shared" si="3"/>
        <v>1441|1440011|0|0|17733643000147|0|190,38</v>
      </c>
      <c r="B76" s="64" t="str">
        <f t="shared" si="4"/>
        <v>1441|1440011|0|0|3328</v>
      </c>
      <c r="C76" s="37">
        <v>1441</v>
      </c>
      <c r="D76" s="37">
        <v>1440011</v>
      </c>
      <c r="E76" s="37">
        <v>0</v>
      </c>
      <c r="F76" s="37">
        <v>0</v>
      </c>
      <c r="G76" s="37">
        <v>17733643000147</v>
      </c>
      <c r="H76" s="38" t="s">
        <v>290</v>
      </c>
      <c r="I76" s="37">
        <v>0</v>
      </c>
      <c r="J76" s="39">
        <v>45448</v>
      </c>
      <c r="K76" s="37">
        <v>3328</v>
      </c>
      <c r="L76" s="86">
        <f t="shared" si="5"/>
        <v>190.38</v>
      </c>
      <c r="M76" s="40">
        <v>190.38</v>
      </c>
      <c r="N76" s="40">
        <v>0</v>
      </c>
      <c r="O76" s="34">
        <v>0</v>
      </c>
    </row>
    <row r="77" spans="1:15" ht="24.95" customHeight="1" x14ac:dyDescent="0.2">
      <c r="A77" s="64" t="str">
        <f t="shared" si="3"/>
        <v>1441|1440011|0|0|17733643000147|0|187,48</v>
      </c>
      <c r="B77" s="64" t="str">
        <f t="shared" si="4"/>
        <v>1441|1440011|0|0|4047</v>
      </c>
      <c r="C77" s="37">
        <v>1441</v>
      </c>
      <c r="D77" s="37">
        <v>1440011</v>
      </c>
      <c r="E77" s="37">
        <v>0</v>
      </c>
      <c r="F77" s="37">
        <v>0</v>
      </c>
      <c r="G77" s="37">
        <v>17733643000147</v>
      </c>
      <c r="H77" s="38" t="s">
        <v>290</v>
      </c>
      <c r="I77" s="37">
        <v>0</v>
      </c>
      <c r="J77" s="39">
        <v>45477</v>
      </c>
      <c r="K77" s="37">
        <v>4047</v>
      </c>
      <c r="L77" s="86">
        <f t="shared" si="5"/>
        <v>187.48</v>
      </c>
      <c r="M77" s="40">
        <v>187.48</v>
      </c>
      <c r="N77" s="40">
        <v>0</v>
      </c>
      <c r="O77" s="34">
        <v>0</v>
      </c>
    </row>
    <row r="78" spans="1:15" ht="24.95" customHeight="1" x14ac:dyDescent="0.2">
      <c r="A78" s="64" t="str">
        <f t="shared" si="3"/>
        <v>1441|1440011|0|0|17747924000159|0|125,51</v>
      </c>
      <c r="B78" s="64" t="str">
        <f t="shared" si="4"/>
        <v>1441|1440011|0|0|3344</v>
      </c>
      <c r="C78" s="37">
        <v>1441</v>
      </c>
      <c r="D78" s="37">
        <v>1440011</v>
      </c>
      <c r="E78" s="37">
        <v>0</v>
      </c>
      <c r="F78" s="37">
        <v>0</v>
      </c>
      <c r="G78" s="37">
        <v>17747924000159</v>
      </c>
      <c r="H78" s="38" t="s">
        <v>291</v>
      </c>
      <c r="I78" s="37">
        <v>0</v>
      </c>
      <c r="J78" s="39">
        <v>45448</v>
      </c>
      <c r="K78" s="37">
        <v>3344</v>
      </c>
      <c r="L78" s="86">
        <f t="shared" si="5"/>
        <v>125.51</v>
      </c>
      <c r="M78" s="40">
        <v>125.51</v>
      </c>
      <c r="N78" s="40">
        <v>0</v>
      </c>
      <c r="O78" s="34">
        <v>0</v>
      </c>
    </row>
    <row r="79" spans="1:15" ht="24.95" customHeight="1" x14ac:dyDescent="0.2">
      <c r="A79" s="64" t="str">
        <f t="shared" si="3"/>
        <v>1441|1440011|0|0|17747924000159|0|125,51</v>
      </c>
      <c r="B79" s="64" t="str">
        <f t="shared" si="4"/>
        <v>1441|1440011|0|0|4059</v>
      </c>
      <c r="C79" s="37">
        <v>1441</v>
      </c>
      <c r="D79" s="37">
        <v>1440011</v>
      </c>
      <c r="E79" s="37">
        <v>0</v>
      </c>
      <c r="F79" s="37">
        <v>0</v>
      </c>
      <c r="G79" s="37">
        <v>17747924000159</v>
      </c>
      <c r="H79" s="38" t="s">
        <v>291</v>
      </c>
      <c r="I79" s="37">
        <v>0</v>
      </c>
      <c r="J79" s="39">
        <v>45477</v>
      </c>
      <c r="K79" s="37">
        <v>4059</v>
      </c>
      <c r="L79" s="86">
        <f t="shared" si="5"/>
        <v>125.51</v>
      </c>
      <c r="M79" s="40">
        <v>125.51</v>
      </c>
      <c r="N79" s="40">
        <v>0</v>
      </c>
      <c r="O79" s="34">
        <v>0</v>
      </c>
    </row>
    <row r="80" spans="1:15" ht="24.95" customHeight="1" x14ac:dyDescent="0.2">
      <c r="A80" s="64" t="str">
        <f t="shared" si="3"/>
        <v>1441|1440011|0|0|17749896000109|0|317,21</v>
      </c>
      <c r="B80" s="64" t="str">
        <f t="shared" si="4"/>
        <v>1441|1440011|0|0|3345</v>
      </c>
      <c r="C80" s="37">
        <v>1441</v>
      </c>
      <c r="D80" s="37">
        <v>1440011</v>
      </c>
      <c r="E80" s="37">
        <v>0</v>
      </c>
      <c r="F80" s="37">
        <v>0</v>
      </c>
      <c r="G80" s="37">
        <v>17749896000109</v>
      </c>
      <c r="H80" s="38" t="s">
        <v>292</v>
      </c>
      <c r="I80" s="37">
        <v>0</v>
      </c>
      <c r="J80" s="39">
        <v>45448</v>
      </c>
      <c r="K80" s="37">
        <v>3345</v>
      </c>
      <c r="L80" s="86">
        <f t="shared" si="5"/>
        <v>317.20999999999998</v>
      </c>
      <c r="M80" s="40">
        <v>317.20999999999998</v>
      </c>
      <c r="N80" s="40">
        <v>0</v>
      </c>
      <c r="O80" s="34">
        <v>0</v>
      </c>
    </row>
    <row r="81" spans="1:15" ht="24.95" customHeight="1" x14ac:dyDescent="0.2">
      <c r="A81" s="64" t="str">
        <f t="shared" si="3"/>
        <v>1441|1440011|0|0|17749896000109|0|315,94</v>
      </c>
      <c r="B81" s="64" t="str">
        <f t="shared" si="4"/>
        <v>1441|1440011|0|0|4060</v>
      </c>
      <c r="C81" s="37">
        <v>1441</v>
      </c>
      <c r="D81" s="37">
        <v>1440011</v>
      </c>
      <c r="E81" s="37">
        <v>0</v>
      </c>
      <c r="F81" s="37">
        <v>0</v>
      </c>
      <c r="G81" s="37">
        <v>17749896000109</v>
      </c>
      <c r="H81" s="38" t="s">
        <v>292</v>
      </c>
      <c r="I81" s="37">
        <v>0</v>
      </c>
      <c r="J81" s="39">
        <v>45477</v>
      </c>
      <c r="K81" s="37">
        <v>4060</v>
      </c>
      <c r="L81" s="86">
        <f t="shared" si="5"/>
        <v>315.94</v>
      </c>
      <c r="M81" s="40">
        <v>315.94</v>
      </c>
      <c r="N81" s="40">
        <v>0</v>
      </c>
      <c r="O81" s="34">
        <v>0</v>
      </c>
    </row>
    <row r="82" spans="1:15" ht="24.95" customHeight="1" x14ac:dyDescent="0.2">
      <c r="A82" s="64" t="str">
        <f t="shared" si="3"/>
        <v>1441|1440011|0|0|17749912000163|0|328,54</v>
      </c>
      <c r="B82" s="64" t="str">
        <f t="shared" si="4"/>
        <v>1441|1440011|0|0|3590</v>
      </c>
      <c r="C82" s="37">
        <v>1441</v>
      </c>
      <c r="D82" s="37">
        <v>1440011</v>
      </c>
      <c r="E82" s="37">
        <v>0</v>
      </c>
      <c r="F82" s="37">
        <v>0</v>
      </c>
      <c r="G82" s="37">
        <v>17749912000163</v>
      </c>
      <c r="H82" s="38" t="s">
        <v>293</v>
      </c>
      <c r="I82" s="37">
        <v>0</v>
      </c>
      <c r="J82" s="39">
        <v>45455</v>
      </c>
      <c r="K82" s="37">
        <v>3590</v>
      </c>
      <c r="L82" s="86">
        <f t="shared" si="5"/>
        <v>328.54</v>
      </c>
      <c r="M82" s="40">
        <v>328.54</v>
      </c>
      <c r="N82" s="40">
        <v>0</v>
      </c>
      <c r="O82" s="34">
        <v>0</v>
      </c>
    </row>
    <row r="83" spans="1:15" ht="24.95" customHeight="1" x14ac:dyDescent="0.2">
      <c r="A83" s="64" t="str">
        <f t="shared" si="3"/>
        <v>1441|1440011|0|0|17749912000163|0|338,85</v>
      </c>
      <c r="B83" s="64" t="str">
        <f t="shared" si="4"/>
        <v>1441|1440011|0|0|4230</v>
      </c>
      <c r="C83" s="37">
        <v>1441</v>
      </c>
      <c r="D83" s="37">
        <v>1440011</v>
      </c>
      <c r="E83" s="37">
        <v>0</v>
      </c>
      <c r="F83" s="37">
        <v>0</v>
      </c>
      <c r="G83" s="37">
        <v>17749912000163</v>
      </c>
      <c r="H83" s="38" t="s">
        <v>293</v>
      </c>
      <c r="I83" s="37">
        <v>0</v>
      </c>
      <c r="J83" s="39">
        <v>45481</v>
      </c>
      <c r="K83" s="37">
        <v>4230</v>
      </c>
      <c r="L83" s="86">
        <f t="shared" si="5"/>
        <v>338.85</v>
      </c>
      <c r="M83" s="40">
        <v>338.85</v>
      </c>
      <c r="N83" s="40">
        <v>0</v>
      </c>
      <c r="O83" s="34">
        <v>0</v>
      </c>
    </row>
    <row r="84" spans="1:15" ht="24.95" customHeight="1" x14ac:dyDescent="0.2">
      <c r="A84" s="64" t="str">
        <f t="shared" si="3"/>
        <v>1441|1440011|0|0|17754136000190|0|21,83</v>
      </c>
      <c r="B84" s="64" t="str">
        <f t="shared" si="4"/>
        <v>1441|1440011|0|0|3312</v>
      </c>
      <c r="C84" s="37">
        <v>1441</v>
      </c>
      <c r="D84" s="37">
        <v>1440011</v>
      </c>
      <c r="E84" s="37">
        <v>0</v>
      </c>
      <c r="F84" s="37">
        <v>0</v>
      </c>
      <c r="G84" s="37">
        <v>17754136000190</v>
      </c>
      <c r="H84" s="38" t="s">
        <v>294</v>
      </c>
      <c r="I84" s="37">
        <v>0</v>
      </c>
      <c r="J84" s="39">
        <v>45448</v>
      </c>
      <c r="K84" s="37">
        <v>3312</v>
      </c>
      <c r="L84" s="86">
        <f t="shared" si="5"/>
        <v>21.83</v>
      </c>
      <c r="M84" s="40">
        <v>21.83</v>
      </c>
      <c r="N84" s="40">
        <v>0</v>
      </c>
      <c r="O84" s="34">
        <v>0</v>
      </c>
    </row>
    <row r="85" spans="1:15" ht="24.95" customHeight="1" x14ac:dyDescent="0.2">
      <c r="A85" s="64" t="str">
        <f t="shared" si="3"/>
        <v>1441|1440011|0|0|17754136000190|0|256,64</v>
      </c>
      <c r="B85" s="64" t="str">
        <f t="shared" si="4"/>
        <v>1441|1440011|0|0|3313</v>
      </c>
      <c r="C85" s="37">
        <v>1441</v>
      </c>
      <c r="D85" s="37">
        <v>1440011</v>
      </c>
      <c r="E85" s="37">
        <v>0</v>
      </c>
      <c r="F85" s="37">
        <v>0</v>
      </c>
      <c r="G85" s="37">
        <v>17754136000190</v>
      </c>
      <c r="H85" s="38" t="s">
        <v>294</v>
      </c>
      <c r="I85" s="37">
        <v>0</v>
      </c>
      <c r="J85" s="39">
        <v>45448</v>
      </c>
      <c r="K85" s="37">
        <v>3313</v>
      </c>
      <c r="L85" s="86">
        <f t="shared" si="5"/>
        <v>256.64</v>
      </c>
      <c r="M85" s="40">
        <v>256.64</v>
      </c>
      <c r="N85" s="40">
        <v>0</v>
      </c>
      <c r="O85" s="34">
        <v>0</v>
      </c>
    </row>
    <row r="86" spans="1:15" ht="24.95" customHeight="1" x14ac:dyDescent="0.2">
      <c r="A86" s="64" t="str">
        <f t="shared" si="3"/>
        <v>1441|1440011|0|0|17754136000190|0|192,24</v>
      </c>
      <c r="B86" s="64" t="str">
        <f t="shared" si="4"/>
        <v>1441|1440011|0|0|3314</v>
      </c>
      <c r="C86" s="37">
        <v>1441</v>
      </c>
      <c r="D86" s="37">
        <v>1440011</v>
      </c>
      <c r="E86" s="37">
        <v>0</v>
      </c>
      <c r="F86" s="37">
        <v>0</v>
      </c>
      <c r="G86" s="37">
        <v>17754136000190</v>
      </c>
      <c r="H86" s="38" t="s">
        <v>294</v>
      </c>
      <c r="I86" s="37">
        <v>0</v>
      </c>
      <c r="J86" s="39">
        <v>45448</v>
      </c>
      <c r="K86" s="37">
        <v>3314</v>
      </c>
      <c r="L86" s="86">
        <f t="shared" si="5"/>
        <v>192.24</v>
      </c>
      <c r="M86" s="40">
        <v>192.24</v>
      </c>
      <c r="N86" s="40">
        <v>0</v>
      </c>
      <c r="O86" s="34">
        <v>0</v>
      </c>
    </row>
    <row r="87" spans="1:15" ht="24.95" customHeight="1" x14ac:dyDescent="0.2">
      <c r="A87" s="64" t="str">
        <f t="shared" si="3"/>
        <v>1441|1440011|0|0|17754136000190|0|21,76</v>
      </c>
      <c r="B87" s="64" t="str">
        <f t="shared" si="4"/>
        <v>1441|1440011|0|0|3315</v>
      </c>
      <c r="C87" s="37">
        <v>1441</v>
      </c>
      <c r="D87" s="37">
        <v>1440011</v>
      </c>
      <c r="E87" s="37">
        <v>0</v>
      </c>
      <c r="F87" s="37">
        <v>0</v>
      </c>
      <c r="G87" s="37">
        <v>17754136000190</v>
      </c>
      <c r="H87" s="38" t="s">
        <v>294</v>
      </c>
      <c r="I87" s="37">
        <v>0</v>
      </c>
      <c r="J87" s="39">
        <v>45448</v>
      </c>
      <c r="K87" s="37">
        <v>3315</v>
      </c>
      <c r="L87" s="86">
        <f t="shared" si="5"/>
        <v>21.76</v>
      </c>
      <c r="M87" s="40">
        <v>21.76</v>
      </c>
      <c r="N87" s="40">
        <v>0</v>
      </c>
      <c r="O87" s="34">
        <v>0</v>
      </c>
    </row>
    <row r="88" spans="1:15" ht="24.95" customHeight="1" x14ac:dyDescent="0.2">
      <c r="A88" s="64" t="str">
        <f t="shared" si="3"/>
        <v>1441|1440011|0|0|17754136000190|0|192,24</v>
      </c>
      <c r="B88" s="64" t="str">
        <f t="shared" si="4"/>
        <v>1441|1440011|0|0|4031</v>
      </c>
      <c r="C88" s="37">
        <v>1441</v>
      </c>
      <c r="D88" s="37">
        <v>1440011</v>
      </c>
      <c r="E88" s="37">
        <v>0</v>
      </c>
      <c r="F88" s="37">
        <v>0</v>
      </c>
      <c r="G88" s="37">
        <v>17754136000190</v>
      </c>
      <c r="H88" s="38" t="s">
        <v>294</v>
      </c>
      <c r="I88" s="37">
        <v>0</v>
      </c>
      <c r="J88" s="39">
        <v>45476</v>
      </c>
      <c r="K88" s="37">
        <v>4031</v>
      </c>
      <c r="L88" s="86">
        <f t="shared" si="5"/>
        <v>192.24</v>
      </c>
      <c r="M88" s="40">
        <v>192.24</v>
      </c>
      <c r="N88" s="40">
        <v>0</v>
      </c>
      <c r="O88" s="34">
        <v>0</v>
      </c>
    </row>
    <row r="89" spans="1:15" ht="24.95" customHeight="1" x14ac:dyDescent="0.2">
      <c r="A89" s="64" t="str">
        <f t="shared" si="3"/>
        <v>1441|1440011|0|0|17754136000190|0|256,64</v>
      </c>
      <c r="B89" s="64" t="str">
        <f t="shared" si="4"/>
        <v>1441|1440011|0|0|4032</v>
      </c>
      <c r="C89" s="37">
        <v>1441</v>
      </c>
      <c r="D89" s="37">
        <v>1440011</v>
      </c>
      <c r="E89" s="37">
        <v>0</v>
      </c>
      <c r="F89" s="37">
        <v>0</v>
      </c>
      <c r="G89" s="37">
        <v>17754136000190</v>
      </c>
      <c r="H89" s="38" t="s">
        <v>294</v>
      </c>
      <c r="I89" s="37">
        <v>0</v>
      </c>
      <c r="J89" s="39">
        <v>45476</v>
      </c>
      <c r="K89" s="37">
        <v>4032</v>
      </c>
      <c r="L89" s="86">
        <f t="shared" si="5"/>
        <v>256.64</v>
      </c>
      <c r="M89" s="40">
        <v>256.64</v>
      </c>
      <c r="N89" s="40">
        <v>0</v>
      </c>
      <c r="O89" s="34">
        <v>0</v>
      </c>
    </row>
    <row r="90" spans="1:15" ht="24.95" customHeight="1" x14ac:dyDescent="0.2">
      <c r="A90" s="64" t="str">
        <f t="shared" si="3"/>
        <v>1441|1440011|0|0|17754136000190|0|20,68</v>
      </c>
      <c r="B90" s="64" t="str">
        <f t="shared" si="4"/>
        <v>1441|1440011|0|0|4033</v>
      </c>
      <c r="C90" s="37">
        <v>1441</v>
      </c>
      <c r="D90" s="37">
        <v>1440011</v>
      </c>
      <c r="E90" s="37">
        <v>0</v>
      </c>
      <c r="F90" s="37">
        <v>0</v>
      </c>
      <c r="G90" s="37">
        <v>17754136000190</v>
      </c>
      <c r="H90" s="38" t="s">
        <v>294</v>
      </c>
      <c r="I90" s="37">
        <v>0</v>
      </c>
      <c r="J90" s="39">
        <v>45476</v>
      </c>
      <c r="K90" s="37">
        <v>4033</v>
      </c>
      <c r="L90" s="86">
        <f t="shared" si="5"/>
        <v>20.68</v>
      </c>
      <c r="M90" s="40">
        <v>20.68</v>
      </c>
      <c r="N90" s="40">
        <v>0</v>
      </c>
      <c r="O90" s="34">
        <v>0</v>
      </c>
    </row>
    <row r="91" spans="1:15" ht="24.95" customHeight="1" x14ac:dyDescent="0.2">
      <c r="A91" s="64" t="str">
        <f t="shared" si="3"/>
        <v>1441|1440011|0|0|17754136000190|0|20,74</v>
      </c>
      <c r="B91" s="64" t="str">
        <f t="shared" si="4"/>
        <v>1441|1440011|0|0|4034</v>
      </c>
      <c r="C91" s="37">
        <v>1441</v>
      </c>
      <c r="D91" s="37">
        <v>1440011</v>
      </c>
      <c r="E91" s="37">
        <v>0</v>
      </c>
      <c r="F91" s="37">
        <v>0</v>
      </c>
      <c r="G91" s="37">
        <v>17754136000190</v>
      </c>
      <c r="H91" s="38" t="s">
        <v>294</v>
      </c>
      <c r="I91" s="37">
        <v>0</v>
      </c>
      <c r="J91" s="39">
        <v>45476</v>
      </c>
      <c r="K91" s="37">
        <v>4034</v>
      </c>
      <c r="L91" s="86">
        <f t="shared" si="5"/>
        <v>20.74</v>
      </c>
      <c r="M91" s="40">
        <v>20.74</v>
      </c>
      <c r="N91" s="40">
        <v>0</v>
      </c>
      <c r="O91" s="34">
        <v>0</v>
      </c>
    </row>
    <row r="92" spans="1:15" ht="24.95" customHeight="1" x14ac:dyDescent="0.2">
      <c r="A92" s="64" t="str">
        <f t="shared" si="3"/>
        <v>1441|1440011|0|0|17894049000138|0|276,21</v>
      </c>
      <c r="B92" s="64" t="str">
        <f t="shared" si="4"/>
        <v>1441|1440011|0|0|3569</v>
      </c>
      <c r="C92" s="37">
        <v>1441</v>
      </c>
      <c r="D92" s="37">
        <v>1440011</v>
      </c>
      <c r="E92" s="37">
        <v>0</v>
      </c>
      <c r="F92" s="37">
        <v>0</v>
      </c>
      <c r="G92" s="37">
        <v>17894049000138</v>
      </c>
      <c r="H92" s="38" t="s">
        <v>295</v>
      </c>
      <c r="I92" s="37">
        <v>0</v>
      </c>
      <c r="J92" s="39">
        <v>45454</v>
      </c>
      <c r="K92" s="37">
        <v>3569</v>
      </c>
      <c r="L92" s="86">
        <f t="shared" si="5"/>
        <v>276.20999999999998</v>
      </c>
      <c r="M92" s="40">
        <v>276.20999999999998</v>
      </c>
      <c r="N92" s="40">
        <v>0</v>
      </c>
      <c r="O92" s="34">
        <v>0</v>
      </c>
    </row>
    <row r="93" spans="1:15" ht="24.95" customHeight="1" x14ac:dyDescent="0.2">
      <c r="A93" s="64" t="str">
        <f t="shared" si="3"/>
        <v>1441|1440011|0|0|17894049000138|0|288,81</v>
      </c>
      <c r="B93" s="64" t="str">
        <f t="shared" si="4"/>
        <v>1441|1440011|0|0|4295</v>
      </c>
      <c r="C93" s="37">
        <v>1441</v>
      </c>
      <c r="D93" s="37">
        <v>1440011</v>
      </c>
      <c r="E93" s="37">
        <v>0</v>
      </c>
      <c r="F93" s="37">
        <v>0</v>
      </c>
      <c r="G93" s="37">
        <v>17894049000138</v>
      </c>
      <c r="H93" s="38" t="s">
        <v>295</v>
      </c>
      <c r="I93" s="37">
        <v>0</v>
      </c>
      <c r="J93" s="39">
        <v>45484</v>
      </c>
      <c r="K93" s="37">
        <v>4295</v>
      </c>
      <c r="L93" s="86">
        <f t="shared" si="5"/>
        <v>288.81</v>
      </c>
      <c r="M93" s="40">
        <v>288.81</v>
      </c>
      <c r="N93" s="40">
        <v>0</v>
      </c>
      <c r="O93" s="34">
        <v>0</v>
      </c>
    </row>
    <row r="94" spans="1:15" ht="24.95" customHeight="1" x14ac:dyDescent="0.2">
      <c r="A94" s="64" t="str">
        <f t="shared" si="3"/>
        <v>1441|1440011|0|0|17894072000122|0|288,81</v>
      </c>
      <c r="B94" s="64" t="str">
        <f t="shared" si="4"/>
        <v>1441|1440011|0|0|3318</v>
      </c>
      <c r="C94" s="37">
        <v>1441</v>
      </c>
      <c r="D94" s="37">
        <v>1440011</v>
      </c>
      <c r="E94" s="37">
        <v>0</v>
      </c>
      <c r="F94" s="37">
        <v>0</v>
      </c>
      <c r="G94" s="37">
        <v>17894072000122</v>
      </c>
      <c r="H94" s="38" t="s">
        <v>296</v>
      </c>
      <c r="I94" s="37">
        <v>0</v>
      </c>
      <c r="J94" s="39">
        <v>45448</v>
      </c>
      <c r="K94" s="37">
        <v>3318</v>
      </c>
      <c r="L94" s="86">
        <f t="shared" si="5"/>
        <v>288.81</v>
      </c>
      <c r="M94" s="40">
        <v>288.81</v>
      </c>
      <c r="N94" s="40">
        <v>0</v>
      </c>
      <c r="O94" s="34">
        <v>0</v>
      </c>
    </row>
    <row r="95" spans="1:15" ht="24.95" customHeight="1" x14ac:dyDescent="0.2">
      <c r="A95" s="64" t="str">
        <f t="shared" si="3"/>
        <v>1441|1440011|0|0|17894072000122|0|288,81</v>
      </c>
      <c r="B95" s="64" t="str">
        <f t="shared" si="4"/>
        <v>1441|1440011|0|0|4038</v>
      </c>
      <c r="C95" s="37">
        <v>1441</v>
      </c>
      <c r="D95" s="37">
        <v>1440011</v>
      </c>
      <c r="E95" s="37">
        <v>0</v>
      </c>
      <c r="F95" s="37">
        <v>0</v>
      </c>
      <c r="G95" s="37">
        <v>17894072000122</v>
      </c>
      <c r="H95" s="38" t="s">
        <v>296</v>
      </c>
      <c r="I95" s="37">
        <v>0</v>
      </c>
      <c r="J95" s="39">
        <v>45476</v>
      </c>
      <c r="K95" s="37">
        <v>4038</v>
      </c>
      <c r="L95" s="86">
        <f t="shared" si="5"/>
        <v>288.81</v>
      </c>
      <c r="M95" s="40">
        <v>288.81</v>
      </c>
      <c r="N95" s="40">
        <v>0</v>
      </c>
      <c r="O95" s="34">
        <v>0</v>
      </c>
    </row>
    <row r="96" spans="1:15" ht="24.95" customHeight="1" x14ac:dyDescent="0.2">
      <c r="A96" s="64" t="str">
        <f t="shared" si="3"/>
        <v>1441|1440011|0|0|17900473000148|0|190,38</v>
      </c>
      <c r="B96" s="64" t="str">
        <f t="shared" si="4"/>
        <v>1441|1440011|0|0|3465</v>
      </c>
      <c r="C96" s="37">
        <v>1441</v>
      </c>
      <c r="D96" s="37">
        <v>1440011</v>
      </c>
      <c r="E96" s="37">
        <v>0</v>
      </c>
      <c r="F96" s="37">
        <v>0</v>
      </c>
      <c r="G96" s="37">
        <v>17900473000148</v>
      </c>
      <c r="H96" s="38" t="s">
        <v>297</v>
      </c>
      <c r="I96" s="37">
        <v>0</v>
      </c>
      <c r="J96" s="39">
        <v>45453</v>
      </c>
      <c r="K96" s="37">
        <v>3465</v>
      </c>
      <c r="L96" s="86">
        <f t="shared" si="5"/>
        <v>190.38</v>
      </c>
      <c r="M96" s="40">
        <v>190.38</v>
      </c>
      <c r="N96" s="40">
        <v>0</v>
      </c>
      <c r="O96" s="34">
        <v>0</v>
      </c>
    </row>
    <row r="97" spans="1:15" ht="24.95" customHeight="1" x14ac:dyDescent="0.2">
      <c r="A97" s="64" t="str">
        <f t="shared" si="3"/>
        <v>1441|1440011|0|0|17900473000148|0|8,44</v>
      </c>
      <c r="B97" s="64" t="str">
        <f t="shared" si="4"/>
        <v>1441|1440011|0|0|4192</v>
      </c>
      <c r="C97" s="37">
        <v>1441</v>
      </c>
      <c r="D97" s="37">
        <v>1440011</v>
      </c>
      <c r="E97" s="37">
        <v>0</v>
      </c>
      <c r="F97" s="37">
        <v>0</v>
      </c>
      <c r="G97" s="37">
        <v>17900473000148</v>
      </c>
      <c r="H97" s="38" t="s">
        <v>297</v>
      </c>
      <c r="I97" s="37">
        <v>0</v>
      </c>
      <c r="J97" s="39">
        <v>45481</v>
      </c>
      <c r="K97" s="37">
        <v>4192</v>
      </c>
      <c r="L97" s="86">
        <f t="shared" si="5"/>
        <v>8.44</v>
      </c>
      <c r="M97" s="40">
        <v>8.44</v>
      </c>
      <c r="N97" s="40">
        <v>0</v>
      </c>
      <c r="O97" s="34">
        <v>0</v>
      </c>
    </row>
    <row r="98" spans="1:15" ht="24.95" customHeight="1" x14ac:dyDescent="0.2">
      <c r="A98" s="64" t="str">
        <f t="shared" si="3"/>
        <v>1441|1440011|0|0|17900473000148|0|0</v>
      </c>
      <c r="B98" s="64" t="str">
        <f t="shared" si="4"/>
        <v>1441|1440011|0|0|4194</v>
      </c>
      <c r="C98" s="37">
        <v>1441</v>
      </c>
      <c r="D98" s="37">
        <v>1440011</v>
      </c>
      <c r="E98" s="37">
        <v>0</v>
      </c>
      <c r="F98" s="37">
        <v>0</v>
      </c>
      <c r="G98" s="37">
        <v>17900473000148</v>
      </c>
      <c r="H98" s="38" t="s">
        <v>297</v>
      </c>
      <c r="I98" s="37">
        <v>0</v>
      </c>
      <c r="J98" s="39">
        <v>45481</v>
      </c>
      <c r="K98" s="37">
        <v>4194</v>
      </c>
      <c r="L98" s="86">
        <f t="shared" si="5"/>
        <v>0</v>
      </c>
      <c r="M98" s="40">
        <v>0</v>
      </c>
      <c r="N98" s="40">
        <v>0</v>
      </c>
      <c r="O98" s="34">
        <v>0</v>
      </c>
    </row>
    <row r="99" spans="1:15" ht="24.95" customHeight="1" x14ac:dyDescent="0.2">
      <c r="A99" s="64" t="str">
        <f t="shared" si="3"/>
        <v>1441|1440011|0|0|17900473000148|0|74,3</v>
      </c>
      <c r="B99" s="64" t="str">
        <f t="shared" si="4"/>
        <v>1441|1440011|0|0|4198</v>
      </c>
      <c r="C99" s="37">
        <v>1441</v>
      </c>
      <c r="D99" s="37">
        <v>1440011</v>
      </c>
      <c r="E99" s="37">
        <v>0</v>
      </c>
      <c r="F99" s="37">
        <v>0</v>
      </c>
      <c r="G99" s="37">
        <v>17900473000148</v>
      </c>
      <c r="H99" s="38" t="s">
        <v>297</v>
      </c>
      <c r="I99" s="37">
        <v>0</v>
      </c>
      <c r="J99" s="39">
        <v>45481</v>
      </c>
      <c r="K99" s="37">
        <v>4198</v>
      </c>
      <c r="L99" s="86">
        <f t="shared" si="5"/>
        <v>74.3</v>
      </c>
      <c r="M99" s="40">
        <v>74.3</v>
      </c>
      <c r="N99" s="40">
        <v>0</v>
      </c>
      <c r="O99" s="34">
        <v>0</v>
      </c>
    </row>
    <row r="100" spans="1:15" ht="24.95" customHeight="1" x14ac:dyDescent="0.2">
      <c r="A100" s="64" t="str">
        <f t="shared" si="3"/>
        <v>1441|1440011|0|0|17900473000148|0|6,77</v>
      </c>
      <c r="B100" s="64" t="str">
        <f t="shared" si="4"/>
        <v>1441|1440011|0|0|4202</v>
      </c>
      <c r="C100" s="37">
        <v>1441</v>
      </c>
      <c r="D100" s="37">
        <v>1440011</v>
      </c>
      <c r="E100" s="37">
        <v>0</v>
      </c>
      <c r="F100" s="37">
        <v>0</v>
      </c>
      <c r="G100" s="37">
        <v>17900473000148</v>
      </c>
      <c r="H100" s="38" t="s">
        <v>297</v>
      </c>
      <c r="I100" s="37">
        <v>0</v>
      </c>
      <c r="J100" s="39">
        <v>45481</v>
      </c>
      <c r="K100" s="37">
        <v>4202</v>
      </c>
      <c r="L100" s="86">
        <f t="shared" si="5"/>
        <v>6.77</v>
      </c>
      <c r="M100" s="40">
        <v>6.77</v>
      </c>
      <c r="N100" s="40">
        <v>0</v>
      </c>
      <c r="O100" s="34">
        <v>0</v>
      </c>
    </row>
    <row r="101" spans="1:15" ht="24.95" customHeight="1" x14ac:dyDescent="0.2">
      <c r="A101" s="64" t="str">
        <f t="shared" si="3"/>
        <v>1441|1440011|0|0|17900473000148|0|85,96</v>
      </c>
      <c r="B101" s="64" t="str">
        <f t="shared" si="4"/>
        <v>1441|1440011|0|0|4203</v>
      </c>
      <c r="C101" s="37">
        <v>1441</v>
      </c>
      <c r="D101" s="37">
        <v>1440011</v>
      </c>
      <c r="E101" s="37">
        <v>0</v>
      </c>
      <c r="F101" s="37">
        <v>0</v>
      </c>
      <c r="G101" s="37">
        <v>17900473000148</v>
      </c>
      <c r="H101" s="38" t="s">
        <v>297</v>
      </c>
      <c r="I101" s="37">
        <v>0</v>
      </c>
      <c r="J101" s="39">
        <v>45481</v>
      </c>
      <c r="K101" s="37">
        <v>4203</v>
      </c>
      <c r="L101" s="86">
        <f t="shared" si="5"/>
        <v>85.96</v>
      </c>
      <c r="M101" s="40">
        <v>85.96</v>
      </c>
      <c r="N101" s="40">
        <v>0</v>
      </c>
      <c r="O101" s="34">
        <v>0</v>
      </c>
    </row>
    <row r="102" spans="1:15" ht="24.95" customHeight="1" x14ac:dyDescent="0.2">
      <c r="A102" s="64" t="str">
        <f t="shared" si="3"/>
        <v>1441|1440011|0|0|17935396000161|0|190,38</v>
      </c>
      <c r="B102" s="64" t="str">
        <f t="shared" si="4"/>
        <v>1441|1440011|0|0|3305</v>
      </c>
      <c r="C102" s="37">
        <v>1441</v>
      </c>
      <c r="D102" s="37">
        <v>1440011</v>
      </c>
      <c r="E102" s="37">
        <v>0</v>
      </c>
      <c r="F102" s="37">
        <v>0</v>
      </c>
      <c r="G102" s="37">
        <v>17935396000161</v>
      </c>
      <c r="H102" s="38" t="s">
        <v>298</v>
      </c>
      <c r="I102" s="37">
        <v>0</v>
      </c>
      <c r="J102" s="39">
        <v>45448</v>
      </c>
      <c r="K102" s="37">
        <v>3305</v>
      </c>
      <c r="L102" s="86">
        <f t="shared" si="5"/>
        <v>190.38</v>
      </c>
      <c r="M102" s="40">
        <v>190.38</v>
      </c>
      <c r="N102" s="40">
        <v>0</v>
      </c>
      <c r="O102" s="34">
        <v>0</v>
      </c>
    </row>
    <row r="103" spans="1:15" ht="24.95" customHeight="1" x14ac:dyDescent="0.2">
      <c r="A103" s="64" t="str">
        <f t="shared" si="3"/>
        <v>1441|1440011|0|0|17935396000161|0|178,78</v>
      </c>
      <c r="B103" s="64" t="str">
        <f t="shared" si="4"/>
        <v>1441|1440011|0|0|4025</v>
      </c>
      <c r="C103" s="37">
        <v>1441</v>
      </c>
      <c r="D103" s="37">
        <v>1440011</v>
      </c>
      <c r="E103" s="37">
        <v>0</v>
      </c>
      <c r="F103" s="37">
        <v>0</v>
      </c>
      <c r="G103" s="37">
        <v>17935396000161</v>
      </c>
      <c r="H103" s="38" t="s">
        <v>298</v>
      </c>
      <c r="I103" s="37">
        <v>0</v>
      </c>
      <c r="J103" s="39">
        <v>45476</v>
      </c>
      <c r="K103" s="37">
        <v>4025</v>
      </c>
      <c r="L103" s="86">
        <f t="shared" si="5"/>
        <v>178.78</v>
      </c>
      <c r="M103" s="40">
        <v>178.78</v>
      </c>
      <c r="N103" s="40">
        <v>0</v>
      </c>
      <c r="O103" s="34">
        <v>0</v>
      </c>
    </row>
    <row r="104" spans="1:15" ht="24.95" customHeight="1" x14ac:dyDescent="0.2">
      <c r="A104" s="64" t="str">
        <f t="shared" si="3"/>
        <v>1441|1440011|0|0|17947581000176|0|163,74</v>
      </c>
      <c r="B104" s="64" t="str">
        <f t="shared" si="4"/>
        <v>1441|1440011|0|0|3362</v>
      </c>
      <c r="C104" s="37">
        <v>1441</v>
      </c>
      <c r="D104" s="37">
        <v>1440011</v>
      </c>
      <c r="E104" s="37">
        <v>0</v>
      </c>
      <c r="F104" s="37">
        <v>0</v>
      </c>
      <c r="G104" s="37">
        <v>17947581000176</v>
      </c>
      <c r="H104" s="38" t="s">
        <v>278</v>
      </c>
      <c r="I104" s="37">
        <v>0</v>
      </c>
      <c r="J104" s="39">
        <v>45449</v>
      </c>
      <c r="K104" s="37">
        <v>3362</v>
      </c>
      <c r="L104" s="86">
        <f t="shared" si="5"/>
        <v>163.74</v>
      </c>
      <c r="M104" s="40">
        <v>163.74</v>
      </c>
      <c r="N104" s="40">
        <v>0</v>
      </c>
      <c r="O104" s="34">
        <v>0</v>
      </c>
    </row>
    <row r="105" spans="1:15" ht="24.95" customHeight="1" x14ac:dyDescent="0.2">
      <c r="A105" s="64" t="str">
        <f t="shared" si="3"/>
        <v>1441|1440011|0|0|17947581000176|0|463,57</v>
      </c>
      <c r="B105" s="64" t="str">
        <f t="shared" si="4"/>
        <v>1441|1440011|0|0|3470</v>
      </c>
      <c r="C105" s="37">
        <v>1441</v>
      </c>
      <c r="D105" s="37">
        <v>1440011</v>
      </c>
      <c r="E105" s="37">
        <v>0</v>
      </c>
      <c r="F105" s="37">
        <v>0</v>
      </c>
      <c r="G105" s="37">
        <v>17947581000176</v>
      </c>
      <c r="H105" s="38" t="s">
        <v>278</v>
      </c>
      <c r="I105" s="37">
        <v>0</v>
      </c>
      <c r="J105" s="39">
        <v>45453</v>
      </c>
      <c r="K105" s="37">
        <v>3470</v>
      </c>
      <c r="L105" s="86">
        <f t="shared" si="5"/>
        <v>463.57</v>
      </c>
      <c r="M105" s="40">
        <v>463.57</v>
      </c>
      <c r="N105" s="40">
        <v>0</v>
      </c>
      <c r="O105" s="34">
        <v>0</v>
      </c>
    </row>
    <row r="106" spans="1:15" ht="24.95" customHeight="1" x14ac:dyDescent="0.2">
      <c r="A106" s="64" t="str">
        <f t="shared" si="3"/>
        <v>1441|1440011|0|0|17947581000176|0|169,39</v>
      </c>
      <c r="B106" s="64" t="str">
        <f t="shared" si="4"/>
        <v>1441|1440011|0|0|4069</v>
      </c>
      <c r="C106" s="37">
        <v>1441</v>
      </c>
      <c r="D106" s="37">
        <v>1440011</v>
      </c>
      <c r="E106" s="37">
        <v>0</v>
      </c>
      <c r="F106" s="37">
        <v>0</v>
      </c>
      <c r="G106" s="37">
        <v>17947581000176</v>
      </c>
      <c r="H106" s="38" t="s">
        <v>278</v>
      </c>
      <c r="I106" s="37">
        <v>0</v>
      </c>
      <c r="J106" s="39">
        <v>45477</v>
      </c>
      <c r="K106" s="37">
        <v>4069</v>
      </c>
      <c r="L106" s="86">
        <f t="shared" si="5"/>
        <v>169.39</v>
      </c>
      <c r="M106" s="40">
        <v>169.39</v>
      </c>
      <c r="N106" s="40">
        <v>0</v>
      </c>
      <c r="O106" s="34">
        <v>0</v>
      </c>
    </row>
    <row r="107" spans="1:15" ht="24.95" customHeight="1" x14ac:dyDescent="0.2">
      <c r="A107" s="64" t="str">
        <f t="shared" si="3"/>
        <v>1441|1440011|0|0|17947581000176|0|459,17</v>
      </c>
      <c r="B107" s="64" t="str">
        <f t="shared" si="4"/>
        <v>1441|1440011|0|0|4213</v>
      </c>
      <c r="C107" s="37">
        <v>1441</v>
      </c>
      <c r="D107" s="37">
        <v>1440011</v>
      </c>
      <c r="E107" s="37">
        <v>0</v>
      </c>
      <c r="F107" s="37">
        <v>0</v>
      </c>
      <c r="G107" s="37">
        <v>17947581000176</v>
      </c>
      <c r="H107" s="38" t="s">
        <v>278</v>
      </c>
      <c r="I107" s="37">
        <v>0</v>
      </c>
      <c r="J107" s="39">
        <v>45481</v>
      </c>
      <c r="K107" s="37">
        <v>4213</v>
      </c>
      <c r="L107" s="86">
        <f t="shared" si="5"/>
        <v>459.17</v>
      </c>
      <c r="M107" s="40">
        <v>459.17</v>
      </c>
      <c r="N107" s="40">
        <v>0</v>
      </c>
      <c r="O107" s="34">
        <v>0</v>
      </c>
    </row>
    <row r="108" spans="1:15" ht="24.95" customHeight="1" x14ac:dyDescent="0.2">
      <c r="A108" s="64" t="str">
        <f t="shared" si="3"/>
        <v>1441|1440011|0|0|17955535000119|0|388,91</v>
      </c>
      <c r="B108" s="64" t="str">
        <f t="shared" si="4"/>
        <v>1441|1440011|0|0|3594</v>
      </c>
      <c r="C108" s="37">
        <v>1441</v>
      </c>
      <c r="D108" s="37">
        <v>1440011</v>
      </c>
      <c r="E108" s="37">
        <v>0</v>
      </c>
      <c r="F108" s="37">
        <v>0</v>
      </c>
      <c r="G108" s="37">
        <v>17955535000119</v>
      </c>
      <c r="H108" s="38" t="s">
        <v>299</v>
      </c>
      <c r="I108" s="37">
        <v>0</v>
      </c>
      <c r="J108" s="39">
        <v>45455</v>
      </c>
      <c r="K108" s="37">
        <v>3594</v>
      </c>
      <c r="L108" s="86">
        <f t="shared" si="5"/>
        <v>388.91</v>
      </c>
      <c r="M108" s="40">
        <v>388.91</v>
      </c>
      <c r="N108" s="40">
        <v>0</v>
      </c>
      <c r="O108" s="34">
        <v>0</v>
      </c>
    </row>
    <row r="109" spans="1:15" ht="24.95" customHeight="1" x14ac:dyDescent="0.2">
      <c r="A109" s="64" t="str">
        <f t="shared" si="3"/>
        <v>1441|1440011|0|0|17955535000119|0|318,88</v>
      </c>
      <c r="B109" s="64" t="str">
        <f t="shared" si="4"/>
        <v>1441|1440011|0|0|4317</v>
      </c>
      <c r="C109" s="37">
        <v>1441</v>
      </c>
      <c r="D109" s="37">
        <v>1440011</v>
      </c>
      <c r="E109" s="37">
        <v>0</v>
      </c>
      <c r="F109" s="37">
        <v>0</v>
      </c>
      <c r="G109" s="37">
        <v>17955535000119</v>
      </c>
      <c r="H109" s="38" t="s">
        <v>299</v>
      </c>
      <c r="I109" s="37">
        <v>0</v>
      </c>
      <c r="J109" s="39">
        <v>45484</v>
      </c>
      <c r="K109" s="37">
        <v>4317</v>
      </c>
      <c r="L109" s="86">
        <f t="shared" si="5"/>
        <v>318.88</v>
      </c>
      <c r="M109" s="40">
        <v>318.88</v>
      </c>
      <c r="N109" s="40">
        <v>0</v>
      </c>
      <c r="O109" s="34">
        <v>0</v>
      </c>
    </row>
    <row r="110" spans="1:15" ht="24.95" customHeight="1" x14ac:dyDescent="0.2">
      <c r="A110" s="64" t="str">
        <f t="shared" si="3"/>
        <v>1441|1440011|0|0|18008862000126|0|162,66</v>
      </c>
      <c r="B110" s="64" t="str">
        <f t="shared" si="4"/>
        <v>1441|1440011|0|0|3566</v>
      </c>
      <c r="C110" s="37">
        <v>1441</v>
      </c>
      <c r="D110" s="37">
        <v>1440011</v>
      </c>
      <c r="E110" s="37">
        <v>0</v>
      </c>
      <c r="F110" s="37">
        <v>0</v>
      </c>
      <c r="G110" s="37">
        <v>18008862000126</v>
      </c>
      <c r="H110" s="38" t="s">
        <v>300</v>
      </c>
      <c r="I110" s="37">
        <v>0</v>
      </c>
      <c r="J110" s="39">
        <v>45454</v>
      </c>
      <c r="K110" s="37">
        <v>3566</v>
      </c>
      <c r="L110" s="86">
        <f t="shared" si="5"/>
        <v>162.66</v>
      </c>
      <c r="M110" s="40">
        <v>162.66</v>
      </c>
      <c r="N110" s="40">
        <v>0</v>
      </c>
      <c r="O110" s="34">
        <v>0</v>
      </c>
    </row>
    <row r="111" spans="1:15" ht="24.95" customHeight="1" x14ac:dyDescent="0.2">
      <c r="A111" s="64" t="str">
        <f t="shared" si="3"/>
        <v>1441|1440011|0|0|18008862000126|0|162,66</v>
      </c>
      <c r="B111" s="64" t="str">
        <f t="shared" si="4"/>
        <v>1441|1440011|0|0|4293</v>
      </c>
      <c r="C111" s="37">
        <v>1441</v>
      </c>
      <c r="D111" s="37">
        <v>1440011</v>
      </c>
      <c r="E111" s="37">
        <v>0</v>
      </c>
      <c r="F111" s="37">
        <v>0</v>
      </c>
      <c r="G111" s="37">
        <v>18008862000126</v>
      </c>
      <c r="H111" s="38" t="s">
        <v>300</v>
      </c>
      <c r="I111" s="37">
        <v>0</v>
      </c>
      <c r="J111" s="39">
        <v>45484</v>
      </c>
      <c r="K111" s="37">
        <v>4293</v>
      </c>
      <c r="L111" s="86">
        <f t="shared" si="5"/>
        <v>162.66</v>
      </c>
      <c r="M111" s="40">
        <v>162.66</v>
      </c>
      <c r="N111" s="40">
        <v>0</v>
      </c>
      <c r="O111" s="34">
        <v>0</v>
      </c>
    </row>
    <row r="112" spans="1:15" ht="24.95" customHeight="1" x14ac:dyDescent="0.2">
      <c r="A112" s="64" t="str">
        <f t="shared" si="3"/>
        <v>1441|1440011|0|0|18008870000172|0|163,3</v>
      </c>
      <c r="B112" s="64" t="str">
        <f t="shared" si="4"/>
        <v>1441|1440011|0|0|3310</v>
      </c>
      <c r="C112" s="37">
        <v>1441</v>
      </c>
      <c r="D112" s="37">
        <v>1440011</v>
      </c>
      <c r="E112" s="37">
        <v>0</v>
      </c>
      <c r="F112" s="37">
        <v>0</v>
      </c>
      <c r="G112" s="37">
        <v>18008870000172</v>
      </c>
      <c r="H112" s="38" t="s">
        <v>301</v>
      </c>
      <c r="I112" s="37">
        <v>0</v>
      </c>
      <c r="J112" s="39">
        <v>45448</v>
      </c>
      <c r="K112" s="37">
        <v>3310</v>
      </c>
      <c r="L112" s="86">
        <f t="shared" si="5"/>
        <v>163.30000000000001</v>
      </c>
      <c r="M112" s="40">
        <v>163.30000000000001</v>
      </c>
      <c r="N112" s="40">
        <v>0</v>
      </c>
      <c r="O112" s="34">
        <v>0</v>
      </c>
    </row>
    <row r="113" spans="1:15" ht="24.95" customHeight="1" x14ac:dyDescent="0.2">
      <c r="A113" s="64" t="str">
        <f t="shared" si="3"/>
        <v>1441|1440011|0|0|18008870000172|0|163,3</v>
      </c>
      <c r="B113" s="64" t="str">
        <f t="shared" si="4"/>
        <v>1441|1440011|0|0|4029</v>
      </c>
      <c r="C113" s="37">
        <v>1441</v>
      </c>
      <c r="D113" s="37">
        <v>1440011</v>
      </c>
      <c r="E113" s="37">
        <v>0</v>
      </c>
      <c r="F113" s="37">
        <v>0</v>
      </c>
      <c r="G113" s="37">
        <v>18008870000172</v>
      </c>
      <c r="H113" s="38" t="s">
        <v>301</v>
      </c>
      <c r="I113" s="37">
        <v>0</v>
      </c>
      <c r="J113" s="39">
        <v>45476</v>
      </c>
      <c r="K113" s="37">
        <v>4029</v>
      </c>
      <c r="L113" s="86">
        <f t="shared" si="5"/>
        <v>163.30000000000001</v>
      </c>
      <c r="M113" s="40">
        <v>163.30000000000001</v>
      </c>
      <c r="N113" s="40">
        <v>0</v>
      </c>
      <c r="O113" s="34">
        <v>0</v>
      </c>
    </row>
    <row r="114" spans="1:15" ht="24.95" customHeight="1" x14ac:dyDescent="0.2">
      <c r="A114" s="64" t="str">
        <f t="shared" si="3"/>
        <v>1441|1440011|0|0|18017392000167|0|609,69</v>
      </c>
      <c r="B114" s="64" t="str">
        <f t="shared" si="4"/>
        <v>1441|1440011|0|0|3326</v>
      </c>
      <c r="C114" s="37">
        <v>1441</v>
      </c>
      <c r="D114" s="37">
        <v>1440011</v>
      </c>
      <c r="E114" s="37">
        <v>0</v>
      </c>
      <c r="F114" s="37">
        <v>0</v>
      </c>
      <c r="G114" s="37">
        <v>18017392000167</v>
      </c>
      <c r="H114" s="38" t="s">
        <v>302</v>
      </c>
      <c r="I114" s="37">
        <v>0</v>
      </c>
      <c r="J114" s="39">
        <v>45448</v>
      </c>
      <c r="K114" s="37">
        <v>3326</v>
      </c>
      <c r="L114" s="86">
        <f t="shared" si="5"/>
        <v>609.69000000000005</v>
      </c>
      <c r="M114" s="40">
        <v>609.69000000000005</v>
      </c>
      <c r="N114" s="40">
        <v>0</v>
      </c>
      <c r="O114" s="34">
        <v>0</v>
      </c>
    </row>
    <row r="115" spans="1:15" ht="24.95" customHeight="1" x14ac:dyDescent="0.2">
      <c r="A115" s="64" t="str">
        <f t="shared" si="3"/>
        <v>1441|1440011|0|0|18017392000167|0|525,77</v>
      </c>
      <c r="B115" s="64" t="str">
        <f t="shared" si="4"/>
        <v>1441|1440011|0|0|4045</v>
      </c>
      <c r="C115" s="37">
        <v>1441</v>
      </c>
      <c r="D115" s="37">
        <v>1440011</v>
      </c>
      <c r="E115" s="37">
        <v>0</v>
      </c>
      <c r="F115" s="37">
        <v>0</v>
      </c>
      <c r="G115" s="37">
        <v>18017392000167</v>
      </c>
      <c r="H115" s="38" t="s">
        <v>302</v>
      </c>
      <c r="I115" s="37">
        <v>0</v>
      </c>
      <c r="J115" s="39">
        <v>45477</v>
      </c>
      <c r="K115" s="37">
        <v>4045</v>
      </c>
      <c r="L115" s="86">
        <f t="shared" si="5"/>
        <v>525.77</v>
      </c>
      <c r="M115" s="40">
        <v>525.77</v>
      </c>
      <c r="N115" s="40">
        <v>0</v>
      </c>
      <c r="O115" s="34">
        <v>0</v>
      </c>
    </row>
    <row r="116" spans="1:15" ht="24.95" customHeight="1" x14ac:dyDescent="0.2">
      <c r="A116" s="64" t="str">
        <f t="shared" si="3"/>
        <v>1441|1440011|0|0|18017442000106|0|288,81</v>
      </c>
      <c r="B116" s="64" t="str">
        <f t="shared" si="4"/>
        <v>1441|1440011|0|0|3610</v>
      </c>
      <c r="C116" s="37">
        <v>1441</v>
      </c>
      <c r="D116" s="37">
        <v>1440011</v>
      </c>
      <c r="E116" s="37">
        <v>0</v>
      </c>
      <c r="F116" s="37">
        <v>0</v>
      </c>
      <c r="G116" s="37">
        <v>18017442000106</v>
      </c>
      <c r="H116" s="38" t="s">
        <v>303</v>
      </c>
      <c r="I116" s="37">
        <v>0</v>
      </c>
      <c r="J116" s="39">
        <v>45455</v>
      </c>
      <c r="K116" s="37">
        <v>3610</v>
      </c>
      <c r="L116" s="86">
        <f t="shared" si="5"/>
        <v>288.81</v>
      </c>
      <c r="M116" s="40">
        <v>288.81</v>
      </c>
      <c r="N116" s="40">
        <v>0</v>
      </c>
      <c r="O116" s="34">
        <v>0</v>
      </c>
    </row>
    <row r="117" spans="1:15" ht="24.95" customHeight="1" x14ac:dyDescent="0.2">
      <c r="A117" s="64" t="str">
        <f t="shared" si="3"/>
        <v>1441|1440011|0|0|18017442000106|0|288,81</v>
      </c>
      <c r="B117" s="64" t="str">
        <f t="shared" si="4"/>
        <v>1441|1440011|0|0|4229</v>
      </c>
      <c r="C117" s="37">
        <v>1441</v>
      </c>
      <c r="D117" s="37">
        <v>1440011</v>
      </c>
      <c r="E117" s="37">
        <v>0</v>
      </c>
      <c r="F117" s="37">
        <v>0</v>
      </c>
      <c r="G117" s="37">
        <v>18017442000106</v>
      </c>
      <c r="H117" s="38" t="s">
        <v>303</v>
      </c>
      <c r="I117" s="37">
        <v>0</v>
      </c>
      <c r="J117" s="39">
        <v>45481</v>
      </c>
      <c r="K117" s="37">
        <v>4229</v>
      </c>
      <c r="L117" s="86">
        <f t="shared" si="5"/>
        <v>288.81</v>
      </c>
      <c r="M117" s="40">
        <v>288.81</v>
      </c>
      <c r="N117" s="40">
        <v>0</v>
      </c>
      <c r="O117" s="34">
        <v>0</v>
      </c>
    </row>
    <row r="118" spans="1:15" ht="24.95" customHeight="1" x14ac:dyDescent="0.2">
      <c r="A118" s="64" t="str">
        <f t="shared" si="3"/>
        <v>1441|1440011|0|0|18025940000109|0|330,5</v>
      </c>
      <c r="B118" s="64" t="str">
        <f t="shared" si="4"/>
        <v>1441|1440011|0|0|3322</v>
      </c>
      <c r="C118" s="37">
        <v>1441</v>
      </c>
      <c r="D118" s="37">
        <v>1440011</v>
      </c>
      <c r="E118" s="37">
        <v>0</v>
      </c>
      <c r="F118" s="37">
        <v>0</v>
      </c>
      <c r="G118" s="37">
        <v>18025940000109</v>
      </c>
      <c r="H118" s="38" t="s">
        <v>304</v>
      </c>
      <c r="I118" s="37">
        <v>0</v>
      </c>
      <c r="J118" s="39">
        <v>45448</v>
      </c>
      <c r="K118" s="37">
        <v>3322</v>
      </c>
      <c r="L118" s="86">
        <f t="shared" si="5"/>
        <v>330.5</v>
      </c>
      <c r="M118" s="40">
        <v>330.5</v>
      </c>
      <c r="N118" s="40">
        <v>0</v>
      </c>
      <c r="O118" s="34">
        <v>0</v>
      </c>
    </row>
    <row r="119" spans="1:15" ht="24.95" customHeight="1" x14ac:dyDescent="0.2">
      <c r="A119" s="64" t="str">
        <f t="shared" si="3"/>
        <v>1441|1440011|0|0|18025940000109|0|358,83</v>
      </c>
      <c r="B119" s="64" t="str">
        <f t="shared" si="4"/>
        <v>1441|1440011|0|0|4042</v>
      </c>
      <c r="C119" s="37">
        <v>1441</v>
      </c>
      <c r="D119" s="37">
        <v>1440011</v>
      </c>
      <c r="E119" s="37">
        <v>0</v>
      </c>
      <c r="F119" s="37">
        <v>0</v>
      </c>
      <c r="G119" s="37">
        <v>18025940000109</v>
      </c>
      <c r="H119" s="38" t="s">
        <v>304</v>
      </c>
      <c r="I119" s="37">
        <v>0</v>
      </c>
      <c r="J119" s="39">
        <v>45477</v>
      </c>
      <c r="K119" s="37">
        <v>4042</v>
      </c>
      <c r="L119" s="86">
        <f t="shared" si="5"/>
        <v>358.83</v>
      </c>
      <c r="M119" s="40">
        <v>358.83</v>
      </c>
      <c r="N119" s="40">
        <v>0</v>
      </c>
      <c r="O119" s="34">
        <v>0</v>
      </c>
    </row>
    <row r="120" spans="1:15" ht="24.95" customHeight="1" x14ac:dyDescent="0.2">
      <c r="A120" s="64" t="str">
        <f t="shared" si="3"/>
        <v>1441|1440011|0|0|18125161000177|0|220,22</v>
      </c>
      <c r="B120" s="64" t="str">
        <f t="shared" si="4"/>
        <v>1441|1440011|0|0|3348</v>
      </c>
      <c r="C120" s="37">
        <v>1441</v>
      </c>
      <c r="D120" s="37">
        <v>1440011</v>
      </c>
      <c r="E120" s="37">
        <v>0</v>
      </c>
      <c r="F120" s="37">
        <v>0</v>
      </c>
      <c r="G120" s="37">
        <v>18125161000177</v>
      </c>
      <c r="H120" s="38" t="s">
        <v>305</v>
      </c>
      <c r="I120" s="37">
        <v>0</v>
      </c>
      <c r="J120" s="39">
        <v>45449</v>
      </c>
      <c r="K120" s="37">
        <v>3348</v>
      </c>
      <c r="L120" s="86">
        <f t="shared" si="5"/>
        <v>220.22</v>
      </c>
      <c r="M120" s="40">
        <v>220.22</v>
      </c>
      <c r="N120" s="40">
        <v>0</v>
      </c>
      <c r="O120" s="34">
        <v>0</v>
      </c>
    </row>
    <row r="121" spans="1:15" ht="24.95" customHeight="1" x14ac:dyDescent="0.2">
      <c r="A121" s="64" t="str">
        <f t="shared" si="3"/>
        <v>1441|1440011|0|0|18125161000177|0|169,25</v>
      </c>
      <c r="B121" s="64" t="str">
        <f t="shared" si="4"/>
        <v>1441|1440011|0|0|3358</v>
      </c>
      <c r="C121" s="37">
        <v>1441</v>
      </c>
      <c r="D121" s="37">
        <v>1440011</v>
      </c>
      <c r="E121" s="37">
        <v>0</v>
      </c>
      <c r="F121" s="37">
        <v>0</v>
      </c>
      <c r="G121" s="37">
        <v>18125161000177</v>
      </c>
      <c r="H121" s="38" t="s">
        <v>305</v>
      </c>
      <c r="I121" s="37">
        <v>0</v>
      </c>
      <c r="J121" s="39">
        <v>45449</v>
      </c>
      <c r="K121" s="37">
        <v>3358</v>
      </c>
      <c r="L121" s="86">
        <f t="shared" si="5"/>
        <v>169.25</v>
      </c>
      <c r="M121" s="40">
        <v>169.25</v>
      </c>
      <c r="N121" s="40">
        <v>0</v>
      </c>
      <c r="O121" s="34">
        <v>0</v>
      </c>
    </row>
    <row r="122" spans="1:15" ht="24.95" customHeight="1" x14ac:dyDescent="0.2">
      <c r="A122" s="64" t="str">
        <f t="shared" si="3"/>
        <v>1441|1440011|0|0|18125161000177|0|387,75</v>
      </c>
      <c r="B122" s="64" t="str">
        <f t="shared" si="4"/>
        <v>1441|1440011|0|0|4063</v>
      </c>
      <c r="C122" s="37">
        <v>1441</v>
      </c>
      <c r="D122" s="37">
        <v>1440011</v>
      </c>
      <c r="E122" s="37">
        <v>0</v>
      </c>
      <c r="F122" s="37">
        <v>0</v>
      </c>
      <c r="G122" s="37">
        <v>18125161000177</v>
      </c>
      <c r="H122" s="38" t="s">
        <v>305</v>
      </c>
      <c r="I122" s="37">
        <v>0</v>
      </c>
      <c r="J122" s="39">
        <v>45477</v>
      </c>
      <c r="K122" s="37">
        <v>4063</v>
      </c>
      <c r="L122" s="86">
        <f t="shared" si="5"/>
        <v>387.75</v>
      </c>
      <c r="M122" s="40">
        <v>387.75</v>
      </c>
      <c r="N122" s="40">
        <v>0</v>
      </c>
      <c r="O122" s="34">
        <v>0</v>
      </c>
    </row>
    <row r="123" spans="1:15" ht="24.95" customHeight="1" x14ac:dyDescent="0.2">
      <c r="A123" s="64" t="str">
        <f t="shared" si="3"/>
        <v>1441|1440011|0|0|18128207000101|0|163,3</v>
      </c>
      <c r="B123" s="64" t="str">
        <f t="shared" si="4"/>
        <v>1441|1440011|0|0|3346</v>
      </c>
      <c r="C123" s="37">
        <v>1441</v>
      </c>
      <c r="D123" s="37">
        <v>1440011</v>
      </c>
      <c r="E123" s="37">
        <v>0</v>
      </c>
      <c r="F123" s="37">
        <v>0</v>
      </c>
      <c r="G123" s="37">
        <v>18128207000101</v>
      </c>
      <c r="H123" s="38" t="s">
        <v>306</v>
      </c>
      <c r="I123" s="37">
        <v>0</v>
      </c>
      <c r="J123" s="39">
        <v>45448</v>
      </c>
      <c r="K123" s="37">
        <v>3346</v>
      </c>
      <c r="L123" s="86">
        <f t="shared" si="5"/>
        <v>163.30000000000001</v>
      </c>
      <c r="M123" s="40">
        <v>163.30000000000001</v>
      </c>
      <c r="N123" s="40">
        <v>0</v>
      </c>
      <c r="O123" s="34">
        <v>0</v>
      </c>
    </row>
    <row r="124" spans="1:15" ht="24.95" customHeight="1" x14ac:dyDescent="0.2">
      <c r="A124" s="64" t="str">
        <f t="shared" si="3"/>
        <v>1441|1440011|0|0|18128207000101|0|163,3</v>
      </c>
      <c r="B124" s="64" t="str">
        <f t="shared" si="4"/>
        <v>1441|1440011|0|0|4062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18128207000101</v>
      </c>
      <c r="H124" s="38" t="s">
        <v>306</v>
      </c>
      <c r="I124" s="37">
        <v>0</v>
      </c>
      <c r="J124" s="39">
        <v>45477</v>
      </c>
      <c r="K124" s="37">
        <v>4062</v>
      </c>
      <c r="L124" s="86">
        <f t="shared" si="5"/>
        <v>163.30000000000001</v>
      </c>
      <c r="M124" s="40">
        <v>163.30000000000001</v>
      </c>
      <c r="N124" s="40">
        <v>0</v>
      </c>
      <c r="O124" s="34">
        <v>0</v>
      </c>
    </row>
    <row r="125" spans="1:15" ht="24.95" customHeight="1" x14ac:dyDescent="0.2">
      <c r="A125" s="64" t="str">
        <f t="shared" si="3"/>
        <v>1441|1440011|0|0|18132449000179|0|599,48</v>
      </c>
      <c r="B125" s="64" t="str">
        <f t="shared" si="4"/>
        <v>1441|1440011|0|0|3596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18132449000179</v>
      </c>
      <c r="H125" s="38" t="s">
        <v>307</v>
      </c>
      <c r="I125" s="37">
        <v>0</v>
      </c>
      <c r="J125" s="39">
        <v>45455</v>
      </c>
      <c r="K125" s="37">
        <v>3596</v>
      </c>
      <c r="L125" s="86">
        <f t="shared" si="5"/>
        <v>599.48</v>
      </c>
      <c r="M125" s="40">
        <v>599.48</v>
      </c>
      <c r="N125" s="40">
        <v>0</v>
      </c>
      <c r="O125" s="34">
        <v>0</v>
      </c>
    </row>
    <row r="126" spans="1:15" ht="24.95" customHeight="1" x14ac:dyDescent="0.2">
      <c r="A126" s="64" t="str">
        <f t="shared" si="3"/>
        <v>1441|1440011|0|0|18132449000179|0|724,42</v>
      </c>
      <c r="B126" s="64" t="str">
        <f t="shared" si="4"/>
        <v>1441|1440011|0|0|4320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18132449000179</v>
      </c>
      <c r="H126" s="38" t="s">
        <v>307</v>
      </c>
      <c r="I126" s="37">
        <v>0</v>
      </c>
      <c r="J126" s="39">
        <v>45484</v>
      </c>
      <c r="K126" s="37">
        <v>4320</v>
      </c>
      <c r="L126" s="86">
        <f t="shared" si="5"/>
        <v>724.42</v>
      </c>
      <c r="M126" s="40">
        <v>724.42</v>
      </c>
      <c r="N126" s="40">
        <v>0</v>
      </c>
      <c r="O126" s="34">
        <v>0</v>
      </c>
    </row>
    <row r="127" spans="1:15" ht="24.95" customHeight="1" x14ac:dyDescent="0.2">
      <c r="A127" s="64" t="str">
        <f t="shared" si="3"/>
        <v>1441|1440011|0|0|18133306000181|0|163,3</v>
      </c>
      <c r="B127" s="64" t="str">
        <f t="shared" si="4"/>
        <v>1441|1440011|0|0|3572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18133306000181</v>
      </c>
      <c r="H127" s="38" t="s">
        <v>308</v>
      </c>
      <c r="I127" s="37">
        <v>0</v>
      </c>
      <c r="J127" s="39">
        <v>45454</v>
      </c>
      <c r="K127" s="37">
        <v>3572</v>
      </c>
      <c r="L127" s="86">
        <f t="shared" si="5"/>
        <v>163.30000000000001</v>
      </c>
      <c r="M127" s="40">
        <v>163.30000000000001</v>
      </c>
      <c r="N127" s="40">
        <v>0</v>
      </c>
      <c r="O127" s="34">
        <v>0</v>
      </c>
    </row>
    <row r="128" spans="1:15" ht="24.95" customHeight="1" x14ac:dyDescent="0.2">
      <c r="A128" s="64" t="str">
        <f t="shared" si="3"/>
        <v>1441|1440011|0|0|18133306000181|0|162,66</v>
      </c>
      <c r="B128" s="64" t="str">
        <f t="shared" si="4"/>
        <v>1441|1440011|0|0|4298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18133306000181</v>
      </c>
      <c r="H128" s="38" t="s">
        <v>308</v>
      </c>
      <c r="I128" s="37">
        <v>0</v>
      </c>
      <c r="J128" s="39">
        <v>45484</v>
      </c>
      <c r="K128" s="37">
        <v>4298</v>
      </c>
      <c r="L128" s="86">
        <f t="shared" si="5"/>
        <v>162.66</v>
      </c>
      <c r="M128" s="40">
        <v>162.66</v>
      </c>
      <c r="N128" s="40">
        <v>0</v>
      </c>
      <c r="O128" s="34">
        <v>0</v>
      </c>
    </row>
    <row r="129" spans="1:15" ht="24.95" customHeight="1" x14ac:dyDescent="0.2">
      <c r="A129" s="64" t="str">
        <f t="shared" si="3"/>
        <v>1441|1440011|0|0|18137927000133|0|163,3</v>
      </c>
      <c r="B129" s="64" t="str">
        <f t="shared" si="4"/>
        <v>1441|1440011|0|0|3597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18137927000133</v>
      </c>
      <c r="H129" s="38" t="s">
        <v>309</v>
      </c>
      <c r="I129" s="37">
        <v>0</v>
      </c>
      <c r="J129" s="39">
        <v>45455</v>
      </c>
      <c r="K129" s="37">
        <v>3597</v>
      </c>
      <c r="L129" s="86">
        <f t="shared" si="5"/>
        <v>163.30000000000001</v>
      </c>
      <c r="M129" s="40">
        <v>163.30000000000001</v>
      </c>
      <c r="N129" s="40">
        <v>0</v>
      </c>
      <c r="O129" s="34">
        <v>0</v>
      </c>
    </row>
    <row r="130" spans="1:15" ht="24.95" customHeight="1" x14ac:dyDescent="0.2">
      <c r="A130" s="64" t="str">
        <f t="shared" si="3"/>
        <v>1441|1440011|0|0|18137927000133|0|162,01</v>
      </c>
      <c r="B130" s="64" t="str">
        <f t="shared" si="4"/>
        <v>1441|1440011|0|0|4321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18137927000133</v>
      </c>
      <c r="H130" s="38" t="s">
        <v>309</v>
      </c>
      <c r="I130" s="37">
        <v>0</v>
      </c>
      <c r="J130" s="39">
        <v>45484</v>
      </c>
      <c r="K130" s="37">
        <v>4321</v>
      </c>
      <c r="L130" s="86">
        <f t="shared" si="5"/>
        <v>162.01</v>
      </c>
      <c r="M130" s="40">
        <v>162.01</v>
      </c>
      <c r="N130" s="40">
        <v>0</v>
      </c>
      <c r="O130" s="34">
        <v>0</v>
      </c>
    </row>
    <row r="131" spans="1:15" ht="24.95" customHeight="1" x14ac:dyDescent="0.2">
      <c r="A131" s="64" t="str">
        <f t="shared" si="3"/>
        <v>1441|1440011|0|0|18140756000100|0|54,59</v>
      </c>
      <c r="B131" s="64" t="str">
        <f t="shared" si="4"/>
        <v>1441|1440011|0|0|3563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18140756000100</v>
      </c>
      <c r="H131" s="38" t="s">
        <v>310</v>
      </c>
      <c r="I131" s="37">
        <v>0</v>
      </c>
      <c r="J131" s="39">
        <v>45454</v>
      </c>
      <c r="K131" s="37">
        <v>3563</v>
      </c>
      <c r="L131" s="86">
        <f t="shared" si="5"/>
        <v>54.59</v>
      </c>
      <c r="M131" s="40">
        <v>54.59</v>
      </c>
      <c r="N131" s="40">
        <v>0</v>
      </c>
      <c r="O131" s="34">
        <v>0</v>
      </c>
    </row>
    <row r="132" spans="1:15" ht="24.95" customHeight="1" x14ac:dyDescent="0.2">
      <c r="A132" s="64" t="str">
        <f t="shared" si="3"/>
        <v>1441|1440011|0|0|18140756000100|0|107,64</v>
      </c>
      <c r="B132" s="64" t="str">
        <f t="shared" si="4"/>
        <v>1441|1440011|0|0|3565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18140756000100</v>
      </c>
      <c r="H132" s="38" t="s">
        <v>310</v>
      </c>
      <c r="I132" s="37">
        <v>0</v>
      </c>
      <c r="J132" s="39">
        <v>45454</v>
      </c>
      <c r="K132" s="37">
        <v>3565</v>
      </c>
      <c r="L132" s="86">
        <f t="shared" si="5"/>
        <v>107.64</v>
      </c>
      <c r="M132" s="40">
        <v>107.64</v>
      </c>
      <c r="N132" s="40">
        <v>0</v>
      </c>
      <c r="O132" s="34">
        <v>0</v>
      </c>
    </row>
    <row r="133" spans="1:15" ht="24.95" customHeight="1" x14ac:dyDescent="0.2">
      <c r="A133" s="64" t="str">
        <f t="shared" ref="A133:A196" si="6">C133&amp;"|"&amp;D133&amp;"|"&amp;E133&amp;"|"&amp;F133&amp;"|"&amp;G133&amp;"|"&amp;I133&amp;"|"&amp;M133+N133-O133</f>
        <v>1441|1440011|0|0|18140756000100|0|10,75</v>
      </c>
      <c r="B133" s="64" t="str">
        <f t="shared" ref="B133:B196" si="7">C133&amp;"|"&amp;D133&amp;"|"&amp;E133&amp;"|"&amp;F133&amp;"|"&amp;K133</f>
        <v>1441|1440011|0|0|4292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18140756000100</v>
      </c>
      <c r="H133" s="38" t="s">
        <v>310</v>
      </c>
      <c r="I133" s="37">
        <v>0</v>
      </c>
      <c r="J133" s="39">
        <v>45484</v>
      </c>
      <c r="K133" s="37">
        <v>4292</v>
      </c>
      <c r="L133" s="86">
        <f t="shared" si="5"/>
        <v>10.75</v>
      </c>
      <c r="M133" s="40">
        <v>10.75</v>
      </c>
      <c r="N133" s="40">
        <v>0</v>
      </c>
      <c r="O133" s="34">
        <v>0</v>
      </c>
    </row>
    <row r="134" spans="1:15" ht="24.95" customHeight="1" x14ac:dyDescent="0.2">
      <c r="A134" s="64" t="str">
        <f t="shared" si="6"/>
        <v>1441|1440011|0|0|18140756000100|0|107,64</v>
      </c>
      <c r="B134" s="64" t="str">
        <f t="shared" si="7"/>
        <v>1441|1440011|0|0|4332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18140756000100</v>
      </c>
      <c r="H134" s="38" t="s">
        <v>310</v>
      </c>
      <c r="I134" s="37">
        <v>0</v>
      </c>
      <c r="J134" s="39">
        <v>45484</v>
      </c>
      <c r="K134" s="37">
        <v>4332</v>
      </c>
      <c r="L134" s="86">
        <f t="shared" ref="L134:L197" si="8">M134+N134</f>
        <v>107.64</v>
      </c>
      <c r="M134" s="40">
        <v>107.64</v>
      </c>
      <c r="N134" s="40">
        <v>0</v>
      </c>
      <c r="O134" s="34">
        <v>0</v>
      </c>
    </row>
    <row r="135" spans="1:15" ht="24.95" customHeight="1" x14ac:dyDescent="0.2">
      <c r="A135" s="64" t="str">
        <f t="shared" si="6"/>
        <v>1441|1440011|0|0|18140764000148|0|108,65</v>
      </c>
      <c r="B135" s="64" t="str">
        <f t="shared" si="7"/>
        <v>1441|1440011|0|0|3342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18140764000148</v>
      </c>
      <c r="H135" s="38" t="s">
        <v>311</v>
      </c>
      <c r="I135" s="37">
        <v>0</v>
      </c>
      <c r="J135" s="39">
        <v>45448</v>
      </c>
      <c r="K135" s="37">
        <v>3342</v>
      </c>
      <c r="L135" s="86">
        <f t="shared" si="8"/>
        <v>108.65</v>
      </c>
      <c r="M135" s="40">
        <v>108.65</v>
      </c>
      <c r="N135" s="40">
        <v>0</v>
      </c>
      <c r="O135" s="34">
        <v>0</v>
      </c>
    </row>
    <row r="136" spans="1:15" ht="24.95" customHeight="1" x14ac:dyDescent="0.2">
      <c r="A136" s="64" t="str">
        <f t="shared" si="6"/>
        <v>1441|1440011|0|0|18140764000148|0|146,32</v>
      </c>
      <c r="B136" s="64" t="str">
        <f t="shared" si="7"/>
        <v>1441|1440011|0|0|4058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18140764000148</v>
      </c>
      <c r="H136" s="38" t="s">
        <v>311</v>
      </c>
      <c r="I136" s="37">
        <v>0</v>
      </c>
      <c r="J136" s="39">
        <v>45477</v>
      </c>
      <c r="K136" s="37">
        <v>4058</v>
      </c>
      <c r="L136" s="86">
        <f t="shared" si="8"/>
        <v>146.32</v>
      </c>
      <c r="M136" s="40">
        <v>146.32</v>
      </c>
      <c r="N136" s="40">
        <v>0</v>
      </c>
      <c r="O136" s="34">
        <v>0</v>
      </c>
    </row>
    <row r="137" spans="1:15" ht="24.95" customHeight="1" x14ac:dyDescent="0.2">
      <c r="A137" s="64" t="str">
        <f t="shared" si="6"/>
        <v>1441|1440011|0|0|18188219000121|0|319,1</v>
      </c>
      <c r="B137" s="64" t="str">
        <f t="shared" si="7"/>
        <v>1441|1440011|0|0|3475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18188219000121</v>
      </c>
      <c r="H137" s="38" t="s">
        <v>312</v>
      </c>
      <c r="I137" s="37">
        <v>0</v>
      </c>
      <c r="J137" s="39">
        <v>45453</v>
      </c>
      <c r="K137" s="37">
        <v>3475</v>
      </c>
      <c r="L137" s="86">
        <f t="shared" si="8"/>
        <v>319.10000000000002</v>
      </c>
      <c r="M137" s="40">
        <v>319.10000000000002</v>
      </c>
      <c r="N137" s="40">
        <v>0</v>
      </c>
      <c r="O137" s="34">
        <v>0</v>
      </c>
    </row>
    <row r="138" spans="1:15" ht="24.95" customHeight="1" x14ac:dyDescent="0.2">
      <c r="A138" s="64" t="str">
        <f t="shared" si="6"/>
        <v>1441|1440011|0|0|18188219000121|0|319,1</v>
      </c>
      <c r="B138" s="64" t="str">
        <f t="shared" si="7"/>
        <v>1441|1440011|0|0|4223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18188219000121</v>
      </c>
      <c r="H138" s="38" t="s">
        <v>312</v>
      </c>
      <c r="I138" s="37">
        <v>0</v>
      </c>
      <c r="J138" s="39">
        <v>45481</v>
      </c>
      <c r="K138" s="37">
        <v>4223</v>
      </c>
      <c r="L138" s="86">
        <f t="shared" si="8"/>
        <v>319.10000000000002</v>
      </c>
      <c r="M138" s="40">
        <v>319.10000000000002</v>
      </c>
      <c r="N138" s="40">
        <v>0</v>
      </c>
      <c r="O138" s="34">
        <v>0</v>
      </c>
    </row>
    <row r="139" spans="1:15" ht="24.95" customHeight="1" x14ac:dyDescent="0.2">
      <c r="A139" s="64" t="str">
        <f t="shared" si="6"/>
        <v>1441|1440011|0|0|18192898000102|0|286,24</v>
      </c>
      <c r="B139" s="64" t="str">
        <f t="shared" si="7"/>
        <v>1441|1440011|0|0|3602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18192898000102</v>
      </c>
      <c r="H139" s="38" t="s">
        <v>313</v>
      </c>
      <c r="I139" s="37">
        <v>0</v>
      </c>
      <c r="J139" s="39">
        <v>45455</v>
      </c>
      <c r="K139" s="37">
        <v>3602</v>
      </c>
      <c r="L139" s="86">
        <f t="shared" si="8"/>
        <v>286.24</v>
      </c>
      <c r="M139" s="40">
        <v>286.24</v>
      </c>
      <c r="N139" s="40">
        <v>0</v>
      </c>
      <c r="O139" s="34">
        <v>0</v>
      </c>
    </row>
    <row r="140" spans="1:15" ht="24.95" customHeight="1" x14ac:dyDescent="0.2">
      <c r="A140" s="64" t="str">
        <f t="shared" si="6"/>
        <v>1441|1440011|0|0|18192898000102|0|234,16</v>
      </c>
      <c r="B140" s="64" t="str">
        <f t="shared" si="7"/>
        <v>1441|1440011|0|0|4325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18192898000102</v>
      </c>
      <c r="H140" s="38" t="s">
        <v>313</v>
      </c>
      <c r="I140" s="37">
        <v>0</v>
      </c>
      <c r="J140" s="39">
        <v>45484</v>
      </c>
      <c r="K140" s="37">
        <v>4325</v>
      </c>
      <c r="L140" s="86">
        <f t="shared" si="8"/>
        <v>234.16</v>
      </c>
      <c r="M140" s="40">
        <v>234.16</v>
      </c>
      <c r="N140" s="40">
        <v>0</v>
      </c>
      <c r="O140" s="34">
        <v>0</v>
      </c>
    </row>
    <row r="141" spans="1:15" ht="24.95" customHeight="1" x14ac:dyDescent="0.2">
      <c r="A141" s="64" t="str">
        <f t="shared" si="6"/>
        <v>1441|1440011|0|0|18239590000175|0|288,81</v>
      </c>
      <c r="B141" s="64" t="str">
        <f t="shared" si="7"/>
        <v>1441|1440011|0|0|3458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18239590000175</v>
      </c>
      <c r="H141" s="38" t="s">
        <v>314</v>
      </c>
      <c r="I141" s="37">
        <v>0</v>
      </c>
      <c r="J141" s="39">
        <v>45453</v>
      </c>
      <c r="K141" s="37">
        <v>3458</v>
      </c>
      <c r="L141" s="86">
        <f t="shared" si="8"/>
        <v>288.81</v>
      </c>
      <c r="M141" s="40">
        <v>288.81</v>
      </c>
      <c r="N141" s="40">
        <v>0</v>
      </c>
      <c r="O141" s="34">
        <v>0</v>
      </c>
    </row>
    <row r="142" spans="1:15" ht="24.95" customHeight="1" x14ac:dyDescent="0.2">
      <c r="A142" s="64" t="str">
        <f t="shared" si="6"/>
        <v>1441|1440011|0|0|18239590000175|0|288,81</v>
      </c>
      <c r="B142" s="64" t="str">
        <f t="shared" si="7"/>
        <v>1441|1440011|0|0|4173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18239590000175</v>
      </c>
      <c r="H142" s="38" t="s">
        <v>314</v>
      </c>
      <c r="I142" s="37">
        <v>0</v>
      </c>
      <c r="J142" s="39">
        <v>45481</v>
      </c>
      <c r="K142" s="37">
        <v>4173</v>
      </c>
      <c r="L142" s="86">
        <f t="shared" si="8"/>
        <v>288.81</v>
      </c>
      <c r="M142" s="40">
        <v>288.81</v>
      </c>
      <c r="N142" s="40">
        <v>0</v>
      </c>
      <c r="O142" s="34">
        <v>0</v>
      </c>
    </row>
    <row r="143" spans="1:15" ht="24.95" customHeight="1" x14ac:dyDescent="0.2">
      <c r="A143" s="64" t="str">
        <f t="shared" si="6"/>
        <v>1441|1440011|0|0|18240119000105|0|169,39</v>
      </c>
      <c r="B143" s="64" t="str">
        <f t="shared" si="7"/>
        <v>1441|1440011|0|0|3390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18240119000105</v>
      </c>
      <c r="H143" s="38" t="s">
        <v>315</v>
      </c>
      <c r="I143" s="37">
        <v>0</v>
      </c>
      <c r="J143" s="39">
        <v>45449</v>
      </c>
      <c r="K143" s="37">
        <v>3390</v>
      </c>
      <c r="L143" s="86">
        <f t="shared" si="8"/>
        <v>169.39</v>
      </c>
      <c r="M143" s="40">
        <v>169.39</v>
      </c>
      <c r="N143" s="40">
        <v>0</v>
      </c>
      <c r="O143" s="34">
        <v>0</v>
      </c>
    </row>
    <row r="144" spans="1:15" ht="24.95" customHeight="1" x14ac:dyDescent="0.2">
      <c r="A144" s="64" t="str">
        <f t="shared" si="6"/>
        <v>1441|1440011|0|0|18240119000105|0|658,41</v>
      </c>
      <c r="B144" s="64" t="str">
        <f t="shared" si="7"/>
        <v>1441|1440011|0|0|3478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18240119000105</v>
      </c>
      <c r="H144" s="38" t="s">
        <v>315</v>
      </c>
      <c r="I144" s="37">
        <v>0</v>
      </c>
      <c r="J144" s="39">
        <v>45453</v>
      </c>
      <c r="K144" s="37">
        <v>3478</v>
      </c>
      <c r="L144" s="86">
        <f t="shared" si="8"/>
        <v>658.41</v>
      </c>
      <c r="M144" s="40">
        <v>658.41</v>
      </c>
      <c r="N144" s="40">
        <v>0</v>
      </c>
      <c r="O144" s="34">
        <v>0</v>
      </c>
    </row>
    <row r="145" spans="1:15" ht="24.95" customHeight="1" x14ac:dyDescent="0.2">
      <c r="A145" s="64" t="str">
        <f t="shared" si="6"/>
        <v>1441|1440011|0|0|18240119000105|0|169,39</v>
      </c>
      <c r="B145" s="64" t="str">
        <f t="shared" si="7"/>
        <v>1441|1440011|0|0|4072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18240119000105</v>
      </c>
      <c r="H145" s="38" t="s">
        <v>315</v>
      </c>
      <c r="I145" s="37">
        <v>0</v>
      </c>
      <c r="J145" s="39">
        <v>45477</v>
      </c>
      <c r="K145" s="37">
        <v>4072</v>
      </c>
      <c r="L145" s="86">
        <f t="shared" si="8"/>
        <v>169.39</v>
      </c>
      <c r="M145" s="40">
        <v>169.39</v>
      </c>
      <c r="N145" s="40">
        <v>0</v>
      </c>
      <c r="O145" s="34">
        <v>0</v>
      </c>
    </row>
    <row r="146" spans="1:15" ht="24.95" customHeight="1" x14ac:dyDescent="0.2">
      <c r="A146" s="64" t="str">
        <f t="shared" si="6"/>
        <v>1441|1440011|0|0|18240119000105|0|590,12</v>
      </c>
      <c r="B146" s="64" t="str">
        <f t="shared" si="7"/>
        <v>1441|1440011|0|0|4227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18240119000105</v>
      </c>
      <c r="H146" s="38" t="s">
        <v>315</v>
      </c>
      <c r="I146" s="37">
        <v>0</v>
      </c>
      <c r="J146" s="39">
        <v>45481</v>
      </c>
      <c r="K146" s="37">
        <v>4227</v>
      </c>
      <c r="L146" s="86">
        <f t="shared" si="8"/>
        <v>590.12</v>
      </c>
      <c r="M146" s="40">
        <v>590.12</v>
      </c>
      <c r="N146" s="40">
        <v>0</v>
      </c>
      <c r="O146" s="34">
        <v>0</v>
      </c>
    </row>
    <row r="147" spans="1:15" ht="24.95" customHeight="1" x14ac:dyDescent="0.2">
      <c r="A147" s="64" t="str">
        <f t="shared" si="6"/>
        <v>1441|1440011|0|0|18241349000180|0|452,1</v>
      </c>
      <c r="B147" s="64" t="str">
        <f t="shared" si="7"/>
        <v>1441|1440011|0|0|3476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18241349000180</v>
      </c>
      <c r="H147" s="38" t="s">
        <v>316</v>
      </c>
      <c r="I147" s="37">
        <v>0</v>
      </c>
      <c r="J147" s="39">
        <v>45453</v>
      </c>
      <c r="K147" s="37">
        <v>3476</v>
      </c>
      <c r="L147" s="86">
        <f t="shared" si="8"/>
        <v>452.1</v>
      </c>
      <c r="M147" s="40">
        <v>452.1</v>
      </c>
      <c r="N147" s="40">
        <v>0</v>
      </c>
      <c r="O147" s="34">
        <v>0</v>
      </c>
    </row>
    <row r="148" spans="1:15" ht="24.95" customHeight="1" x14ac:dyDescent="0.2">
      <c r="A148" s="64" t="str">
        <f t="shared" si="6"/>
        <v>1441|1440011|0|0|18241349000180|0|452,1</v>
      </c>
      <c r="B148" s="64" t="str">
        <f t="shared" si="7"/>
        <v>1441|1440011|0|0|4226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18241349000180</v>
      </c>
      <c r="H148" s="38" t="s">
        <v>316</v>
      </c>
      <c r="I148" s="37">
        <v>0</v>
      </c>
      <c r="J148" s="39">
        <v>45481</v>
      </c>
      <c r="K148" s="37">
        <v>4226</v>
      </c>
      <c r="L148" s="86">
        <f t="shared" si="8"/>
        <v>452.1</v>
      </c>
      <c r="M148" s="40">
        <v>452.1</v>
      </c>
      <c r="N148" s="40">
        <v>0</v>
      </c>
      <c r="O148" s="34">
        <v>0</v>
      </c>
    </row>
    <row r="149" spans="1:15" ht="24.95" customHeight="1" x14ac:dyDescent="0.2">
      <c r="A149" s="64" t="str">
        <f t="shared" si="6"/>
        <v>1441|1440011|0|0|18241372000175|0|107,65</v>
      </c>
      <c r="B149" s="64" t="str">
        <f t="shared" si="7"/>
        <v>1441|1440011|0|0|3332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18241372000175</v>
      </c>
      <c r="H149" s="38" t="s">
        <v>317</v>
      </c>
      <c r="I149" s="37">
        <v>0</v>
      </c>
      <c r="J149" s="39">
        <v>45448</v>
      </c>
      <c r="K149" s="37">
        <v>3332</v>
      </c>
      <c r="L149" s="86">
        <f t="shared" si="8"/>
        <v>107.65</v>
      </c>
      <c r="M149" s="40">
        <v>107.65</v>
      </c>
      <c r="N149" s="40">
        <v>0</v>
      </c>
      <c r="O149" s="34">
        <v>0</v>
      </c>
    </row>
    <row r="150" spans="1:15" ht="24.95" customHeight="1" x14ac:dyDescent="0.2">
      <c r="A150" s="64" t="str">
        <f t="shared" si="6"/>
        <v>1441|1440011|0|0|18241372000175|0|107,64</v>
      </c>
      <c r="B150" s="64" t="str">
        <f t="shared" si="7"/>
        <v>1441|1440011|0|0|4080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18241372000175</v>
      </c>
      <c r="H150" s="38" t="s">
        <v>317</v>
      </c>
      <c r="I150" s="37">
        <v>0</v>
      </c>
      <c r="J150" s="39">
        <v>45477</v>
      </c>
      <c r="K150" s="37">
        <v>4080</v>
      </c>
      <c r="L150" s="86">
        <f t="shared" si="8"/>
        <v>107.64</v>
      </c>
      <c r="M150" s="40">
        <v>107.64</v>
      </c>
      <c r="N150" s="40">
        <v>0</v>
      </c>
      <c r="O150" s="34">
        <v>0</v>
      </c>
    </row>
    <row r="151" spans="1:15" ht="24.95" customHeight="1" x14ac:dyDescent="0.2">
      <c r="A151" s="64" t="str">
        <f t="shared" si="6"/>
        <v>1441|1440011|0|0|18241380000111|0|12,83</v>
      </c>
      <c r="B151" s="64" t="str">
        <f t="shared" si="7"/>
        <v>1441|1440011|0|0|3323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18241380000111</v>
      </c>
      <c r="H151" s="38" t="s">
        <v>318</v>
      </c>
      <c r="I151" s="37">
        <v>0</v>
      </c>
      <c r="J151" s="39">
        <v>45448</v>
      </c>
      <c r="K151" s="37">
        <v>3323</v>
      </c>
      <c r="L151" s="86">
        <f t="shared" si="8"/>
        <v>12.83</v>
      </c>
      <c r="M151" s="40">
        <v>12.83</v>
      </c>
      <c r="N151" s="40">
        <v>0</v>
      </c>
      <c r="O151" s="34">
        <v>0</v>
      </c>
    </row>
    <row r="152" spans="1:15" ht="24.95" customHeight="1" x14ac:dyDescent="0.2">
      <c r="A152" s="64" t="str">
        <f t="shared" si="6"/>
        <v>1441|1440011|0|0|18241380000111|0|150,47</v>
      </c>
      <c r="B152" s="64" t="str">
        <f t="shared" si="7"/>
        <v>1441|1440011|0|0|3324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18241380000111</v>
      </c>
      <c r="H152" s="38" t="s">
        <v>318</v>
      </c>
      <c r="I152" s="37">
        <v>0</v>
      </c>
      <c r="J152" s="39">
        <v>45448</v>
      </c>
      <c r="K152" s="37">
        <v>3324</v>
      </c>
      <c r="L152" s="86">
        <f t="shared" si="8"/>
        <v>150.47</v>
      </c>
      <c r="M152" s="40">
        <v>150.47</v>
      </c>
      <c r="N152" s="40">
        <v>0</v>
      </c>
      <c r="O152" s="34">
        <v>0</v>
      </c>
    </row>
    <row r="153" spans="1:15" ht="24.95" customHeight="1" x14ac:dyDescent="0.2">
      <c r="A153" s="64" t="str">
        <f t="shared" si="6"/>
        <v>1441|1440011|0|0|18241380000111|0|162,66</v>
      </c>
      <c r="B153" s="64" t="str">
        <f t="shared" si="7"/>
        <v>1441|1440011|0|0|4043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18241380000111</v>
      </c>
      <c r="H153" s="38" t="s">
        <v>318</v>
      </c>
      <c r="I153" s="37">
        <v>0</v>
      </c>
      <c r="J153" s="39">
        <v>45477</v>
      </c>
      <c r="K153" s="37">
        <v>4043</v>
      </c>
      <c r="L153" s="86">
        <f t="shared" si="8"/>
        <v>162.66</v>
      </c>
      <c r="M153" s="40">
        <v>162.66</v>
      </c>
      <c r="N153" s="40">
        <v>0</v>
      </c>
      <c r="O153" s="34">
        <v>0</v>
      </c>
    </row>
    <row r="154" spans="1:15" ht="24.95" customHeight="1" x14ac:dyDescent="0.2">
      <c r="A154" s="64" t="str">
        <f t="shared" si="6"/>
        <v>1441|1440011|0|0|18241745000108|0|660,57</v>
      </c>
      <c r="B154" s="64" t="str">
        <f t="shared" si="7"/>
        <v>1441|1440011|0|0|3339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18241745000108</v>
      </c>
      <c r="H154" s="38" t="s">
        <v>319</v>
      </c>
      <c r="I154" s="37">
        <v>0</v>
      </c>
      <c r="J154" s="39">
        <v>45448</v>
      </c>
      <c r="K154" s="37">
        <v>3339</v>
      </c>
      <c r="L154" s="86">
        <f t="shared" si="8"/>
        <v>660.57</v>
      </c>
      <c r="M154" s="40">
        <v>660.57</v>
      </c>
      <c r="N154" s="40">
        <v>0</v>
      </c>
      <c r="O154" s="34">
        <v>0</v>
      </c>
    </row>
    <row r="155" spans="1:15" ht="24.95" customHeight="1" x14ac:dyDescent="0.2">
      <c r="A155" s="64" t="str">
        <f t="shared" si="6"/>
        <v>1441|1440011|0|0|18241745000108|0|168,53</v>
      </c>
      <c r="B155" s="64" t="str">
        <f t="shared" si="7"/>
        <v>1441|1440011|0|0|3363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18241745000108</v>
      </c>
      <c r="H155" s="38" t="s">
        <v>319</v>
      </c>
      <c r="I155" s="37">
        <v>0</v>
      </c>
      <c r="J155" s="39">
        <v>45449</v>
      </c>
      <c r="K155" s="37">
        <v>3363</v>
      </c>
      <c r="L155" s="86">
        <f t="shared" si="8"/>
        <v>168.53</v>
      </c>
      <c r="M155" s="40">
        <v>168.53</v>
      </c>
      <c r="N155" s="40">
        <v>0</v>
      </c>
      <c r="O155" s="34">
        <v>0</v>
      </c>
    </row>
    <row r="156" spans="1:15" ht="24.95" customHeight="1" x14ac:dyDescent="0.2">
      <c r="A156" s="64" t="str">
        <f t="shared" si="6"/>
        <v>1441|1440011|0|0|18241745000108|0|626,87</v>
      </c>
      <c r="B156" s="64" t="str">
        <f t="shared" si="7"/>
        <v>1441|1440011|0|0|4055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18241745000108</v>
      </c>
      <c r="H156" s="38" t="s">
        <v>319</v>
      </c>
      <c r="I156" s="37">
        <v>0</v>
      </c>
      <c r="J156" s="39">
        <v>45477</v>
      </c>
      <c r="K156" s="37">
        <v>4055</v>
      </c>
      <c r="L156" s="86">
        <f t="shared" si="8"/>
        <v>626.87</v>
      </c>
      <c r="M156" s="40">
        <v>626.87</v>
      </c>
      <c r="N156" s="40">
        <v>0</v>
      </c>
      <c r="O156" s="34">
        <v>0</v>
      </c>
    </row>
    <row r="157" spans="1:15" ht="24.95" customHeight="1" x14ac:dyDescent="0.2">
      <c r="A157" s="64" t="str">
        <f t="shared" si="6"/>
        <v>1441|1440011|0|0|18241745000108|0|168,53</v>
      </c>
      <c r="B157" s="64" t="str">
        <f t="shared" si="7"/>
        <v>1441|1440011|0|0|4066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18241745000108</v>
      </c>
      <c r="H157" s="38" t="s">
        <v>319</v>
      </c>
      <c r="I157" s="37">
        <v>0</v>
      </c>
      <c r="J157" s="39">
        <v>45477</v>
      </c>
      <c r="K157" s="37">
        <v>4066</v>
      </c>
      <c r="L157" s="86">
        <f t="shared" si="8"/>
        <v>168.53</v>
      </c>
      <c r="M157" s="40">
        <v>168.53</v>
      </c>
      <c r="N157" s="40">
        <v>0</v>
      </c>
      <c r="O157" s="34">
        <v>0</v>
      </c>
    </row>
    <row r="158" spans="1:15" ht="24.95" customHeight="1" x14ac:dyDescent="0.2">
      <c r="A158" s="64" t="str">
        <f t="shared" si="6"/>
        <v>1441|1440011|0|0|18243220000101|0|292,67</v>
      </c>
      <c r="B158" s="64" t="str">
        <f t="shared" si="7"/>
        <v>1441|1440011|0|0|3562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18243220000101</v>
      </c>
      <c r="H158" s="38" t="s">
        <v>320</v>
      </c>
      <c r="I158" s="37">
        <v>0</v>
      </c>
      <c r="J158" s="39">
        <v>45454</v>
      </c>
      <c r="K158" s="37">
        <v>3562</v>
      </c>
      <c r="L158" s="86">
        <f t="shared" si="8"/>
        <v>292.67</v>
      </c>
      <c r="M158" s="40">
        <v>292.67</v>
      </c>
      <c r="N158" s="40">
        <v>0</v>
      </c>
      <c r="O158" s="34">
        <v>0</v>
      </c>
    </row>
    <row r="159" spans="1:15" ht="24.95" customHeight="1" x14ac:dyDescent="0.2">
      <c r="A159" s="64" t="str">
        <f t="shared" si="6"/>
        <v>1441|1440011|0|0|18243220000101|0|245,92</v>
      </c>
      <c r="B159" s="64" t="str">
        <f t="shared" si="7"/>
        <v>1441|1440011|0|0|4291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18243220000101</v>
      </c>
      <c r="H159" s="38" t="s">
        <v>320</v>
      </c>
      <c r="I159" s="37">
        <v>0</v>
      </c>
      <c r="J159" s="39">
        <v>45484</v>
      </c>
      <c r="K159" s="37">
        <v>4291</v>
      </c>
      <c r="L159" s="86">
        <f t="shared" si="8"/>
        <v>245.92</v>
      </c>
      <c r="M159" s="40">
        <v>245.92</v>
      </c>
      <c r="N159" s="40">
        <v>0</v>
      </c>
      <c r="O159" s="34">
        <v>0</v>
      </c>
    </row>
    <row r="160" spans="1:15" ht="24.95" customHeight="1" x14ac:dyDescent="0.2">
      <c r="A160" s="64" t="str">
        <f t="shared" si="6"/>
        <v>1441|1440011|0|0|18244376000107|0|770,93</v>
      </c>
      <c r="B160" s="64" t="str">
        <f t="shared" si="7"/>
        <v>1441|1440011|0|0|3578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18244376000107</v>
      </c>
      <c r="H160" s="38" t="s">
        <v>321</v>
      </c>
      <c r="I160" s="37">
        <v>0</v>
      </c>
      <c r="J160" s="39">
        <v>45454</v>
      </c>
      <c r="K160" s="37">
        <v>3578</v>
      </c>
      <c r="L160" s="86">
        <f t="shared" si="8"/>
        <v>770.93</v>
      </c>
      <c r="M160" s="40">
        <v>770.93</v>
      </c>
      <c r="N160" s="40">
        <v>0</v>
      </c>
      <c r="O160" s="34">
        <v>0</v>
      </c>
    </row>
    <row r="161" spans="1:15" ht="24.95" customHeight="1" x14ac:dyDescent="0.2">
      <c r="A161" s="64" t="str">
        <f t="shared" si="6"/>
        <v>1441|1440011|0|0|18244376000107|0|770,93</v>
      </c>
      <c r="B161" s="64" t="str">
        <f t="shared" si="7"/>
        <v>1441|1440011|0|0|4305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18244376000107</v>
      </c>
      <c r="H161" s="38" t="s">
        <v>321</v>
      </c>
      <c r="I161" s="37">
        <v>0</v>
      </c>
      <c r="J161" s="39">
        <v>45484</v>
      </c>
      <c r="K161" s="37">
        <v>4305</v>
      </c>
      <c r="L161" s="86">
        <f t="shared" si="8"/>
        <v>770.93</v>
      </c>
      <c r="M161" s="40">
        <v>770.93</v>
      </c>
      <c r="N161" s="40">
        <v>0</v>
      </c>
      <c r="O161" s="34">
        <v>0</v>
      </c>
    </row>
    <row r="162" spans="1:15" ht="24.95" customHeight="1" x14ac:dyDescent="0.2">
      <c r="A162" s="64" t="str">
        <f t="shared" si="6"/>
        <v>1441|1440011|0|0|18245167000188|0|239,31</v>
      </c>
      <c r="B162" s="64" t="str">
        <f t="shared" si="7"/>
        <v>1441|1440011|0|0|3600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18245167000188</v>
      </c>
      <c r="H162" s="38" t="s">
        <v>322</v>
      </c>
      <c r="I162" s="37">
        <v>0</v>
      </c>
      <c r="J162" s="39">
        <v>45455</v>
      </c>
      <c r="K162" s="37">
        <v>3600</v>
      </c>
      <c r="L162" s="86">
        <f t="shared" si="8"/>
        <v>239.31</v>
      </c>
      <c r="M162" s="40">
        <v>239.31</v>
      </c>
      <c r="N162" s="40">
        <v>0</v>
      </c>
      <c r="O162" s="34">
        <v>0</v>
      </c>
    </row>
    <row r="163" spans="1:15" ht="24.95" customHeight="1" x14ac:dyDescent="0.2">
      <c r="A163" s="64" t="str">
        <f t="shared" si="6"/>
        <v>1441|1440011|0|0|18245167000188|0|220,57</v>
      </c>
      <c r="B163" s="64" t="str">
        <f t="shared" si="7"/>
        <v>1441|1440011|0|0|4318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18245167000188</v>
      </c>
      <c r="H163" s="38" t="s">
        <v>322</v>
      </c>
      <c r="I163" s="37">
        <v>0</v>
      </c>
      <c r="J163" s="39">
        <v>45484</v>
      </c>
      <c r="K163" s="37">
        <v>4318</v>
      </c>
      <c r="L163" s="86">
        <f t="shared" si="8"/>
        <v>220.57</v>
      </c>
      <c r="M163" s="40">
        <v>220.57</v>
      </c>
      <c r="N163" s="40">
        <v>0</v>
      </c>
      <c r="O163" s="34">
        <v>0</v>
      </c>
    </row>
    <row r="164" spans="1:15" ht="24.95" customHeight="1" x14ac:dyDescent="0.2">
      <c r="A164" s="64" t="str">
        <f t="shared" si="6"/>
        <v>1441|1440011|0|0|18291351000164|0|111,4</v>
      </c>
      <c r="B164" s="64" t="str">
        <f t="shared" si="7"/>
        <v>1441|1440011|0|0|3391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18291351000164</v>
      </c>
      <c r="H164" s="38" t="s">
        <v>323</v>
      </c>
      <c r="I164" s="37">
        <v>0</v>
      </c>
      <c r="J164" s="39">
        <v>45449</v>
      </c>
      <c r="K164" s="37">
        <v>3391</v>
      </c>
      <c r="L164" s="86">
        <f t="shared" si="8"/>
        <v>111.4</v>
      </c>
      <c r="M164" s="40">
        <v>111.4</v>
      </c>
      <c r="N164" s="40">
        <v>0</v>
      </c>
      <c r="O164" s="34">
        <v>0</v>
      </c>
    </row>
    <row r="165" spans="1:15" ht="24.95" customHeight="1" x14ac:dyDescent="0.2">
      <c r="A165" s="64" t="str">
        <f t="shared" si="6"/>
        <v>1441|1440011|0|0|18291351000164|0|648,5</v>
      </c>
      <c r="B165" s="64" t="str">
        <f t="shared" si="7"/>
        <v>1441|1440011|0|0|3571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18291351000164</v>
      </c>
      <c r="H165" s="38" t="s">
        <v>323</v>
      </c>
      <c r="I165" s="37">
        <v>0</v>
      </c>
      <c r="J165" s="39">
        <v>45454</v>
      </c>
      <c r="K165" s="37">
        <v>3571</v>
      </c>
      <c r="L165" s="86">
        <f t="shared" si="8"/>
        <v>648.5</v>
      </c>
      <c r="M165" s="40">
        <v>648.5</v>
      </c>
      <c r="N165" s="40">
        <v>0</v>
      </c>
      <c r="O165" s="34">
        <v>0</v>
      </c>
    </row>
    <row r="166" spans="1:15" ht="24.95" customHeight="1" x14ac:dyDescent="0.2">
      <c r="A166" s="64" t="str">
        <f t="shared" si="6"/>
        <v>1441|1440011|0|0|18291351000164|0|111,4</v>
      </c>
      <c r="B166" s="64" t="str">
        <f t="shared" si="7"/>
        <v>1441|1440011|0|0|4075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18291351000164</v>
      </c>
      <c r="H166" s="38" t="s">
        <v>323</v>
      </c>
      <c r="I166" s="37">
        <v>0</v>
      </c>
      <c r="J166" s="39">
        <v>45477</v>
      </c>
      <c r="K166" s="37">
        <v>4075</v>
      </c>
      <c r="L166" s="86">
        <f t="shared" si="8"/>
        <v>111.4</v>
      </c>
      <c r="M166" s="40">
        <v>111.4</v>
      </c>
      <c r="N166" s="40">
        <v>0</v>
      </c>
      <c r="O166" s="34">
        <v>0</v>
      </c>
    </row>
    <row r="167" spans="1:15" ht="24.95" customHeight="1" x14ac:dyDescent="0.2">
      <c r="A167" s="64" t="str">
        <f t="shared" si="6"/>
        <v>1441|1440011|0|0|18291351000164|0|648,5</v>
      </c>
      <c r="B167" s="64" t="str">
        <f t="shared" si="7"/>
        <v>1441|1440011|0|0|4297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18291351000164</v>
      </c>
      <c r="H167" s="38" t="s">
        <v>323</v>
      </c>
      <c r="I167" s="37">
        <v>0</v>
      </c>
      <c r="J167" s="39">
        <v>45484</v>
      </c>
      <c r="K167" s="37">
        <v>4297</v>
      </c>
      <c r="L167" s="86">
        <f t="shared" si="8"/>
        <v>648.5</v>
      </c>
      <c r="M167" s="40">
        <v>648.5</v>
      </c>
      <c r="N167" s="40">
        <v>0</v>
      </c>
      <c r="O167" s="34">
        <v>0</v>
      </c>
    </row>
    <row r="168" spans="1:15" ht="24.95" customHeight="1" x14ac:dyDescent="0.2">
      <c r="A168" s="64" t="str">
        <f t="shared" si="6"/>
        <v>1441|1440011|0|0|18291377000102|0|107,65</v>
      </c>
      <c r="B168" s="64" t="str">
        <f t="shared" si="7"/>
        <v>1441|1440011|0|0|3599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18291377000102</v>
      </c>
      <c r="H168" s="38" t="s">
        <v>324</v>
      </c>
      <c r="I168" s="37">
        <v>0</v>
      </c>
      <c r="J168" s="39">
        <v>45455</v>
      </c>
      <c r="K168" s="37">
        <v>3599</v>
      </c>
      <c r="L168" s="86">
        <f t="shared" si="8"/>
        <v>107.65</v>
      </c>
      <c r="M168" s="40">
        <v>107.65</v>
      </c>
      <c r="N168" s="40">
        <v>0</v>
      </c>
      <c r="O168" s="34">
        <v>0</v>
      </c>
    </row>
    <row r="169" spans="1:15" ht="24.95" customHeight="1" x14ac:dyDescent="0.2">
      <c r="A169" s="64" t="str">
        <f t="shared" si="6"/>
        <v>1441|1440011|0|0|18291377000102|0|107,64</v>
      </c>
      <c r="B169" s="64" t="str">
        <f t="shared" si="7"/>
        <v>1441|1440011|0|0|4323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18291377000102</v>
      </c>
      <c r="H169" s="38" t="s">
        <v>324</v>
      </c>
      <c r="I169" s="37">
        <v>0</v>
      </c>
      <c r="J169" s="39">
        <v>45484</v>
      </c>
      <c r="K169" s="37">
        <v>4323</v>
      </c>
      <c r="L169" s="86">
        <f t="shared" si="8"/>
        <v>107.64</v>
      </c>
      <c r="M169" s="40">
        <v>107.64</v>
      </c>
      <c r="N169" s="40">
        <v>0</v>
      </c>
      <c r="O169" s="34">
        <v>0</v>
      </c>
    </row>
    <row r="170" spans="1:15" ht="24.95" customHeight="1" x14ac:dyDescent="0.2">
      <c r="A170" s="64" t="str">
        <f t="shared" si="6"/>
        <v>1441|1440011|0|0|18295303000144|0|178,88</v>
      </c>
      <c r="B170" s="64" t="str">
        <f t="shared" si="7"/>
        <v>1441|1440011|0|0|3469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18295303000144</v>
      </c>
      <c r="H170" s="38" t="s">
        <v>325</v>
      </c>
      <c r="I170" s="37">
        <v>0</v>
      </c>
      <c r="J170" s="39">
        <v>45453</v>
      </c>
      <c r="K170" s="37">
        <v>3469</v>
      </c>
      <c r="L170" s="86">
        <f t="shared" si="8"/>
        <v>178.88</v>
      </c>
      <c r="M170" s="40">
        <v>178.88</v>
      </c>
      <c r="N170" s="40">
        <v>0</v>
      </c>
      <c r="O170" s="34">
        <v>0</v>
      </c>
    </row>
    <row r="171" spans="1:15" ht="24.95" customHeight="1" x14ac:dyDescent="0.2">
      <c r="A171" s="64" t="str">
        <f t="shared" si="6"/>
        <v>1441|1440011|0|0|18295303000144|0|288,81</v>
      </c>
      <c r="B171" s="64" t="str">
        <f t="shared" si="7"/>
        <v>1441|1440011|0|0|4212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18295303000144</v>
      </c>
      <c r="H171" s="38" t="s">
        <v>325</v>
      </c>
      <c r="I171" s="37">
        <v>0</v>
      </c>
      <c r="J171" s="39">
        <v>45481</v>
      </c>
      <c r="K171" s="37">
        <v>4212</v>
      </c>
      <c r="L171" s="86">
        <f t="shared" si="8"/>
        <v>288.81</v>
      </c>
      <c r="M171" s="40">
        <v>288.81</v>
      </c>
      <c r="N171" s="40">
        <v>0</v>
      </c>
      <c r="O171" s="34">
        <v>0</v>
      </c>
    </row>
    <row r="172" spans="1:15" ht="24.95" customHeight="1" x14ac:dyDescent="0.2">
      <c r="A172" s="64" t="str">
        <f t="shared" si="6"/>
        <v>1441|1440011|0|0|18299446000124|0|267,46</v>
      </c>
      <c r="B172" s="64" t="str">
        <f t="shared" si="7"/>
        <v>1441|1440011|0|0|3321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18299446000124</v>
      </c>
      <c r="H172" s="38" t="s">
        <v>326</v>
      </c>
      <c r="I172" s="37">
        <v>0</v>
      </c>
      <c r="J172" s="39">
        <v>45448</v>
      </c>
      <c r="K172" s="37">
        <v>3321</v>
      </c>
      <c r="L172" s="86">
        <f t="shared" si="8"/>
        <v>267.45999999999998</v>
      </c>
      <c r="M172" s="40">
        <v>267.45999999999998</v>
      </c>
      <c r="N172" s="40">
        <v>0</v>
      </c>
      <c r="O172" s="34">
        <v>0</v>
      </c>
    </row>
    <row r="173" spans="1:15" ht="24.95" customHeight="1" x14ac:dyDescent="0.2">
      <c r="A173" s="64" t="str">
        <f t="shared" si="6"/>
        <v>1441|1440011|0|0|18299446000124|0|67,47</v>
      </c>
      <c r="B173" s="64" t="str">
        <f t="shared" si="7"/>
        <v>1441|1440011|0|0|3761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18299446000124</v>
      </c>
      <c r="H173" s="38" t="s">
        <v>326</v>
      </c>
      <c r="I173" s="37">
        <v>0</v>
      </c>
      <c r="J173" s="39">
        <v>45461</v>
      </c>
      <c r="K173" s="37">
        <v>3761</v>
      </c>
      <c r="L173" s="86">
        <f t="shared" si="8"/>
        <v>67.47</v>
      </c>
      <c r="M173" s="40">
        <v>67.47</v>
      </c>
      <c r="N173" s="40">
        <v>0</v>
      </c>
      <c r="O173" s="34">
        <v>0</v>
      </c>
    </row>
    <row r="174" spans="1:15" ht="24.95" customHeight="1" x14ac:dyDescent="0.2">
      <c r="A174" s="64" t="str">
        <f t="shared" si="6"/>
        <v>1441|1440011|0|0|18299446000124|0|288,81</v>
      </c>
      <c r="B174" s="64" t="str">
        <f t="shared" si="7"/>
        <v>1441|1440011|0|0|4041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18299446000124</v>
      </c>
      <c r="H174" s="38" t="s">
        <v>326</v>
      </c>
      <c r="I174" s="37">
        <v>0</v>
      </c>
      <c r="J174" s="39">
        <v>45477</v>
      </c>
      <c r="K174" s="37">
        <v>4041</v>
      </c>
      <c r="L174" s="86">
        <f t="shared" si="8"/>
        <v>288.81</v>
      </c>
      <c r="M174" s="40">
        <v>288.81</v>
      </c>
      <c r="N174" s="40">
        <v>0</v>
      </c>
      <c r="O174" s="34">
        <v>0</v>
      </c>
    </row>
    <row r="175" spans="1:15" ht="24.95" customHeight="1" x14ac:dyDescent="0.2">
      <c r="A175" s="64" t="str">
        <f t="shared" si="6"/>
        <v>1441|1440011|0|0|18301002000186|0|163,3</v>
      </c>
      <c r="B175" s="64" t="str">
        <f t="shared" si="7"/>
        <v>1441|1440011|0|0|3303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18301002000186</v>
      </c>
      <c r="H175" s="38" t="s">
        <v>327</v>
      </c>
      <c r="I175" s="37">
        <v>0</v>
      </c>
      <c r="J175" s="39">
        <v>45448</v>
      </c>
      <c r="K175" s="37">
        <v>3303</v>
      </c>
      <c r="L175" s="86">
        <f t="shared" si="8"/>
        <v>163.30000000000001</v>
      </c>
      <c r="M175" s="40">
        <v>163.30000000000001</v>
      </c>
      <c r="N175" s="40">
        <v>0</v>
      </c>
      <c r="O175" s="34">
        <v>0</v>
      </c>
    </row>
    <row r="176" spans="1:15" ht="24.95" customHeight="1" x14ac:dyDescent="0.2">
      <c r="A176" s="64" t="str">
        <f t="shared" si="6"/>
        <v>1441|1440011|0|0|18301002000186|0|163,3</v>
      </c>
      <c r="B176" s="64" t="str">
        <f t="shared" si="7"/>
        <v>1441|1440011|0|0|4023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18301002000186</v>
      </c>
      <c r="H176" s="38" t="s">
        <v>327</v>
      </c>
      <c r="I176" s="37">
        <v>0</v>
      </c>
      <c r="J176" s="39">
        <v>45476</v>
      </c>
      <c r="K176" s="37">
        <v>4023</v>
      </c>
      <c r="L176" s="86">
        <f t="shared" si="8"/>
        <v>163.30000000000001</v>
      </c>
      <c r="M176" s="40">
        <v>163.30000000000001</v>
      </c>
      <c r="N176" s="40">
        <v>0</v>
      </c>
      <c r="O176" s="34">
        <v>0</v>
      </c>
    </row>
    <row r="177" spans="1:15" ht="24.95" customHeight="1" x14ac:dyDescent="0.2">
      <c r="A177" s="64" t="str">
        <f t="shared" si="6"/>
        <v>1441|1440011|0|0|18301036000170|0|163,3</v>
      </c>
      <c r="B177" s="64" t="str">
        <f t="shared" si="7"/>
        <v>1441|1440011|0|0|3579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18301036000170</v>
      </c>
      <c r="H177" s="38" t="s">
        <v>328</v>
      </c>
      <c r="I177" s="37">
        <v>0</v>
      </c>
      <c r="J177" s="39">
        <v>45454</v>
      </c>
      <c r="K177" s="37">
        <v>3579</v>
      </c>
      <c r="L177" s="86">
        <f t="shared" si="8"/>
        <v>163.30000000000001</v>
      </c>
      <c r="M177" s="40">
        <v>163.30000000000001</v>
      </c>
      <c r="N177" s="40">
        <v>0</v>
      </c>
      <c r="O177" s="34">
        <v>0</v>
      </c>
    </row>
    <row r="178" spans="1:15" ht="24.95" customHeight="1" x14ac:dyDescent="0.2">
      <c r="A178" s="64" t="str">
        <f t="shared" si="6"/>
        <v>1441|1440011|0|0|18301036000170|0|163,3</v>
      </c>
      <c r="B178" s="64" t="str">
        <f t="shared" si="7"/>
        <v>1441|1440011|0|0|4306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18301036000170</v>
      </c>
      <c r="H178" s="38" t="s">
        <v>328</v>
      </c>
      <c r="I178" s="37">
        <v>0</v>
      </c>
      <c r="J178" s="39">
        <v>45484</v>
      </c>
      <c r="K178" s="37">
        <v>4306</v>
      </c>
      <c r="L178" s="86">
        <f t="shared" si="8"/>
        <v>163.30000000000001</v>
      </c>
      <c r="M178" s="40">
        <v>163.30000000000001</v>
      </c>
      <c r="N178" s="40">
        <v>0</v>
      </c>
      <c r="O178" s="34">
        <v>0</v>
      </c>
    </row>
    <row r="179" spans="1:15" ht="24.95" customHeight="1" x14ac:dyDescent="0.2">
      <c r="A179" s="64" t="str">
        <f t="shared" si="6"/>
        <v>1441|1440011|0|0|18303156000107|0|163,3</v>
      </c>
      <c r="B179" s="64" t="str">
        <f t="shared" si="7"/>
        <v>1441|1440011|0|0|3461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18303156000107</v>
      </c>
      <c r="H179" s="38" t="s">
        <v>329</v>
      </c>
      <c r="I179" s="37">
        <v>0</v>
      </c>
      <c r="J179" s="39">
        <v>45453</v>
      </c>
      <c r="K179" s="37">
        <v>3461</v>
      </c>
      <c r="L179" s="86">
        <f t="shared" si="8"/>
        <v>163.30000000000001</v>
      </c>
      <c r="M179" s="40">
        <v>163.30000000000001</v>
      </c>
      <c r="N179" s="40">
        <v>0</v>
      </c>
      <c r="O179" s="34">
        <v>0</v>
      </c>
    </row>
    <row r="180" spans="1:15" ht="24.95" customHeight="1" x14ac:dyDescent="0.2">
      <c r="A180" s="64" t="str">
        <f t="shared" si="6"/>
        <v>1441|1440011|0|0|18303156000107|0|162,66</v>
      </c>
      <c r="B180" s="64" t="str">
        <f t="shared" si="7"/>
        <v>1441|1440011|0|0|4181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18303156000107</v>
      </c>
      <c r="H180" s="38" t="s">
        <v>329</v>
      </c>
      <c r="I180" s="37">
        <v>0</v>
      </c>
      <c r="J180" s="39">
        <v>45481</v>
      </c>
      <c r="K180" s="37">
        <v>4181</v>
      </c>
      <c r="L180" s="86">
        <f t="shared" si="8"/>
        <v>162.66</v>
      </c>
      <c r="M180" s="40">
        <v>162.66</v>
      </c>
      <c r="N180" s="40">
        <v>0</v>
      </c>
      <c r="O180" s="34">
        <v>0</v>
      </c>
    </row>
    <row r="181" spans="1:15" ht="24.95" customHeight="1" x14ac:dyDescent="0.2">
      <c r="A181" s="64" t="str">
        <f t="shared" si="6"/>
        <v>1441|1440011|0|0|18306688000106|0|163,94</v>
      </c>
      <c r="B181" s="64" t="str">
        <f t="shared" si="7"/>
        <v>1441|1440011|0|0|3466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18306688000106</v>
      </c>
      <c r="H181" s="38" t="s">
        <v>330</v>
      </c>
      <c r="I181" s="37">
        <v>0</v>
      </c>
      <c r="J181" s="39">
        <v>45453</v>
      </c>
      <c r="K181" s="37">
        <v>3466</v>
      </c>
      <c r="L181" s="86">
        <f t="shared" si="8"/>
        <v>163.94</v>
      </c>
      <c r="M181" s="40">
        <v>163.94</v>
      </c>
      <c r="N181" s="40">
        <v>0</v>
      </c>
      <c r="O181" s="34">
        <v>0</v>
      </c>
    </row>
    <row r="182" spans="1:15" ht="24.95" customHeight="1" x14ac:dyDescent="0.2">
      <c r="A182" s="64" t="str">
        <f t="shared" si="6"/>
        <v>1441|1440011|0|0|18306688000106|0|163,3</v>
      </c>
      <c r="B182" s="64" t="str">
        <f t="shared" si="7"/>
        <v>1441|1440011|0|0|4205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18306688000106</v>
      </c>
      <c r="H182" s="38" t="s">
        <v>330</v>
      </c>
      <c r="I182" s="37">
        <v>0</v>
      </c>
      <c r="J182" s="39">
        <v>45481</v>
      </c>
      <c r="K182" s="37">
        <v>4205</v>
      </c>
      <c r="L182" s="86">
        <f t="shared" si="8"/>
        <v>163.30000000000001</v>
      </c>
      <c r="M182" s="40">
        <v>163.30000000000001</v>
      </c>
      <c r="N182" s="40">
        <v>0</v>
      </c>
      <c r="O182" s="34">
        <v>0</v>
      </c>
    </row>
    <row r="183" spans="1:15" ht="24.95" customHeight="1" x14ac:dyDescent="0.2">
      <c r="A183" s="64" t="str">
        <f t="shared" si="6"/>
        <v>1441|1440011|0|0|18307439000127|0|374,4</v>
      </c>
      <c r="B183" s="64" t="str">
        <f t="shared" si="7"/>
        <v>1441|1440011|0|0|3464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18307439000127</v>
      </c>
      <c r="H183" s="38" t="s">
        <v>331</v>
      </c>
      <c r="I183" s="37">
        <v>0</v>
      </c>
      <c r="J183" s="39">
        <v>45453</v>
      </c>
      <c r="K183" s="37">
        <v>3464</v>
      </c>
      <c r="L183" s="86">
        <f t="shared" si="8"/>
        <v>374.4</v>
      </c>
      <c r="M183" s="40">
        <v>374.4</v>
      </c>
      <c r="N183" s="40">
        <v>0</v>
      </c>
      <c r="O183" s="34">
        <v>0</v>
      </c>
    </row>
    <row r="184" spans="1:15" ht="24.95" customHeight="1" x14ac:dyDescent="0.2">
      <c r="A184" s="64" t="str">
        <f t="shared" si="6"/>
        <v>1441|1440011|0|0|18307439000127|0|313,97</v>
      </c>
      <c r="B184" s="64" t="str">
        <f t="shared" si="7"/>
        <v>1441|1440011|0|0|4188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18307439000127</v>
      </c>
      <c r="H184" s="38" t="s">
        <v>331</v>
      </c>
      <c r="I184" s="37">
        <v>0</v>
      </c>
      <c r="J184" s="39">
        <v>45481</v>
      </c>
      <c r="K184" s="37">
        <v>4188</v>
      </c>
      <c r="L184" s="86">
        <f t="shared" si="8"/>
        <v>313.97000000000003</v>
      </c>
      <c r="M184" s="40">
        <v>313.97000000000003</v>
      </c>
      <c r="N184" s="40">
        <v>0</v>
      </c>
      <c r="O184" s="34">
        <v>0</v>
      </c>
    </row>
    <row r="185" spans="1:15" ht="24.95" customHeight="1" x14ac:dyDescent="0.2">
      <c r="A185" s="64" t="str">
        <f t="shared" si="6"/>
        <v>1441|1440011|0|0|18309724000187|0|277,34</v>
      </c>
      <c r="B185" s="64" t="str">
        <f t="shared" si="7"/>
        <v>1441|1440011|0|0|3613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18309724000187</v>
      </c>
      <c r="H185" s="38" t="s">
        <v>332</v>
      </c>
      <c r="I185" s="37">
        <v>0</v>
      </c>
      <c r="J185" s="39">
        <v>45455</v>
      </c>
      <c r="K185" s="37">
        <v>3613</v>
      </c>
      <c r="L185" s="86">
        <f t="shared" si="8"/>
        <v>277.33999999999997</v>
      </c>
      <c r="M185" s="40">
        <v>277.33999999999997</v>
      </c>
      <c r="N185" s="40">
        <v>0</v>
      </c>
      <c r="O185" s="34">
        <v>0</v>
      </c>
    </row>
    <row r="186" spans="1:15" ht="24.95" customHeight="1" x14ac:dyDescent="0.2">
      <c r="A186" s="64" t="str">
        <f t="shared" si="6"/>
        <v>1441|1440011|0|0|18309724000187|0|298,04</v>
      </c>
      <c r="B186" s="64" t="str">
        <f t="shared" si="7"/>
        <v>1441|1440011|0|0|4301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18309724000187</v>
      </c>
      <c r="H186" s="38" t="s">
        <v>332</v>
      </c>
      <c r="I186" s="37">
        <v>0</v>
      </c>
      <c r="J186" s="39">
        <v>45484</v>
      </c>
      <c r="K186" s="37">
        <v>4301</v>
      </c>
      <c r="L186" s="86">
        <f t="shared" si="8"/>
        <v>298.04000000000002</v>
      </c>
      <c r="M186" s="40">
        <v>298.04000000000002</v>
      </c>
      <c r="N186" s="40">
        <v>0</v>
      </c>
      <c r="O186" s="34">
        <v>0</v>
      </c>
    </row>
    <row r="187" spans="1:15" ht="24.95" customHeight="1" x14ac:dyDescent="0.2">
      <c r="A187" s="64" t="str">
        <f t="shared" si="6"/>
        <v>1441|1440011|0|0|18313866000118|0|68,32</v>
      </c>
      <c r="B187" s="64" t="str">
        <f t="shared" si="7"/>
        <v>1441|1440011|0|0|3471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18313866000118</v>
      </c>
      <c r="H187" s="38" t="s">
        <v>333</v>
      </c>
      <c r="I187" s="37">
        <v>0</v>
      </c>
      <c r="J187" s="39">
        <v>45453</v>
      </c>
      <c r="K187" s="37">
        <v>3471</v>
      </c>
      <c r="L187" s="86">
        <f t="shared" si="8"/>
        <v>68.319999999999993</v>
      </c>
      <c r="M187" s="40">
        <v>68.319999999999993</v>
      </c>
      <c r="N187" s="40">
        <v>0</v>
      </c>
      <c r="O187" s="34">
        <v>0</v>
      </c>
    </row>
    <row r="188" spans="1:15" ht="24.95" customHeight="1" x14ac:dyDescent="0.2">
      <c r="A188" s="64" t="str">
        <f t="shared" si="6"/>
        <v>1441|1440011|0|0|18313866000118|0|107,64</v>
      </c>
      <c r="B188" s="64" t="str">
        <f t="shared" si="7"/>
        <v>1441|1440011|0|0|4214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18313866000118</v>
      </c>
      <c r="H188" s="38" t="s">
        <v>333</v>
      </c>
      <c r="I188" s="37">
        <v>0</v>
      </c>
      <c r="J188" s="39">
        <v>45481</v>
      </c>
      <c r="K188" s="37">
        <v>4214</v>
      </c>
      <c r="L188" s="86">
        <f t="shared" si="8"/>
        <v>107.64</v>
      </c>
      <c r="M188" s="40">
        <v>107.64</v>
      </c>
      <c r="N188" s="40">
        <v>0</v>
      </c>
      <c r="O188" s="34">
        <v>0</v>
      </c>
    </row>
    <row r="189" spans="1:15" ht="24.95" customHeight="1" x14ac:dyDescent="0.2">
      <c r="A189" s="64" t="str">
        <f t="shared" si="6"/>
        <v>1441|1440011|0|0|18314609000109|0|583,07</v>
      </c>
      <c r="B189" s="64" t="str">
        <f t="shared" si="7"/>
        <v>1441|1440011|0|0|3240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18314609000109</v>
      </c>
      <c r="H189" s="38" t="s">
        <v>334</v>
      </c>
      <c r="I189" s="37">
        <v>0</v>
      </c>
      <c r="J189" s="39">
        <v>45447</v>
      </c>
      <c r="K189" s="37">
        <v>3240</v>
      </c>
      <c r="L189" s="86">
        <f t="shared" si="8"/>
        <v>583.07000000000005</v>
      </c>
      <c r="M189" s="40">
        <v>583.07000000000005</v>
      </c>
      <c r="N189" s="40">
        <v>0</v>
      </c>
      <c r="O189" s="34">
        <v>0</v>
      </c>
    </row>
    <row r="190" spans="1:15" ht="24.95" customHeight="1" x14ac:dyDescent="0.2">
      <c r="A190" s="64" t="str">
        <f t="shared" si="6"/>
        <v>1441|1440011|0|0|18314609000109|0|1340,93</v>
      </c>
      <c r="B190" s="64" t="str">
        <f t="shared" si="7"/>
        <v>1441|1440011|0|0|3925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18314609000109</v>
      </c>
      <c r="H190" s="38" t="s">
        <v>334</v>
      </c>
      <c r="I190" s="37">
        <v>0</v>
      </c>
      <c r="J190" s="39">
        <v>45474</v>
      </c>
      <c r="K190" s="37">
        <v>3925</v>
      </c>
      <c r="L190" s="86">
        <f t="shared" si="8"/>
        <v>1340.93</v>
      </c>
      <c r="M190" s="40">
        <v>1340.93</v>
      </c>
      <c r="N190" s="40">
        <v>0</v>
      </c>
      <c r="O190" s="34">
        <v>0</v>
      </c>
    </row>
    <row r="191" spans="1:15" ht="24.95" customHeight="1" x14ac:dyDescent="0.2">
      <c r="A191" s="64" t="str">
        <f t="shared" si="6"/>
        <v>1441|1440011|0|0|18314609000109|0|583,07</v>
      </c>
      <c r="B191" s="64" t="str">
        <f t="shared" si="7"/>
        <v>1441|1440011|0|0|3944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18314609000109</v>
      </c>
      <c r="H191" s="38" t="s">
        <v>334</v>
      </c>
      <c r="I191" s="37">
        <v>0</v>
      </c>
      <c r="J191" s="39">
        <v>45475</v>
      </c>
      <c r="K191" s="37">
        <v>3944</v>
      </c>
      <c r="L191" s="86">
        <f t="shared" si="8"/>
        <v>583.07000000000005</v>
      </c>
      <c r="M191" s="40">
        <v>583.07000000000005</v>
      </c>
      <c r="N191" s="40">
        <v>0</v>
      </c>
      <c r="O191" s="34">
        <v>0</v>
      </c>
    </row>
    <row r="192" spans="1:15" ht="24.95" customHeight="1" x14ac:dyDescent="0.2">
      <c r="A192" s="64" t="str">
        <f t="shared" si="6"/>
        <v>1441|1440011|0|0|18315226000147|0|8,44</v>
      </c>
      <c r="B192" s="64" t="str">
        <f t="shared" si="7"/>
        <v>1441|1440011|0|0|3763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18315226000147</v>
      </c>
      <c r="H192" s="38" t="s">
        <v>335</v>
      </c>
      <c r="I192" s="37">
        <v>0</v>
      </c>
      <c r="J192" s="39">
        <v>45462</v>
      </c>
      <c r="K192" s="37">
        <v>3763</v>
      </c>
      <c r="L192" s="86">
        <f t="shared" si="8"/>
        <v>8.44</v>
      </c>
      <c r="M192" s="40">
        <v>8.44</v>
      </c>
      <c r="N192" s="40">
        <v>0</v>
      </c>
      <c r="O192" s="34">
        <v>0</v>
      </c>
    </row>
    <row r="193" spans="1:15" ht="24.95" customHeight="1" x14ac:dyDescent="0.2">
      <c r="A193" s="64" t="str">
        <f t="shared" si="6"/>
        <v>1441|1440011|0|0|18315226000147|0|99,18</v>
      </c>
      <c r="B193" s="64" t="str">
        <f t="shared" si="7"/>
        <v>1441|1440011|0|0|3764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18315226000147</v>
      </c>
      <c r="H193" s="38" t="s">
        <v>335</v>
      </c>
      <c r="I193" s="37">
        <v>0</v>
      </c>
      <c r="J193" s="39">
        <v>45462</v>
      </c>
      <c r="K193" s="37">
        <v>3764</v>
      </c>
      <c r="L193" s="86">
        <f t="shared" si="8"/>
        <v>99.18</v>
      </c>
      <c r="M193" s="40">
        <v>99.18</v>
      </c>
      <c r="N193" s="40">
        <v>0</v>
      </c>
      <c r="O193" s="34">
        <v>0</v>
      </c>
    </row>
    <row r="194" spans="1:15" ht="24.95" customHeight="1" x14ac:dyDescent="0.2">
      <c r="A194" s="64" t="str">
        <f t="shared" si="6"/>
        <v>1441|1440011|0|0|18315226000147|0|8,46</v>
      </c>
      <c r="B194" s="64" t="str">
        <f t="shared" si="7"/>
        <v>1441|1440011|0|0|3765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18315226000147</v>
      </c>
      <c r="H194" s="38" t="s">
        <v>335</v>
      </c>
      <c r="I194" s="37">
        <v>0</v>
      </c>
      <c r="J194" s="39">
        <v>45462</v>
      </c>
      <c r="K194" s="37">
        <v>3765</v>
      </c>
      <c r="L194" s="86">
        <f t="shared" si="8"/>
        <v>8.4600000000000009</v>
      </c>
      <c r="M194" s="40">
        <v>8.4600000000000009</v>
      </c>
      <c r="N194" s="40">
        <v>0</v>
      </c>
      <c r="O194" s="34">
        <v>0</v>
      </c>
    </row>
    <row r="195" spans="1:15" ht="24.95" customHeight="1" x14ac:dyDescent="0.2">
      <c r="A195" s="64" t="str">
        <f t="shared" si="6"/>
        <v>1441|1440011|0|0|18315226000147|0|74,3</v>
      </c>
      <c r="B195" s="64" t="str">
        <f t="shared" si="7"/>
        <v>1441|1440011|0|0|3766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18315226000147</v>
      </c>
      <c r="H195" s="38" t="s">
        <v>335</v>
      </c>
      <c r="I195" s="37">
        <v>0</v>
      </c>
      <c r="J195" s="39">
        <v>45462</v>
      </c>
      <c r="K195" s="37">
        <v>3766</v>
      </c>
      <c r="L195" s="86">
        <f t="shared" si="8"/>
        <v>74.3</v>
      </c>
      <c r="M195" s="40">
        <v>74.3</v>
      </c>
      <c r="N195" s="40">
        <v>0</v>
      </c>
      <c r="O195" s="34">
        <v>0</v>
      </c>
    </row>
    <row r="196" spans="1:15" ht="24.95" customHeight="1" x14ac:dyDescent="0.2">
      <c r="A196" s="64" t="str">
        <f t="shared" si="6"/>
        <v>1441|1440011|0|0|18315226000147|0|74,3</v>
      </c>
      <c r="B196" s="64" t="str">
        <f t="shared" si="7"/>
        <v>1441|1440011|0|0|3999</v>
      </c>
      <c r="C196" s="37">
        <v>1441</v>
      </c>
      <c r="D196" s="37">
        <v>1440011</v>
      </c>
      <c r="E196" s="37">
        <v>0</v>
      </c>
      <c r="F196" s="37">
        <v>0</v>
      </c>
      <c r="G196" s="37">
        <v>18315226000147</v>
      </c>
      <c r="H196" s="38" t="s">
        <v>335</v>
      </c>
      <c r="I196" s="37">
        <v>0</v>
      </c>
      <c r="J196" s="39">
        <v>45475</v>
      </c>
      <c r="K196" s="37">
        <v>3999</v>
      </c>
      <c r="L196" s="86">
        <f t="shared" si="8"/>
        <v>74.3</v>
      </c>
      <c r="M196" s="40">
        <v>74.3</v>
      </c>
      <c r="N196" s="40">
        <v>0</v>
      </c>
      <c r="O196" s="34">
        <v>0</v>
      </c>
    </row>
    <row r="197" spans="1:15" ht="24.95" customHeight="1" x14ac:dyDescent="0.2">
      <c r="A197" s="64" t="str">
        <f t="shared" ref="A197:A260" si="9">C197&amp;"|"&amp;D197&amp;"|"&amp;E197&amp;"|"&amp;F197&amp;"|"&amp;G197&amp;"|"&amp;I197&amp;"|"&amp;M197+N197-O197</f>
        <v>1441|1440011|0|0|18315226000147|0|8,44</v>
      </c>
      <c r="B197" s="64" t="str">
        <f t="shared" ref="B197:B260" si="10">C197&amp;"|"&amp;D197&amp;"|"&amp;E197&amp;"|"&amp;F197&amp;"|"&amp;K197</f>
        <v>1441|1440011|0|0|4000</v>
      </c>
      <c r="C197" s="37">
        <v>1441</v>
      </c>
      <c r="D197" s="37">
        <v>1440011</v>
      </c>
      <c r="E197" s="37">
        <v>0</v>
      </c>
      <c r="F197" s="37">
        <v>0</v>
      </c>
      <c r="G197" s="37">
        <v>18315226000147</v>
      </c>
      <c r="H197" s="38" t="s">
        <v>335</v>
      </c>
      <c r="I197" s="37">
        <v>0</v>
      </c>
      <c r="J197" s="39">
        <v>45475</v>
      </c>
      <c r="K197" s="37">
        <v>4000</v>
      </c>
      <c r="L197" s="86">
        <f t="shared" si="8"/>
        <v>8.44</v>
      </c>
      <c r="M197" s="40">
        <v>8.44</v>
      </c>
      <c r="N197" s="40">
        <v>0</v>
      </c>
      <c r="O197" s="34">
        <v>0</v>
      </c>
    </row>
    <row r="198" spans="1:15" ht="24.95" customHeight="1" x14ac:dyDescent="0.2">
      <c r="A198" s="64" t="str">
        <f t="shared" si="9"/>
        <v>1441|1440011|0|0|18315226000147|0|8,46</v>
      </c>
      <c r="B198" s="64" t="str">
        <f t="shared" si="10"/>
        <v>1441|1440011|0|0|4001</v>
      </c>
      <c r="C198" s="37">
        <v>1441</v>
      </c>
      <c r="D198" s="37">
        <v>1440011</v>
      </c>
      <c r="E198" s="37">
        <v>0</v>
      </c>
      <c r="F198" s="37">
        <v>0</v>
      </c>
      <c r="G198" s="37">
        <v>18315226000147</v>
      </c>
      <c r="H198" s="38" t="s">
        <v>335</v>
      </c>
      <c r="I198" s="37">
        <v>0</v>
      </c>
      <c r="J198" s="39">
        <v>45475</v>
      </c>
      <c r="K198" s="37">
        <v>4001</v>
      </c>
      <c r="L198" s="86">
        <f t="shared" ref="L198:L261" si="11">M198+N198</f>
        <v>8.4600000000000009</v>
      </c>
      <c r="M198" s="40">
        <v>8.4600000000000009</v>
      </c>
      <c r="N198" s="40">
        <v>0</v>
      </c>
      <c r="O198" s="34">
        <v>0</v>
      </c>
    </row>
    <row r="199" spans="1:15" ht="24.95" customHeight="1" x14ac:dyDescent="0.2">
      <c r="A199" s="64" t="str">
        <f t="shared" si="9"/>
        <v>1441|1440011|0|0|18315226000147|0|99,18</v>
      </c>
      <c r="B199" s="64" t="str">
        <f t="shared" si="10"/>
        <v>1441|1440011|0|0|4002</v>
      </c>
      <c r="C199" s="37">
        <v>1441</v>
      </c>
      <c r="D199" s="37">
        <v>1440011</v>
      </c>
      <c r="E199" s="37">
        <v>0</v>
      </c>
      <c r="F199" s="37">
        <v>0</v>
      </c>
      <c r="G199" s="37">
        <v>18315226000147</v>
      </c>
      <c r="H199" s="38" t="s">
        <v>335</v>
      </c>
      <c r="I199" s="37">
        <v>0</v>
      </c>
      <c r="J199" s="39">
        <v>45475</v>
      </c>
      <c r="K199" s="37">
        <v>4002</v>
      </c>
      <c r="L199" s="86">
        <f t="shared" si="11"/>
        <v>99.18</v>
      </c>
      <c r="M199" s="40">
        <v>99.18</v>
      </c>
      <c r="N199" s="40">
        <v>0</v>
      </c>
      <c r="O199" s="34">
        <v>0</v>
      </c>
    </row>
    <row r="200" spans="1:15" ht="24.95" customHeight="1" x14ac:dyDescent="0.2">
      <c r="A200" s="64" t="str">
        <f t="shared" si="9"/>
        <v>1441|1440011|0|0|18318618000160|0|184,19</v>
      </c>
      <c r="B200" s="64" t="str">
        <f t="shared" si="10"/>
        <v>1441|1440011|0|0|3577</v>
      </c>
      <c r="C200" s="37">
        <v>1441</v>
      </c>
      <c r="D200" s="37">
        <v>1440011</v>
      </c>
      <c r="E200" s="37">
        <v>0</v>
      </c>
      <c r="F200" s="37">
        <v>0</v>
      </c>
      <c r="G200" s="37">
        <v>18318618000160</v>
      </c>
      <c r="H200" s="38" t="s">
        <v>336</v>
      </c>
      <c r="I200" s="37">
        <v>0</v>
      </c>
      <c r="J200" s="39">
        <v>45454</v>
      </c>
      <c r="K200" s="37">
        <v>3577</v>
      </c>
      <c r="L200" s="86">
        <f t="shared" si="11"/>
        <v>184.19</v>
      </c>
      <c r="M200" s="40">
        <v>184.19</v>
      </c>
      <c r="N200" s="40">
        <v>0</v>
      </c>
      <c r="O200" s="34">
        <v>0</v>
      </c>
    </row>
    <row r="201" spans="1:15" ht="24.95" customHeight="1" x14ac:dyDescent="0.2">
      <c r="A201" s="64" t="str">
        <f t="shared" si="9"/>
        <v>1441|1440011|0|0|18318618000160|0|190,38</v>
      </c>
      <c r="B201" s="64" t="str">
        <f t="shared" si="10"/>
        <v>1441|1440011|0|0|4304</v>
      </c>
      <c r="C201" s="37">
        <v>1441</v>
      </c>
      <c r="D201" s="37">
        <v>1440011</v>
      </c>
      <c r="E201" s="37">
        <v>0</v>
      </c>
      <c r="F201" s="37">
        <v>0</v>
      </c>
      <c r="G201" s="37">
        <v>18318618000160</v>
      </c>
      <c r="H201" s="38" t="s">
        <v>336</v>
      </c>
      <c r="I201" s="37">
        <v>0</v>
      </c>
      <c r="J201" s="39">
        <v>45484</v>
      </c>
      <c r="K201" s="37">
        <v>4304</v>
      </c>
      <c r="L201" s="86">
        <f t="shared" si="11"/>
        <v>190.38</v>
      </c>
      <c r="M201" s="40">
        <v>190.38</v>
      </c>
      <c r="N201" s="40">
        <v>0</v>
      </c>
      <c r="O201" s="34">
        <v>0</v>
      </c>
    </row>
    <row r="202" spans="1:15" ht="24.95" customHeight="1" x14ac:dyDescent="0.2">
      <c r="A202" s="64" t="str">
        <f t="shared" si="9"/>
        <v>1441|1440011|0|0|18334268000125|0|163,3</v>
      </c>
      <c r="B202" s="64" t="str">
        <f t="shared" si="10"/>
        <v>1441|1440011|0|0|3307</v>
      </c>
      <c r="C202" s="37">
        <v>1441</v>
      </c>
      <c r="D202" s="37">
        <v>1440011</v>
      </c>
      <c r="E202" s="37">
        <v>0</v>
      </c>
      <c r="F202" s="37">
        <v>0</v>
      </c>
      <c r="G202" s="37">
        <v>18334268000125</v>
      </c>
      <c r="H202" s="38" t="s">
        <v>337</v>
      </c>
      <c r="I202" s="37">
        <v>0</v>
      </c>
      <c r="J202" s="39">
        <v>45448</v>
      </c>
      <c r="K202" s="37">
        <v>3307</v>
      </c>
      <c r="L202" s="86">
        <f t="shared" si="11"/>
        <v>163.30000000000001</v>
      </c>
      <c r="M202" s="40">
        <v>163.30000000000001</v>
      </c>
      <c r="N202" s="40">
        <v>0</v>
      </c>
      <c r="O202" s="34">
        <v>0</v>
      </c>
    </row>
    <row r="203" spans="1:15" ht="24.95" customHeight="1" x14ac:dyDescent="0.2">
      <c r="A203" s="64" t="str">
        <f t="shared" si="9"/>
        <v>1441|1440011|0|0|18334268000125|0|162,66</v>
      </c>
      <c r="B203" s="64" t="str">
        <f t="shared" si="10"/>
        <v>1441|1440011|0|0|4027</v>
      </c>
      <c r="C203" s="37">
        <v>1441</v>
      </c>
      <c r="D203" s="37">
        <v>1440011</v>
      </c>
      <c r="E203" s="37">
        <v>0</v>
      </c>
      <c r="F203" s="37">
        <v>0</v>
      </c>
      <c r="G203" s="37">
        <v>18334268000125</v>
      </c>
      <c r="H203" s="38" t="s">
        <v>337</v>
      </c>
      <c r="I203" s="37">
        <v>0</v>
      </c>
      <c r="J203" s="39">
        <v>45476</v>
      </c>
      <c r="K203" s="37">
        <v>4027</v>
      </c>
      <c r="L203" s="86">
        <f t="shared" si="11"/>
        <v>162.66</v>
      </c>
      <c r="M203" s="40">
        <v>162.66</v>
      </c>
      <c r="N203" s="40">
        <v>0</v>
      </c>
      <c r="O203" s="34">
        <v>0</v>
      </c>
    </row>
    <row r="204" spans="1:15" ht="24.95" customHeight="1" x14ac:dyDescent="0.2">
      <c r="A204" s="64" t="str">
        <f t="shared" si="9"/>
        <v>1441|1440011|0|0|18338178000102|0|286,67</v>
      </c>
      <c r="B204" s="64" t="str">
        <f t="shared" si="10"/>
        <v>1441|1440011|0|0|3242</v>
      </c>
      <c r="C204" s="37">
        <v>1441</v>
      </c>
      <c r="D204" s="37">
        <v>1440011</v>
      </c>
      <c r="E204" s="37">
        <v>0</v>
      </c>
      <c r="F204" s="37">
        <v>0</v>
      </c>
      <c r="G204" s="37">
        <v>18338178000102</v>
      </c>
      <c r="H204" s="38" t="s">
        <v>252</v>
      </c>
      <c r="I204" s="37">
        <v>0</v>
      </c>
      <c r="J204" s="39">
        <v>45447</v>
      </c>
      <c r="K204" s="37">
        <v>3242</v>
      </c>
      <c r="L204" s="86">
        <f t="shared" si="11"/>
        <v>286.67</v>
      </c>
      <c r="M204" s="40">
        <v>286.67</v>
      </c>
      <c r="N204" s="40">
        <v>0</v>
      </c>
      <c r="O204" s="34">
        <v>0</v>
      </c>
    </row>
    <row r="205" spans="1:15" ht="24.95" customHeight="1" x14ac:dyDescent="0.2">
      <c r="A205" s="64" t="str">
        <f t="shared" si="9"/>
        <v>1441|1440011|0|0|18338178000102|0|46,24</v>
      </c>
      <c r="B205" s="64" t="str">
        <f t="shared" si="10"/>
        <v>1441|1440011|0|0|3541</v>
      </c>
      <c r="C205" s="37">
        <v>1441</v>
      </c>
      <c r="D205" s="37">
        <v>1440011</v>
      </c>
      <c r="E205" s="37">
        <v>0</v>
      </c>
      <c r="F205" s="37">
        <v>0</v>
      </c>
      <c r="G205" s="37">
        <v>18338178000102</v>
      </c>
      <c r="H205" s="38" t="s">
        <v>252</v>
      </c>
      <c r="I205" s="37">
        <v>0</v>
      </c>
      <c r="J205" s="39">
        <v>45454</v>
      </c>
      <c r="K205" s="37">
        <v>3541</v>
      </c>
      <c r="L205" s="86">
        <f t="shared" si="11"/>
        <v>46.24</v>
      </c>
      <c r="M205" s="40">
        <v>46.24</v>
      </c>
      <c r="N205" s="40">
        <v>0</v>
      </c>
      <c r="O205" s="34">
        <v>0</v>
      </c>
    </row>
    <row r="206" spans="1:15" ht="24.95" customHeight="1" x14ac:dyDescent="0.2">
      <c r="A206" s="64" t="str">
        <f t="shared" si="9"/>
        <v>1441|1440011|0|0|18338178000102|0|3108,67</v>
      </c>
      <c r="B206" s="64" t="str">
        <f t="shared" si="10"/>
        <v>1441|1440011|0|0|3924</v>
      </c>
      <c r="C206" s="37">
        <v>1441</v>
      </c>
      <c r="D206" s="37">
        <v>1440011</v>
      </c>
      <c r="E206" s="37">
        <v>0</v>
      </c>
      <c r="F206" s="37">
        <v>0</v>
      </c>
      <c r="G206" s="37">
        <v>18338178000102</v>
      </c>
      <c r="H206" s="38" t="s">
        <v>252</v>
      </c>
      <c r="I206" s="37">
        <v>0</v>
      </c>
      <c r="J206" s="39">
        <v>45474</v>
      </c>
      <c r="K206" s="37">
        <v>3924</v>
      </c>
      <c r="L206" s="86">
        <f t="shared" si="11"/>
        <v>3108.67</v>
      </c>
      <c r="M206" s="40">
        <v>3108.67</v>
      </c>
      <c r="N206" s="40">
        <v>0</v>
      </c>
      <c r="O206" s="34">
        <v>0</v>
      </c>
    </row>
    <row r="207" spans="1:15" ht="24.95" customHeight="1" x14ac:dyDescent="0.2">
      <c r="A207" s="64" t="str">
        <f t="shared" si="9"/>
        <v>1441|1440011|0|0|18338178000102|0|286,67</v>
      </c>
      <c r="B207" s="64" t="str">
        <f t="shared" si="10"/>
        <v>1441|1440011|0|0|3945</v>
      </c>
      <c r="C207" s="37">
        <v>1441</v>
      </c>
      <c r="D207" s="37">
        <v>1440011</v>
      </c>
      <c r="E207" s="37">
        <v>0</v>
      </c>
      <c r="F207" s="37">
        <v>0</v>
      </c>
      <c r="G207" s="37">
        <v>18338178000102</v>
      </c>
      <c r="H207" s="38" t="s">
        <v>252</v>
      </c>
      <c r="I207" s="37">
        <v>0</v>
      </c>
      <c r="J207" s="39">
        <v>45475</v>
      </c>
      <c r="K207" s="37">
        <v>3945</v>
      </c>
      <c r="L207" s="86">
        <f t="shared" si="11"/>
        <v>286.67</v>
      </c>
      <c r="M207" s="40">
        <v>286.67</v>
      </c>
      <c r="N207" s="40">
        <v>0</v>
      </c>
      <c r="O207" s="34">
        <v>0</v>
      </c>
    </row>
    <row r="208" spans="1:15" ht="24.95" customHeight="1" x14ac:dyDescent="0.2">
      <c r="A208" s="64" t="str">
        <f t="shared" si="9"/>
        <v>1441|1440011|0|0|18338178000102|0|46,24</v>
      </c>
      <c r="B208" s="64" t="str">
        <f t="shared" si="10"/>
        <v>1441|1440011|0|0|4262</v>
      </c>
      <c r="C208" s="37">
        <v>1441</v>
      </c>
      <c r="D208" s="37">
        <v>1440011</v>
      </c>
      <c r="E208" s="37">
        <v>0</v>
      </c>
      <c r="F208" s="37">
        <v>0</v>
      </c>
      <c r="G208" s="37">
        <v>18338178000102</v>
      </c>
      <c r="H208" s="38" t="s">
        <v>252</v>
      </c>
      <c r="I208" s="37">
        <v>0</v>
      </c>
      <c r="J208" s="39">
        <v>45482</v>
      </c>
      <c r="K208" s="37">
        <v>4262</v>
      </c>
      <c r="L208" s="86">
        <f t="shared" si="11"/>
        <v>46.24</v>
      </c>
      <c r="M208" s="40">
        <v>46.24</v>
      </c>
      <c r="N208" s="40">
        <v>0</v>
      </c>
      <c r="O208" s="34">
        <v>0</v>
      </c>
    </row>
    <row r="209" spans="1:15" ht="24.95" customHeight="1" x14ac:dyDescent="0.2">
      <c r="A209" s="64" t="str">
        <f t="shared" si="9"/>
        <v>1441|1440011|0|0|18338194000103|0|82,74</v>
      </c>
      <c r="B209" s="64" t="str">
        <f t="shared" si="10"/>
        <v>1441|1440011|0|0|3330</v>
      </c>
      <c r="C209" s="37">
        <v>1441</v>
      </c>
      <c r="D209" s="37">
        <v>1440011</v>
      </c>
      <c r="E209" s="37">
        <v>0</v>
      </c>
      <c r="F209" s="37">
        <v>0</v>
      </c>
      <c r="G209" s="37">
        <v>18338194000103</v>
      </c>
      <c r="H209" s="38" t="s">
        <v>338</v>
      </c>
      <c r="I209" s="37">
        <v>0</v>
      </c>
      <c r="J209" s="39">
        <v>45448</v>
      </c>
      <c r="K209" s="37">
        <v>3330</v>
      </c>
      <c r="L209" s="86">
        <f t="shared" si="11"/>
        <v>82.74</v>
      </c>
      <c r="M209" s="40">
        <v>82.74</v>
      </c>
      <c r="N209" s="40">
        <v>0</v>
      </c>
      <c r="O209" s="34">
        <v>0</v>
      </c>
    </row>
    <row r="210" spans="1:15" ht="24.95" customHeight="1" x14ac:dyDescent="0.2">
      <c r="A210" s="64" t="str">
        <f t="shared" si="9"/>
        <v>1441|1440011|0|0|18338194000103|0|82,74</v>
      </c>
      <c r="B210" s="64" t="str">
        <f t="shared" si="10"/>
        <v>1441|1440011|0|0|4049</v>
      </c>
      <c r="C210" s="37">
        <v>1441</v>
      </c>
      <c r="D210" s="37">
        <v>1440011</v>
      </c>
      <c r="E210" s="37">
        <v>0</v>
      </c>
      <c r="F210" s="37">
        <v>0</v>
      </c>
      <c r="G210" s="37">
        <v>18338194000103</v>
      </c>
      <c r="H210" s="38" t="s">
        <v>338</v>
      </c>
      <c r="I210" s="37">
        <v>0</v>
      </c>
      <c r="J210" s="39">
        <v>45477</v>
      </c>
      <c r="K210" s="37">
        <v>4049</v>
      </c>
      <c r="L210" s="86">
        <f t="shared" si="11"/>
        <v>82.74</v>
      </c>
      <c r="M210" s="40">
        <v>82.74</v>
      </c>
      <c r="N210" s="40">
        <v>0</v>
      </c>
      <c r="O210" s="34">
        <v>0</v>
      </c>
    </row>
    <row r="211" spans="1:15" ht="24.95" customHeight="1" x14ac:dyDescent="0.2">
      <c r="A211" s="64" t="str">
        <f t="shared" si="9"/>
        <v>1441|1440011|0|0|18338251000146|0|191,6</v>
      </c>
      <c r="B211" s="64" t="str">
        <f t="shared" si="10"/>
        <v>1441|1440011|0|0|3341</v>
      </c>
      <c r="C211" s="37">
        <v>1441</v>
      </c>
      <c r="D211" s="37">
        <v>1440011</v>
      </c>
      <c r="E211" s="37">
        <v>0</v>
      </c>
      <c r="F211" s="37">
        <v>0</v>
      </c>
      <c r="G211" s="37">
        <v>18338251000146</v>
      </c>
      <c r="H211" s="38" t="s">
        <v>339</v>
      </c>
      <c r="I211" s="37">
        <v>0</v>
      </c>
      <c r="J211" s="39">
        <v>45448</v>
      </c>
      <c r="K211" s="37">
        <v>3341</v>
      </c>
      <c r="L211" s="86">
        <f t="shared" si="11"/>
        <v>191.6</v>
      </c>
      <c r="M211" s="40">
        <v>191.6</v>
      </c>
      <c r="N211" s="40">
        <v>0</v>
      </c>
      <c r="O211" s="34">
        <v>0</v>
      </c>
    </row>
    <row r="212" spans="1:15" ht="24.95" customHeight="1" x14ac:dyDescent="0.2">
      <c r="A212" s="64" t="str">
        <f t="shared" si="9"/>
        <v>1441|1440011|0|0|18338251000146|0|191,6</v>
      </c>
      <c r="B212" s="64" t="str">
        <f t="shared" si="10"/>
        <v>1441|1440011|0|0|4057</v>
      </c>
      <c r="C212" s="37">
        <v>1441</v>
      </c>
      <c r="D212" s="37">
        <v>1440011</v>
      </c>
      <c r="E212" s="37">
        <v>0</v>
      </c>
      <c r="F212" s="37">
        <v>0</v>
      </c>
      <c r="G212" s="37">
        <v>18338251000146</v>
      </c>
      <c r="H212" s="38" t="s">
        <v>339</v>
      </c>
      <c r="I212" s="37">
        <v>0</v>
      </c>
      <c r="J212" s="39">
        <v>45477</v>
      </c>
      <c r="K212" s="37">
        <v>4057</v>
      </c>
      <c r="L212" s="86">
        <f t="shared" si="11"/>
        <v>191.6</v>
      </c>
      <c r="M212" s="40">
        <v>191.6</v>
      </c>
      <c r="N212" s="40">
        <v>0</v>
      </c>
      <c r="O212" s="34">
        <v>0</v>
      </c>
    </row>
    <row r="213" spans="1:15" ht="24.95" customHeight="1" x14ac:dyDescent="0.2">
      <c r="A213" s="64" t="str">
        <f t="shared" si="9"/>
        <v>1441|1440011|0|0|18363929000140|0|1090,69</v>
      </c>
      <c r="B213" s="64" t="str">
        <f t="shared" si="10"/>
        <v>1441|1440011|0|0|3568</v>
      </c>
      <c r="C213" s="37">
        <v>1441</v>
      </c>
      <c r="D213" s="37">
        <v>1440011</v>
      </c>
      <c r="E213" s="37">
        <v>0</v>
      </c>
      <c r="F213" s="37">
        <v>0</v>
      </c>
      <c r="G213" s="37">
        <v>18363929000140</v>
      </c>
      <c r="H213" s="38" t="s">
        <v>340</v>
      </c>
      <c r="I213" s="37">
        <v>0</v>
      </c>
      <c r="J213" s="39">
        <v>45454</v>
      </c>
      <c r="K213" s="37">
        <v>3568</v>
      </c>
      <c r="L213" s="86">
        <f t="shared" si="11"/>
        <v>1090.69</v>
      </c>
      <c r="M213" s="40">
        <v>1090.69</v>
      </c>
      <c r="N213" s="40">
        <v>0</v>
      </c>
      <c r="O213" s="34">
        <v>0</v>
      </c>
    </row>
    <row r="214" spans="1:15" ht="24.95" customHeight="1" x14ac:dyDescent="0.2">
      <c r="A214" s="64" t="str">
        <f t="shared" si="9"/>
        <v>1441|1440011|0|0|18363929000140|0|1134,67</v>
      </c>
      <c r="B214" s="64" t="str">
        <f t="shared" si="10"/>
        <v>1441|1440011|0|0|4294</v>
      </c>
      <c r="C214" s="37">
        <v>1441</v>
      </c>
      <c r="D214" s="37">
        <v>1440011</v>
      </c>
      <c r="E214" s="37">
        <v>0</v>
      </c>
      <c r="F214" s="37">
        <v>0</v>
      </c>
      <c r="G214" s="37">
        <v>18363929000140</v>
      </c>
      <c r="H214" s="38" t="s">
        <v>340</v>
      </c>
      <c r="I214" s="37">
        <v>0</v>
      </c>
      <c r="J214" s="39">
        <v>45484</v>
      </c>
      <c r="K214" s="37">
        <v>4294</v>
      </c>
      <c r="L214" s="86">
        <f t="shared" si="11"/>
        <v>1134.67</v>
      </c>
      <c r="M214" s="40">
        <v>1134.67</v>
      </c>
      <c r="N214" s="40">
        <v>0</v>
      </c>
      <c r="O214" s="34">
        <v>0</v>
      </c>
    </row>
    <row r="215" spans="1:15" ht="24.95" customHeight="1" x14ac:dyDescent="0.2">
      <c r="A215" s="64" t="str">
        <f t="shared" si="9"/>
        <v>1441|1440011|0|0|18363945000133|0|107,64</v>
      </c>
      <c r="B215" s="64" t="str">
        <f t="shared" si="10"/>
        <v>1441|1440011|0|0|3304</v>
      </c>
      <c r="C215" s="37">
        <v>1441</v>
      </c>
      <c r="D215" s="37">
        <v>1440011</v>
      </c>
      <c r="E215" s="37">
        <v>0</v>
      </c>
      <c r="F215" s="37">
        <v>0</v>
      </c>
      <c r="G215" s="37">
        <v>18363945000133</v>
      </c>
      <c r="H215" s="38" t="s">
        <v>341</v>
      </c>
      <c r="I215" s="37">
        <v>0</v>
      </c>
      <c r="J215" s="39">
        <v>45448</v>
      </c>
      <c r="K215" s="37">
        <v>3304</v>
      </c>
      <c r="L215" s="86">
        <f t="shared" si="11"/>
        <v>107.64</v>
      </c>
      <c r="M215" s="40">
        <v>107.64</v>
      </c>
      <c r="N215" s="40">
        <v>0</v>
      </c>
      <c r="O215" s="34">
        <v>0</v>
      </c>
    </row>
    <row r="216" spans="1:15" ht="24.95" customHeight="1" x14ac:dyDescent="0.2">
      <c r="A216" s="64" t="str">
        <f t="shared" si="9"/>
        <v>1441|1440011|0|0|18363945000133|0|107,22</v>
      </c>
      <c r="B216" s="64" t="str">
        <f t="shared" si="10"/>
        <v>1441|1440011|0|0|4024</v>
      </c>
      <c r="C216" s="37">
        <v>1441</v>
      </c>
      <c r="D216" s="37">
        <v>1440011</v>
      </c>
      <c r="E216" s="37">
        <v>0</v>
      </c>
      <c r="F216" s="37">
        <v>0</v>
      </c>
      <c r="G216" s="37">
        <v>18363945000133</v>
      </c>
      <c r="H216" s="38" t="s">
        <v>341</v>
      </c>
      <c r="I216" s="37">
        <v>0</v>
      </c>
      <c r="J216" s="39">
        <v>45476</v>
      </c>
      <c r="K216" s="37">
        <v>4024</v>
      </c>
      <c r="L216" s="86">
        <f t="shared" si="11"/>
        <v>107.22</v>
      </c>
      <c r="M216" s="40">
        <v>107.22</v>
      </c>
      <c r="N216" s="40">
        <v>0</v>
      </c>
      <c r="O216" s="34">
        <v>0</v>
      </c>
    </row>
    <row r="217" spans="1:15" ht="24.95" customHeight="1" x14ac:dyDescent="0.2">
      <c r="A217" s="64" t="str">
        <f t="shared" si="9"/>
        <v>1441|1440011|0|0|18392530000198|0|107,22</v>
      </c>
      <c r="B217" s="64" t="str">
        <f t="shared" si="10"/>
        <v>1441|1440011|0|0|3329</v>
      </c>
      <c r="C217" s="37">
        <v>1441</v>
      </c>
      <c r="D217" s="37">
        <v>1440011</v>
      </c>
      <c r="E217" s="37">
        <v>0</v>
      </c>
      <c r="F217" s="37">
        <v>0</v>
      </c>
      <c r="G217" s="37">
        <v>18392530000198</v>
      </c>
      <c r="H217" s="38" t="s">
        <v>342</v>
      </c>
      <c r="I217" s="37">
        <v>0</v>
      </c>
      <c r="J217" s="39">
        <v>45448</v>
      </c>
      <c r="K217" s="37">
        <v>3329</v>
      </c>
      <c r="L217" s="86">
        <f t="shared" si="11"/>
        <v>107.22</v>
      </c>
      <c r="M217" s="40">
        <v>107.22</v>
      </c>
      <c r="N217" s="40">
        <v>0</v>
      </c>
      <c r="O217" s="34">
        <v>0</v>
      </c>
    </row>
    <row r="218" spans="1:15" ht="24.95" customHeight="1" x14ac:dyDescent="0.2">
      <c r="A218" s="64" t="str">
        <f t="shared" si="9"/>
        <v>1441|1440011|0|0|18392530000198|0|107,64</v>
      </c>
      <c r="B218" s="64" t="str">
        <f t="shared" si="10"/>
        <v>1441|1440011|0|0|4048</v>
      </c>
      <c r="C218" s="37">
        <v>1441</v>
      </c>
      <c r="D218" s="37">
        <v>1440011</v>
      </c>
      <c r="E218" s="37">
        <v>0</v>
      </c>
      <c r="F218" s="37">
        <v>0</v>
      </c>
      <c r="G218" s="37">
        <v>18392530000198</v>
      </c>
      <c r="H218" s="38" t="s">
        <v>342</v>
      </c>
      <c r="I218" s="37">
        <v>0</v>
      </c>
      <c r="J218" s="39">
        <v>45477</v>
      </c>
      <c r="K218" s="37">
        <v>4048</v>
      </c>
      <c r="L218" s="86">
        <f t="shared" si="11"/>
        <v>107.64</v>
      </c>
      <c r="M218" s="40">
        <v>107.64</v>
      </c>
      <c r="N218" s="40">
        <v>0</v>
      </c>
      <c r="O218" s="34">
        <v>0</v>
      </c>
    </row>
    <row r="219" spans="1:15" ht="24.95" customHeight="1" x14ac:dyDescent="0.2">
      <c r="A219" s="64" t="str">
        <f t="shared" si="9"/>
        <v>1441|1440011|0|0|18398974000130|0|492,47</v>
      </c>
      <c r="B219" s="64" t="str">
        <f t="shared" si="10"/>
        <v>1441|1440011|0|0|3335</v>
      </c>
      <c r="C219" s="37">
        <v>1441</v>
      </c>
      <c r="D219" s="37">
        <v>1440011</v>
      </c>
      <c r="E219" s="37">
        <v>0</v>
      </c>
      <c r="F219" s="37">
        <v>0</v>
      </c>
      <c r="G219" s="37">
        <v>18398974000130</v>
      </c>
      <c r="H219" s="38" t="s">
        <v>343</v>
      </c>
      <c r="I219" s="37">
        <v>0</v>
      </c>
      <c r="J219" s="39">
        <v>45448</v>
      </c>
      <c r="K219" s="37">
        <v>3335</v>
      </c>
      <c r="L219" s="86">
        <f t="shared" si="11"/>
        <v>492.47</v>
      </c>
      <c r="M219" s="40">
        <v>492.47</v>
      </c>
      <c r="N219" s="40">
        <v>0</v>
      </c>
      <c r="O219" s="34">
        <v>0</v>
      </c>
    </row>
    <row r="220" spans="1:15" ht="24.95" customHeight="1" x14ac:dyDescent="0.2">
      <c r="A220" s="64" t="str">
        <f t="shared" si="9"/>
        <v>1441|1440011|0|0|18398974000130|0|492,47</v>
      </c>
      <c r="B220" s="64" t="str">
        <f t="shared" si="10"/>
        <v>1441|1440011|0|0|4052</v>
      </c>
      <c r="C220" s="37">
        <v>1441</v>
      </c>
      <c r="D220" s="37">
        <v>1440011</v>
      </c>
      <c r="E220" s="37">
        <v>0</v>
      </c>
      <c r="F220" s="37">
        <v>0</v>
      </c>
      <c r="G220" s="37">
        <v>18398974000130</v>
      </c>
      <c r="H220" s="38" t="s">
        <v>343</v>
      </c>
      <c r="I220" s="37">
        <v>0</v>
      </c>
      <c r="J220" s="39">
        <v>45477</v>
      </c>
      <c r="K220" s="37">
        <v>4052</v>
      </c>
      <c r="L220" s="86">
        <f t="shared" si="11"/>
        <v>492.47</v>
      </c>
      <c r="M220" s="40">
        <v>492.47</v>
      </c>
      <c r="N220" s="40">
        <v>0</v>
      </c>
      <c r="O220" s="34">
        <v>0</v>
      </c>
    </row>
    <row r="221" spans="1:15" ht="24.95" customHeight="1" x14ac:dyDescent="0.2">
      <c r="A221" s="64" t="str">
        <f t="shared" si="9"/>
        <v>1441|1440011|0|0|18401059000157|0|278,47</v>
      </c>
      <c r="B221" s="64" t="str">
        <f t="shared" si="10"/>
        <v>1441|1440011|0|0|3561</v>
      </c>
      <c r="C221" s="37">
        <v>1441</v>
      </c>
      <c r="D221" s="37">
        <v>1440011</v>
      </c>
      <c r="E221" s="37">
        <v>0</v>
      </c>
      <c r="F221" s="37">
        <v>0</v>
      </c>
      <c r="G221" s="37">
        <v>18401059000157</v>
      </c>
      <c r="H221" s="38" t="s">
        <v>344</v>
      </c>
      <c r="I221" s="37">
        <v>0</v>
      </c>
      <c r="J221" s="39">
        <v>45454</v>
      </c>
      <c r="K221" s="37">
        <v>3561</v>
      </c>
      <c r="L221" s="86">
        <f t="shared" si="11"/>
        <v>278.47000000000003</v>
      </c>
      <c r="M221" s="40">
        <v>278.47000000000003</v>
      </c>
      <c r="N221" s="40">
        <v>0</v>
      </c>
      <c r="O221" s="34">
        <v>0</v>
      </c>
    </row>
    <row r="222" spans="1:15" ht="24.95" customHeight="1" x14ac:dyDescent="0.2">
      <c r="A222" s="64" t="str">
        <f t="shared" si="9"/>
        <v>1441|1440011|0|0|18401059000157|0|278,47</v>
      </c>
      <c r="B222" s="64" t="str">
        <f t="shared" si="10"/>
        <v>1441|1440011|0|0|4289</v>
      </c>
      <c r="C222" s="37">
        <v>1441</v>
      </c>
      <c r="D222" s="37">
        <v>1440011</v>
      </c>
      <c r="E222" s="37">
        <v>0</v>
      </c>
      <c r="F222" s="37">
        <v>0</v>
      </c>
      <c r="G222" s="37">
        <v>18401059000157</v>
      </c>
      <c r="H222" s="38" t="s">
        <v>344</v>
      </c>
      <c r="I222" s="37">
        <v>0</v>
      </c>
      <c r="J222" s="39">
        <v>45484</v>
      </c>
      <c r="K222" s="37">
        <v>4289</v>
      </c>
      <c r="L222" s="86">
        <f t="shared" si="11"/>
        <v>278.47000000000003</v>
      </c>
      <c r="M222" s="40">
        <v>278.47000000000003</v>
      </c>
      <c r="N222" s="40">
        <v>0</v>
      </c>
      <c r="O222" s="34">
        <v>0</v>
      </c>
    </row>
    <row r="223" spans="1:15" ht="24.95" customHeight="1" x14ac:dyDescent="0.2">
      <c r="A223" s="64" t="str">
        <f t="shared" si="9"/>
        <v>1441|1440011|0|0|18404780000109|0|111,87</v>
      </c>
      <c r="B223" s="64" t="str">
        <f t="shared" si="10"/>
        <v>1441|1440011|0|0|3386</v>
      </c>
      <c r="C223" s="37">
        <v>1441</v>
      </c>
      <c r="D223" s="37">
        <v>1440011</v>
      </c>
      <c r="E223" s="37">
        <v>0</v>
      </c>
      <c r="F223" s="37">
        <v>0</v>
      </c>
      <c r="G223" s="37">
        <v>18404780000109</v>
      </c>
      <c r="H223" s="38" t="s">
        <v>345</v>
      </c>
      <c r="I223" s="37">
        <v>0</v>
      </c>
      <c r="J223" s="39">
        <v>45449</v>
      </c>
      <c r="K223" s="37">
        <v>3386</v>
      </c>
      <c r="L223" s="86">
        <f t="shared" si="11"/>
        <v>111.87</v>
      </c>
      <c r="M223" s="40">
        <v>111.87</v>
      </c>
      <c r="N223" s="40">
        <v>0</v>
      </c>
      <c r="O223" s="34">
        <v>0</v>
      </c>
    </row>
    <row r="224" spans="1:15" ht="24.95" customHeight="1" x14ac:dyDescent="0.2">
      <c r="A224" s="64" t="str">
        <f t="shared" si="9"/>
        <v>1441|1440011|0|0|18404780000109|0|433,21</v>
      </c>
      <c r="B224" s="64" t="str">
        <f t="shared" si="10"/>
        <v>1441|1440011|0|0|3593</v>
      </c>
      <c r="C224" s="37">
        <v>1441</v>
      </c>
      <c r="D224" s="37">
        <v>1440011</v>
      </c>
      <c r="E224" s="37">
        <v>0</v>
      </c>
      <c r="F224" s="37">
        <v>0</v>
      </c>
      <c r="G224" s="37">
        <v>18404780000109</v>
      </c>
      <c r="H224" s="38" t="s">
        <v>345</v>
      </c>
      <c r="I224" s="37">
        <v>0</v>
      </c>
      <c r="J224" s="39">
        <v>45455</v>
      </c>
      <c r="K224" s="37">
        <v>3593</v>
      </c>
      <c r="L224" s="86">
        <f t="shared" si="11"/>
        <v>433.21</v>
      </c>
      <c r="M224" s="40">
        <v>433.21</v>
      </c>
      <c r="N224" s="40">
        <v>0</v>
      </c>
      <c r="O224" s="34">
        <v>0</v>
      </c>
    </row>
    <row r="225" spans="1:15" ht="24.95" customHeight="1" x14ac:dyDescent="0.2">
      <c r="A225" s="64" t="str">
        <f t="shared" si="9"/>
        <v>1441|1440011|0|0|18404780000109|0|558,66</v>
      </c>
      <c r="B225" s="64" t="str">
        <f t="shared" si="10"/>
        <v>1441|1440011|0|0|4316</v>
      </c>
      <c r="C225" s="37">
        <v>1441</v>
      </c>
      <c r="D225" s="37">
        <v>1440011</v>
      </c>
      <c r="E225" s="37">
        <v>0</v>
      </c>
      <c r="F225" s="37">
        <v>0</v>
      </c>
      <c r="G225" s="37">
        <v>18404780000109</v>
      </c>
      <c r="H225" s="38" t="s">
        <v>345</v>
      </c>
      <c r="I225" s="37">
        <v>0</v>
      </c>
      <c r="J225" s="39">
        <v>45484</v>
      </c>
      <c r="K225" s="37">
        <v>4316</v>
      </c>
      <c r="L225" s="86">
        <f t="shared" si="11"/>
        <v>558.66</v>
      </c>
      <c r="M225" s="40">
        <v>558.66</v>
      </c>
      <c r="N225" s="40">
        <v>0</v>
      </c>
      <c r="O225" s="34">
        <v>0</v>
      </c>
    </row>
    <row r="226" spans="1:15" ht="24.95" customHeight="1" x14ac:dyDescent="0.2">
      <c r="A226" s="64" t="str">
        <f t="shared" si="9"/>
        <v>1441|1440011|0|0|18404889000138|0|163,3</v>
      </c>
      <c r="B226" s="64" t="str">
        <f t="shared" si="10"/>
        <v>1441|1440011|0|0|3603</v>
      </c>
      <c r="C226" s="37">
        <v>1441</v>
      </c>
      <c r="D226" s="37">
        <v>1440011</v>
      </c>
      <c r="E226" s="37">
        <v>0</v>
      </c>
      <c r="F226" s="37">
        <v>0</v>
      </c>
      <c r="G226" s="37">
        <v>18404889000138</v>
      </c>
      <c r="H226" s="38" t="s">
        <v>346</v>
      </c>
      <c r="I226" s="37">
        <v>0</v>
      </c>
      <c r="J226" s="39">
        <v>45455</v>
      </c>
      <c r="K226" s="37">
        <v>3603</v>
      </c>
      <c r="L226" s="86">
        <f t="shared" si="11"/>
        <v>163.30000000000001</v>
      </c>
      <c r="M226" s="40">
        <v>163.30000000000001</v>
      </c>
      <c r="N226" s="40">
        <v>0</v>
      </c>
      <c r="O226" s="34">
        <v>0</v>
      </c>
    </row>
    <row r="227" spans="1:15" ht="24.95" customHeight="1" x14ac:dyDescent="0.2">
      <c r="A227" s="64" t="str">
        <f t="shared" si="9"/>
        <v>1441|1440011|0|0|18404889000138|0|163,3</v>
      </c>
      <c r="B227" s="64" t="str">
        <f t="shared" si="10"/>
        <v>1441|1440011|0|0|4326</v>
      </c>
      <c r="C227" s="37">
        <v>1441</v>
      </c>
      <c r="D227" s="37">
        <v>1440011</v>
      </c>
      <c r="E227" s="37">
        <v>0</v>
      </c>
      <c r="F227" s="37">
        <v>0</v>
      </c>
      <c r="G227" s="37">
        <v>18404889000138</v>
      </c>
      <c r="H227" s="38" t="s">
        <v>346</v>
      </c>
      <c r="I227" s="37">
        <v>0</v>
      </c>
      <c r="J227" s="39">
        <v>45484</v>
      </c>
      <c r="K227" s="37">
        <v>4326</v>
      </c>
      <c r="L227" s="86">
        <f t="shared" si="11"/>
        <v>163.30000000000001</v>
      </c>
      <c r="M227" s="40">
        <v>163.30000000000001</v>
      </c>
      <c r="N227" s="40">
        <v>0</v>
      </c>
      <c r="O227" s="34">
        <v>0</v>
      </c>
    </row>
    <row r="228" spans="1:15" ht="24.95" customHeight="1" x14ac:dyDescent="0.2">
      <c r="A228" s="64" t="str">
        <f t="shared" si="9"/>
        <v>1441|1440011|0|0|18428839000190|0|289,1</v>
      </c>
      <c r="B228" s="64" t="str">
        <f t="shared" si="10"/>
        <v>1441|1440011|0|0|3388</v>
      </c>
      <c r="C228" s="37">
        <v>1441</v>
      </c>
      <c r="D228" s="37">
        <v>1440011</v>
      </c>
      <c r="E228" s="37">
        <v>0</v>
      </c>
      <c r="F228" s="37">
        <v>0</v>
      </c>
      <c r="G228" s="37">
        <v>18428839000190</v>
      </c>
      <c r="H228" s="38" t="s">
        <v>277</v>
      </c>
      <c r="I228" s="37">
        <v>0</v>
      </c>
      <c r="J228" s="39">
        <v>45449</v>
      </c>
      <c r="K228" s="37">
        <v>3388</v>
      </c>
      <c r="L228" s="86">
        <f t="shared" si="11"/>
        <v>289.10000000000002</v>
      </c>
      <c r="M228" s="40">
        <v>289.10000000000002</v>
      </c>
      <c r="N228" s="40">
        <v>0</v>
      </c>
      <c r="O228" s="34">
        <v>0</v>
      </c>
    </row>
    <row r="229" spans="1:15" ht="24.95" customHeight="1" x14ac:dyDescent="0.2">
      <c r="A229" s="64" t="str">
        <f t="shared" si="9"/>
        <v>1441|1440011|0|0|18428839000190|0|1147,05</v>
      </c>
      <c r="B229" s="64" t="str">
        <f t="shared" si="10"/>
        <v>1441|1440011|0|0|3595</v>
      </c>
      <c r="C229" s="37">
        <v>1441</v>
      </c>
      <c r="D229" s="37">
        <v>1440011</v>
      </c>
      <c r="E229" s="37">
        <v>0</v>
      </c>
      <c r="F229" s="37">
        <v>0</v>
      </c>
      <c r="G229" s="37">
        <v>18428839000190</v>
      </c>
      <c r="H229" s="38" t="s">
        <v>277</v>
      </c>
      <c r="I229" s="37">
        <v>0</v>
      </c>
      <c r="J229" s="39">
        <v>45455</v>
      </c>
      <c r="K229" s="37">
        <v>3595</v>
      </c>
      <c r="L229" s="86">
        <f t="shared" si="11"/>
        <v>1147.05</v>
      </c>
      <c r="M229" s="40">
        <v>1147.05</v>
      </c>
      <c r="N229" s="40">
        <v>0</v>
      </c>
      <c r="O229" s="34">
        <v>0</v>
      </c>
    </row>
    <row r="230" spans="1:15" ht="24.95" customHeight="1" x14ac:dyDescent="0.2">
      <c r="A230" s="64" t="str">
        <f t="shared" si="9"/>
        <v>1441|1440011|0|0|18428839000190|0|289,1</v>
      </c>
      <c r="B230" s="64" t="str">
        <f t="shared" si="10"/>
        <v>1441|1440011|0|0|4077</v>
      </c>
      <c r="C230" s="37">
        <v>1441</v>
      </c>
      <c r="D230" s="37">
        <v>1440011</v>
      </c>
      <c r="E230" s="37">
        <v>0</v>
      </c>
      <c r="F230" s="37">
        <v>0</v>
      </c>
      <c r="G230" s="37">
        <v>18428839000190</v>
      </c>
      <c r="H230" s="38" t="s">
        <v>277</v>
      </c>
      <c r="I230" s="37">
        <v>0</v>
      </c>
      <c r="J230" s="39">
        <v>45477</v>
      </c>
      <c r="K230" s="37">
        <v>4077</v>
      </c>
      <c r="L230" s="86">
        <f t="shared" si="11"/>
        <v>289.10000000000002</v>
      </c>
      <c r="M230" s="40">
        <v>289.10000000000002</v>
      </c>
      <c r="N230" s="40">
        <v>0</v>
      </c>
      <c r="O230" s="34">
        <v>0</v>
      </c>
    </row>
    <row r="231" spans="1:15" ht="24.95" customHeight="1" x14ac:dyDescent="0.2">
      <c r="A231" s="64" t="str">
        <f t="shared" si="9"/>
        <v>1441|1440011|0|0|18428839000190|0|1065,67</v>
      </c>
      <c r="B231" s="64" t="str">
        <f t="shared" si="10"/>
        <v>1441|1440011|0|0|4319</v>
      </c>
      <c r="C231" s="37">
        <v>1441</v>
      </c>
      <c r="D231" s="37">
        <v>1440011</v>
      </c>
      <c r="E231" s="37">
        <v>0</v>
      </c>
      <c r="F231" s="37">
        <v>0</v>
      </c>
      <c r="G231" s="37">
        <v>18428839000190</v>
      </c>
      <c r="H231" s="38" t="s">
        <v>277</v>
      </c>
      <c r="I231" s="37">
        <v>0</v>
      </c>
      <c r="J231" s="39">
        <v>45484</v>
      </c>
      <c r="K231" s="37">
        <v>4319</v>
      </c>
      <c r="L231" s="86">
        <f t="shared" si="11"/>
        <v>1065.67</v>
      </c>
      <c r="M231" s="40">
        <v>1065.67</v>
      </c>
      <c r="N231" s="40">
        <v>0</v>
      </c>
      <c r="O231" s="34">
        <v>0</v>
      </c>
    </row>
    <row r="232" spans="1:15" ht="24.95" customHeight="1" x14ac:dyDescent="0.2">
      <c r="A232" s="64" t="str">
        <f t="shared" si="9"/>
        <v>1441|1440011|0|0|18431155000148|0|169,25</v>
      </c>
      <c r="B232" s="64" t="str">
        <f t="shared" si="10"/>
        <v>1441|1440011|0|0|3580</v>
      </c>
      <c r="C232" s="37">
        <v>1441</v>
      </c>
      <c r="D232" s="37">
        <v>1440011</v>
      </c>
      <c r="E232" s="37">
        <v>0</v>
      </c>
      <c r="F232" s="37">
        <v>0</v>
      </c>
      <c r="G232" s="37">
        <v>18431155000148</v>
      </c>
      <c r="H232" s="38" t="s">
        <v>347</v>
      </c>
      <c r="I232" s="37">
        <v>0</v>
      </c>
      <c r="J232" s="39">
        <v>45454</v>
      </c>
      <c r="K232" s="37">
        <v>3580</v>
      </c>
      <c r="L232" s="86">
        <f t="shared" si="11"/>
        <v>169.25</v>
      </c>
      <c r="M232" s="40">
        <v>169.25</v>
      </c>
      <c r="N232" s="40">
        <v>0</v>
      </c>
      <c r="O232" s="34">
        <v>0</v>
      </c>
    </row>
    <row r="233" spans="1:15" ht="24.95" customHeight="1" x14ac:dyDescent="0.2">
      <c r="A233" s="64" t="str">
        <f t="shared" si="9"/>
        <v>1441|1440011|0|0|18431155000148|0|169,25</v>
      </c>
      <c r="B233" s="64" t="str">
        <f t="shared" si="10"/>
        <v>1441|1440011|0|0|4307</v>
      </c>
      <c r="C233" s="37">
        <v>1441</v>
      </c>
      <c r="D233" s="37">
        <v>1440011</v>
      </c>
      <c r="E233" s="37">
        <v>0</v>
      </c>
      <c r="F233" s="37">
        <v>0</v>
      </c>
      <c r="G233" s="37">
        <v>18431155000148</v>
      </c>
      <c r="H233" s="38" t="s">
        <v>347</v>
      </c>
      <c r="I233" s="37">
        <v>0</v>
      </c>
      <c r="J233" s="39">
        <v>45484</v>
      </c>
      <c r="K233" s="37">
        <v>4307</v>
      </c>
      <c r="L233" s="86">
        <f t="shared" si="11"/>
        <v>169.25</v>
      </c>
      <c r="M233" s="40">
        <v>169.25</v>
      </c>
      <c r="N233" s="40">
        <v>0</v>
      </c>
      <c r="O233" s="34">
        <v>0</v>
      </c>
    </row>
    <row r="234" spans="1:15" ht="24.95" customHeight="1" x14ac:dyDescent="0.2">
      <c r="A234" s="64" t="str">
        <f t="shared" si="9"/>
        <v>1441|1440011|0|0|18431312000115|0|1288,58</v>
      </c>
      <c r="B234" s="64" t="str">
        <f t="shared" si="10"/>
        <v>1441|1440011|0|0|3477</v>
      </c>
      <c r="C234" s="37">
        <v>1441</v>
      </c>
      <c r="D234" s="37">
        <v>1440011</v>
      </c>
      <c r="E234" s="37">
        <v>0</v>
      </c>
      <c r="F234" s="37">
        <v>0</v>
      </c>
      <c r="G234" s="37">
        <v>18431312000115</v>
      </c>
      <c r="H234" s="38" t="s">
        <v>348</v>
      </c>
      <c r="I234" s="37">
        <v>0</v>
      </c>
      <c r="J234" s="39">
        <v>45453</v>
      </c>
      <c r="K234" s="37">
        <v>3477</v>
      </c>
      <c r="L234" s="86">
        <f t="shared" si="11"/>
        <v>1288.58</v>
      </c>
      <c r="M234" s="40">
        <v>1288.58</v>
      </c>
      <c r="N234" s="40">
        <v>0</v>
      </c>
      <c r="O234" s="34">
        <v>0</v>
      </c>
    </row>
    <row r="235" spans="1:15" ht="24.95" customHeight="1" x14ac:dyDescent="0.2">
      <c r="A235" s="64" t="str">
        <f t="shared" si="9"/>
        <v>1441|1440011|0|0|18431312000115|0|111,73</v>
      </c>
      <c r="B235" s="64" t="str">
        <f t="shared" si="10"/>
        <v>1441|1440011|0|0|3762</v>
      </c>
      <c r="C235" s="37">
        <v>1441</v>
      </c>
      <c r="D235" s="37">
        <v>1440011</v>
      </c>
      <c r="E235" s="37">
        <v>0</v>
      </c>
      <c r="F235" s="37">
        <v>0</v>
      </c>
      <c r="G235" s="37">
        <v>18431312000115</v>
      </c>
      <c r="H235" s="38" t="s">
        <v>348</v>
      </c>
      <c r="I235" s="37">
        <v>0</v>
      </c>
      <c r="J235" s="39">
        <v>45461</v>
      </c>
      <c r="K235" s="37">
        <v>3762</v>
      </c>
      <c r="L235" s="86">
        <f t="shared" si="11"/>
        <v>111.73</v>
      </c>
      <c r="M235" s="40">
        <v>111.73</v>
      </c>
      <c r="N235" s="40">
        <v>0</v>
      </c>
      <c r="O235" s="34">
        <v>0</v>
      </c>
    </row>
    <row r="236" spans="1:15" ht="24.95" customHeight="1" x14ac:dyDescent="0.2">
      <c r="A236" s="64" t="str">
        <f t="shared" si="9"/>
        <v>1441|1440011|0|0|18431312000115|0|111,73</v>
      </c>
      <c r="B236" s="64" t="str">
        <f t="shared" si="10"/>
        <v>1441|1440011|0|0|4071</v>
      </c>
      <c r="C236" s="37">
        <v>1441</v>
      </c>
      <c r="D236" s="37">
        <v>1440011</v>
      </c>
      <c r="E236" s="37">
        <v>0</v>
      </c>
      <c r="F236" s="37">
        <v>0</v>
      </c>
      <c r="G236" s="37">
        <v>18431312000115</v>
      </c>
      <c r="H236" s="38" t="s">
        <v>348</v>
      </c>
      <c r="I236" s="37">
        <v>0</v>
      </c>
      <c r="J236" s="39">
        <v>45477</v>
      </c>
      <c r="K236" s="37">
        <v>4071</v>
      </c>
      <c r="L236" s="86">
        <f t="shared" si="11"/>
        <v>111.73</v>
      </c>
      <c r="M236" s="40">
        <v>111.73</v>
      </c>
      <c r="N236" s="40">
        <v>0</v>
      </c>
      <c r="O236" s="34">
        <v>0</v>
      </c>
    </row>
    <row r="237" spans="1:15" ht="24.95" customHeight="1" x14ac:dyDescent="0.2">
      <c r="A237" s="64" t="str">
        <f t="shared" si="9"/>
        <v>1441|1440011|0|0|18431312000115|0|1034,9</v>
      </c>
      <c r="B237" s="64" t="str">
        <f t="shared" si="10"/>
        <v>1441|1440011|0|0|4231</v>
      </c>
      <c r="C237" s="37">
        <v>1441</v>
      </c>
      <c r="D237" s="37">
        <v>1440011</v>
      </c>
      <c r="E237" s="37">
        <v>0</v>
      </c>
      <c r="F237" s="37">
        <v>0</v>
      </c>
      <c r="G237" s="37">
        <v>18431312000115</v>
      </c>
      <c r="H237" s="38" t="s">
        <v>348</v>
      </c>
      <c r="I237" s="37">
        <v>0</v>
      </c>
      <c r="J237" s="39">
        <v>45481</v>
      </c>
      <c r="K237" s="37">
        <v>4231</v>
      </c>
      <c r="L237" s="86">
        <f t="shared" si="11"/>
        <v>1034.9000000000001</v>
      </c>
      <c r="M237" s="40">
        <v>1034.9000000000001</v>
      </c>
      <c r="N237" s="40">
        <v>0</v>
      </c>
      <c r="O237" s="34">
        <v>0</v>
      </c>
    </row>
    <row r="238" spans="1:15" ht="24.95" customHeight="1" x14ac:dyDescent="0.2">
      <c r="A238" s="64" t="str">
        <f t="shared" si="9"/>
        <v>1441|1440011|0|0|18449132000160|0|107,64</v>
      </c>
      <c r="B238" s="64" t="str">
        <f t="shared" si="10"/>
        <v>1441|1440011|0|0|3573</v>
      </c>
      <c r="C238" s="37">
        <v>1441</v>
      </c>
      <c r="D238" s="37">
        <v>1440011</v>
      </c>
      <c r="E238" s="37">
        <v>0</v>
      </c>
      <c r="F238" s="37">
        <v>0</v>
      </c>
      <c r="G238" s="37">
        <v>18449132000160</v>
      </c>
      <c r="H238" s="38" t="s">
        <v>349</v>
      </c>
      <c r="I238" s="37">
        <v>0</v>
      </c>
      <c r="J238" s="39">
        <v>45454</v>
      </c>
      <c r="K238" s="37">
        <v>3573</v>
      </c>
      <c r="L238" s="86">
        <f t="shared" si="11"/>
        <v>107.64</v>
      </c>
      <c r="M238" s="40">
        <v>107.64</v>
      </c>
      <c r="N238" s="40">
        <v>0</v>
      </c>
      <c r="O238" s="34">
        <v>0</v>
      </c>
    </row>
    <row r="239" spans="1:15" ht="24.95" customHeight="1" x14ac:dyDescent="0.2">
      <c r="A239" s="64" t="str">
        <f t="shared" si="9"/>
        <v>1441|1440011|0|0|18449132000160|0|107,64</v>
      </c>
      <c r="B239" s="64" t="str">
        <f t="shared" si="10"/>
        <v>1441|1440011|0|0|4299</v>
      </c>
      <c r="C239" s="37">
        <v>1441</v>
      </c>
      <c r="D239" s="37">
        <v>1440011</v>
      </c>
      <c r="E239" s="37">
        <v>0</v>
      </c>
      <c r="F239" s="37">
        <v>0</v>
      </c>
      <c r="G239" s="37">
        <v>18449132000160</v>
      </c>
      <c r="H239" s="38" t="s">
        <v>349</v>
      </c>
      <c r="I239" s="37">
        <v>0</v>
      </c>
      <c r="J239" s="39">
        <v>45484</v>
      </c>
      <c r="K239" s="37">
        <v>4299</v>
      </c>
      <c r="L239" s="86">
        <f t="shared" si="11"/>
        <v>107.64</v>
      </c>
      <c r="M239" s="40">
        <v>107.64</v>
      </c>
      <c r="N239" s="40">
        <v>0</v>
      </c>
      <c r="O239" s="34">
        <v>0</v>
      </c>
    </row>
    <row r="240" spans="1:15" ht="24.95" customHeight="1" x14ac:dyDescent="0.2">
      <c r="A240" s="64" t="str">
        <f t="shared" si="9"/>
        <v>1441|1440011|0|0|18457218000135|0|225,79</v>
      </c>
      <c r="B240" s="64" t="str">
        <f t="shared" si="10"/>
        <v>1441|1440011|0|0|3365</v>
      </c>
      <c r="C240" s="37">
        <v>1441</v>
      </c>
      <c r="D240" s="37">
        <v>1440011</v>
      </c>
      <c r="E240" s="37">
        <v>0</v>
      </c>
      <c r="F240" s="37">
        <v>0</v>
      </c>
      <c r="G240" s="37">
        <v>18457218000135</v>
      </c>
      <c r="H240" s="38" t="s">
        <v>350</v>
      </c>
      <c r="I240" s="37">
        <v>0</v>
      </c>
      <c r="J240" s="39">
        <v>45449</v>
      </c>
      <c r="K240" s="37">
        <v>3365</v>
      </c>
      <c r="L240" s="86">
        <f t="shared" si="11"/>
        <v>225.79</v>
      </c>
      <c r="M240" s="40">
        <v>225.79</v>
      </c>
      <c r="N240" s="40">
        <v>0</v>
      </c>
      <c r="O240" s="34">
        <v>0</v>
      </c>
    </row>
    <row r="241" spans="1:15" ht="24.95" customHeight="1" x14ac:dyDescent="0.2">
      <c r="A241" s="64" t="str">
        <f t="shared" si="9"/>
        <v>1441|1440011|0|0|18457218000135|0|609,69</v>
      </c>
      <c r="B241" s="64" t="str">
        <f t="shared" si="10"/>
        <v>1441|1440011|0|0|3575</v>
      </c>
      <c r="C241" s="37">
        <v>1441</v>
      </c>
      <c r="D241" s="37">
        <v>1440011</v>
      </c>
      <c r="E241" s="37">
        <v>0</v>
      </c>
      <c r="F241" s="37">
        <v>0</v>
      </c>
      <c r="G241" s="37">
        <v>18457218000135</v>
      </c>
      <c r="H241" s="38" t="s">
        <v>350</v>
      </c>
      <c r="I241" s="37">
        <v>0</v>
      </c>
      <c r="J241" s="39">
        <v>45454</v>
      </c>
      <c r="K241" s="37">
        <v>3575</v>
      </c>
      <c r="L241" s="86">
        <f t="shared" si="11"/>
        <v>609.69000000000005</v>
      </c>
      <c r="M241" s="40">
        <v>609.69000000000005</v>
      </c>
      <c r="N241" s="40">
        <v>0</v>
      </c>
      <c r="O241" s="34">
        <v>0</v>
      </c>
    </row>
    <row r="242" spans="1:15" ht="24.95" customHeight="1" x14ac:dyDescent="0.2">
      <c r="A242" s="64" t="str">
        <f t="shared" si="9"/>
        <v>1441|1440011|0|0|18457218000135|0|225,79</v>
      </c>
      <c r="B242" s="64" t="str">
        <f t="shared" si="10"/>
        <v>1441|1440011|0|0|4074</v>
      </c>
      <c r="C242" s="37">
        <v>1441</v>
      </c>
      <c r="D242" s="37">
        <v>1440011</v>
      </c>
      <c r="E242" s="37">
        <v>0</v>
      </c>
      <c r="F242" s="37">
        <v>0</v>
      </c>
      <c r="G242" s="37">
        <v>18457218000135</v>
      </c>
      <c r="H242" s="38" t="s">
        <v>350</v>
      </c>
      <c r="I242" s="37">
        <v>0</v>
      </c>
      <c r="J242" s="39">
        <v>45477</v>
      </c>
      <c r="K242" s="37">
        <v>4074</v>
      </c>
      <c r="L242" s="86">
        <f t="shared" si="11"/>
        <v>225.79</v>
      </c>
      <c r="M242" s="40">
        <v>225.79</v>
      </c>
      <c r="N242" s="40">
        <v>0</v>
      </c>
      <c r="O242" s="34">
        <v>0</v>
      </c>
    </row>
    <row r="243" spans="1:15" ht="24.95" customHeight="1" x14ac:dyDescent="0.2">
      <c r="A243" s="64" t="str">
        <f t="shared" si="9"/>
        <v>1441|1440011|0|0|18457218000135|0|594,44</v>
      </c>
      <c r="B243" s="64" t="str">
        <f t="shared" si="10"/>
        <v>1441|1440011|0|0|4302</v>
      </c>
      <c r="C243" s="37">
        <v>1441</v>
      </c>
      <c r="D243" s="37">
        <v>1440011</v>
      </c>
      <c r="E243" s="37">
        <v>0</v>
      </c>
      <c r="F243" s="37">
        <v>0</v>
      </c>
      <c r="G243" s="37">
        <v>18457218000135</v>
      </c>
      <c r="H243" s="38" t="s">
        <v>350</v>
      </c>
      <c r="I243" s="37">
        <v>0</v>
      </c>
      <c r="J243" s="39">
        <v>45484</v>
      </c>
      <c r="K243" s="37">
        <v>4302</v>
      </c>
      <c r="L243" s="86">
        <f t="shared" si="11"/>
        <v>594.44000000000005</v>
      </c>
      <c r="M243" s="40">
        <v>594.44000000000005</v>
      </c>
      <c r="N243" s="40">
        <v>0</v>
      </c>
      <c r="O243" s="34">
        <v>0</v>
      </c>
    </row>
    <row r="244" spans="1:15" ht="24.95" customHeight="1" x14ac:dyDescent="0.2">
      <c r="A244" s="64" t="str">
        <f t="shared" si="9"/>
        <v>1441|1440011|0|0|18457242000174|0|287,53</v>
      </c>
      <c r="B244" s="64" t="str">
        <f t="shared" si="10"/>
        <v>1441|1440011|0|0|3601</v>
      </c>
      <c r="C244" s="37">
        <v>1441</v>
      </c>
      <c r="D244" s="37">
        <v>1440011</v>
      </c>
      <c r="E244" s="37">
        <v>0</v>
      </c>
      <c r="F244" s="37">
        <v>0</v>
      </c>
      <c r="G244" s="37">
        <v>18457242000174</v>
      </c>
      <c r="H244" s="38" t="s">
        <v>351</v>
      </c>
      <c r="I244" s="37">
        <v>0</v>
      </c>
      <c r="J244" s="39">
        <v>45455</v>
      </c>
      <c r="K244" s="37">
        <v>3601</v>
      </c>
      <c r="L244" s="86">
        <f t="shared" si="11"/>
        <v>287.52999999999997</v>
      </c>
      <c r="M244" s="40">
        <v>287.52999999999997</v>
      </c>
      <c r="N244" s="40">
        <v>0</v>
      </c>
      <c r="O244" s="34">
        <v>0</v>
      </c>
    </row>
    <row r="245" spans="1:15" ht="24.95" customHeight="1" x14ac:dyDescent="0.2">
      <c r="A245" s="64" t="str">
        <f t="shared" si="9"/>
        <v>1441|1440011|0|0|18457242000174|0|288,81</v>
      </c>
      <c r="B245" s="64" t="str">
        <f t="shared" si="10"/>
        <v>1441|1440011|0|0|4324</v>
      </c>
      <c r="C245" s="37">
        <v>1441</v>
      </c>
      <c r="D245" s="37">
        <v>1440011</v>
      </c>
      <c r="E245" s="37">
        <v>0</v>
      </c>
      <c r="F245" s="37">
        <v>0</v>
      </c>
      <c r="G245" s="37">
        <v>18457242000174</v>
      </c>
      <c r="H245" s="38" t="s">
        <v>351</v>
      </c>
      <c r="I245" s="37">
        <v>0</v>
      </c>
      <c r="J245" s="39">
        <v>45484</v>
      </c>
      <c r="K245" s="37">
        <v>4324</v>
      </c>
      <c r="L245" s="86">
        <f t="shared" si="11"/>
        <v>288.81</v>
      </c>
      <c r="M245" s="40">
        <v>288.81</v>
      </c>
      <c r="N245" s="40">
        <v>0</v>
      </c>
      <c r="O245" s="34">
        <v>0</v>
      </c>
    </row>
    <row r="246" spans="1:15" ht="24.95" customHeight="1" x14ac:dyDescent="0.2">
      <c r="A246" s="64" t="str">
        <f t="shared" si="9"/>
        <v>1441|1440011|0|0|18457291000107|0|163,3</v>
      </c>
      <c r="B246" s="64" t="str">
        <f t="shared" si="10"/>
        <v>1441|1440011|0|0|3605</v>
      </c>
      <c r="C246" s="37">
        <v>1441</v>
      </c>
      <c r="D246" s="37">
        <v>1440011</v>
      </c>
      <c r="E246" s="37">
        <v>0</v>
      </c>
      <c r="F246" s="37">
        <v>0</v>
      </c>
      <c r="G246" s="37">
        <v>18457291000107</v>
      </c>
      <c r="H246" s="38" t="s">
        <v>352</v>
      </c>
      <c r="I246" s="37">
        <v>0</v>
      </c>
      <c r="J246" s="39">
        <v>45455</v>
      </c>
      <c r="K246" s="37">
        <v>3605</v>
      </c>
      <c r="L246" s="86">
        <f t="shared" si="11"/>
        <v>163.30000000000001</v>
      </c>
      <c r="M246" s="40">
        <v>163.30000000000001</v>
      </c>
      <c r="N246" s="40">
        <v>0</v>
      </c>
      <c r="O246" s="34">
        <v>0</v>
      </c>
    </row>
    <row r="247" spans="1:15" ht="24.95" customHeight="1" x14ac:dyDescent="0.2">
      <c r="A247" s="64" t="str">
        <f t="shared" si="9"/>
        <v>1441|1440011|0|0|18457291000107|0|163,3</v>
      </c>
      <c r="B247" s="64" t="str">
        <f t="shared" si="10"/>
        <v>1441|1440011|0|0|4322</v>
      </c>
      <c r="C247" s="37">
        <v>1441</v>
      </c>
      <c r="D247" s="37">
        <v>1440011</v>
      </c>
      <c r="E247" s="37">
        <v>0</v>
      </c>
      <c r="F247" s="37">
        <v>0</v>
      </c>
      <c r="G247" s="37">
        <v>18457291000107</v>
      </c>
      <c r="H247" s="38" t="s">
        <v>352</v>
      </c>
      <c r="I247" s="37">
        <v>0</v>
      </c>
      <c r="J247" s="39">
        <v>45484</v>
      </c>
      <c r="K247" s="37">
        <v>4322</v>
      </c>
      <c r="L247" s="86">
        <f t="shared" si="11"/>
        <v>163.30000000000001</v>
      </c>
      <c r="M247" s="40">
        <v>163.30000000000001</v>
      </c>
      <c r="N247" s="40">
        <v>0</v>
      </c>
      <c r="O247" s="34">
        <v>0</v>
      </c>
    </row>
    <row r="248" spans="1:15" ht="24.95" customHeight="1" x14ac:dyDescent="0.2">
      <c r="A248" s="64" t="str">
        <f t="shared" si="9"/>
        <v>1441|1440011|0|0|18468033000126|0|167,59</v>
      </c>
      <c r="B248" s="64" t="str">
        <f t="shared" si="10"/>
        <v>1441|1440011|0|0|3609</v>
      </c>
      <c r="C248" s="37">
        <v>1441</v>
      </c>
      <c r="D248" s="37">
        <v>1440011</v>
      </c>
      <c r="E248" s="37">
        <v>0</v>
      </c>
      <c r="F248" s="37">
        <v>0</v>
      </c>
      <c r="G248" s="37">
        <v>18468033000126</v>
      </c>
      <c r="H248" s="38" t="s">
        <v>353</v>
      </c>
      <c r="I248" s="37">
        <v>0</v>
      </c>
      <c r="J248" s="39">
        <v>45455</v>
      </c>
      <c r="K248" s="37">
        <v>3609</v>
      </c>
      <c r="L248" s="86">
        <f t="shared" si="11"/>
        <v>167.59</v>
      </c>
      <c r="M248" s="40">
        <v>167.59</v>
      </c>
      <c r="N248" s="40">
        <v>0</v>
      </c>
      <c r="O248" s="34">
        <v>0</v>
      </c>
    </row>
    <row r="249" spans="1:15" ht="24.95" customHeight="1" x14ac:dyDescent="0.2">
      <c r="A249" s="64" t="str">
        <f t="shared" si="9"/>
        <v>1441|1440011|0|0|18468033000126|0|190,38</v>
      </c>
      <c r="B249" s="64" t="str">
        <f t="shared" si="10"/>
        <v>1441|1440011|0|0|4331</v>
      </c>
      <c r="C249" s="37">
        <v>1441</v>
      </c>
      <c r="D249" s="37">
        <v>1440011</v>
      </c>
      <c r="E249" s="37">
        <v>0</v>
      </c>
      <c r="F249" s="37">
        <v>0</v>
      </c>
      <c r="G249" s="37">
        <v>18468033000126</v>
      </c>
      <c r="H249" s="38" t="s">
        <v>353</v>
      </c>
      <c r="I249" s="37">
        <v>0</v>
      </c>
      <c r="J249" s="39">
        <v>45484</v>
      </c>
      <c r="K249" s="37">
        <v>4331</v>
      </c>
      <c r="L249" s="86">
        <f t="shared" si="11"/>
        <v>190.38</v>
      </c>
      <c r="M249" s="40">
        <v>190.38</v>
      </c>
      <c r="N249" s="40">
        <v>0</v>
      </c>
      <c r="O249" s="34">
        <v>0</v>
      </c>
    </row>
    <row r="250" spans="1:15" ht="24.95" customHeight="1" x14ac:dyDescent="0.2">
      <c r="A250" s="64" t="str">
        <f t="shared" si="9"/>
        <v>1441|1440011|0|0|18558072000114|0|67,79</v>
      </c>
      <c r="B250" s="64" t="str">
        <f t="shared" si="10"/>
        <v>1441|1440011|0|0|3349</v>
      </c>
      <c r="C250" s="37">
        <v>1441</v>
      </c>
      <c r="D250" s="37">
        <v>1440011</v>
      </c>
      <c r="E250" s="37">
        <v>0</v>
      </c>
      <c r="F250" s="37">
        <v>0</v>
      </c>
      <c r="G250" s="37">
        <v>18558072000114</v>
      </c>
      <c r="H250" s="38" t="s">
        <v>354</v>
      </c>
      <c r="I250" s="37">
        <v>0</v>
      </c>
      <c r="J250" s="39">
        <v>45449</v>
      </c>
      <c r="K250" s="37">
        <v>3349</v>
      </c>
      <c r="L250" s="86">
        <f t="shared" si="11"/>
        <v>67.790000000000006</v>
      </c>
      <c r="M250" s="40">
        <v>67.790000000000006</v>
      </c>
      <c r="N250" s="40">
        <v>0</v>
      </c>
      <c r="O250" s="34">
        <v>0</v>
      </c>
    </row>
    <row r="251" spans="1:15" ht="24.95" customHeight="1" x14ac:dyDescent="0.2">
      <c r="A251" s="64" t="str">
        <f t="shared" si="9"/>
        <v>1441|1440011|0|0|18558072000114|0|69,62</v>
      </c>
      <c r="B251" s="64" t="str">
        <f t="shared" si="10"/>
        <v>1441|1440011|0|0|4061</v>
      </c>
      <c r="C251" s="37">
        <v>1441</v>
      </c>
      <c r="D251" s="37">
        <v>1440011</v>
      </c>
      <c r="E251" s="37">
        <v>0</v>
      </c>
      <c r="F251" s="37">
        <v>0</v>
      </c>
      <c r="G251" s="37">
        <v>18558072000114</v>
      </c>
      <c r="H251" s="38" t="s">
        <v>354</v>
      </c>
      <c r="I251" s="37">
        <v>0</v>
      </c>
      <c r="J251" s="39">
        <v>45477</v>
      </c>
      <c r="K251" s="37">
        <v>4061</v>
      </c>
      <c r="L251" s="86">
        <f t="shared" si="11"/>
        <v>69.62</v>
      </c>
      <c r="M251" s="40">
        <v>69.62</v>
      </c>
      <c r="N251" s="40">
        <v>0</v>
      </c>
      <c r="O251" s="34">
        <v>0</v>
      </c>
    </row>
    <row r="252" spans="1:15" ht="24.95" customHeight="1" x14ac:dyDescent="0.2">
      <c r="A252" s="64" t="str">
        <f t="shared" si="9"/>
        <v>1441|1440011|0|0|18591149000158|0|12,83</v>
      </c>
      <c r="B252" s="64" t="str">
        <f t="shared" si="10"/>
        <v>1441|1440011|0|0|3607</v>
      </c>
      <c r="C252" s="37">
        <v>1441</v>
      </c>
      <c r="D252" s="37">
        <v>1440011</v>
      </c>
      <c r="E252" s="37">
        <v>0</v>
      </c>
      <c r="F252" s="37">
        <v>0</v>
      </c>
      <c r="G252" s="37">
        <v>18591149000158</v>
      </c>
      <c r="H252" s="38" t="s">
        <v>355</v>
      </c>
      <c r="I252" s="37">
        <v>0</v>
      </c>
      <c r="J252" s="39">
        <v>45455</v>
      </c>
      <c r="K252" s="37">
        <v>3607</v>
      </c>
      <c r="L252" s="86">
        <f t="shared" si="11"/>
        <v>12.83</v>
      </c>
      <c r="M252" s="40">
        <v>12.83</v>
      </c>
      <c r="N252" s="40">
        <v>0</v>
      </c>
      <c r="O252" s="34">
        <v>0</v>
      </c>
    </row>
    <row r="253" spans="1:15" ht="24.95" customHeight="1" x14ac:dyDescent="0.2">
      <c r="A253" s="64" t="str">
        <f t="shared" si="9"/>
        <v>1441|1440011|0|0|18591149000158|0|150,47</v>
      </c>
      <c r="B253" s="64" t="str">
        <f t="shared" si="10"/>
        <v>1441|1440011|0|0|3608</v>
      </c>
      <c r="C253" s="37">
        <v>1441</v>
      </c>
      <c r="D253" s="37">
        <v>1440011</v>
      </c>
      <c r="E253" s="37">
        <v>0</v>
      </c>
      <c r="F253" s="37">
        <v>0</v>
      </c>
      <c r="G253" s="37">
        <v>18591149000158</v>
      </c>
      <c r="H253" s="38" t="s">
        <v>355</v>
      </c>
      <c r="I253" s="37">
        <v>0</v>
      </c>
      <c r="J253" s="39">
        <v>45455</v>
      </c>
      <c r="K253" s="37">
        <v>3608</v>
      </c>
      <c r="L253" s="86">
        <f t="shared" si="11"/>
        <v>150.47</v>
      </c>
      <c r="M253" s="40">
        <v>150.47</v>
      </c>
      <c r="N253" s="40">
        <v>0</v>
      </c>
      <c r="O253" s="34">
        <v>0</v>
      </c>
    </row>
    <row r="254" spans="1:15" ht="24.95" customHeight="1" x14ac:dyDescent="0.2">
      <c r="A254" s="64" t="str">
        <f t="shared" si="9"/>
        <v>1441|1440011|0|0|18591149000158|0|163,3</v>
      </c>
      <c r="B254" s="64" t="str">
        <f t="shared" si="10"/>
        <v>1441|1440011|0|0|4329</v>
      </c>
      <c r="C254" s="37">
        <v>1441</v>
      </c>
      <c r="D254" s="37">
        <v>1440011</v>
      </c>
      <c r="E254" s="37">
        <v>0</v>
      </c>
      <c r="F254" s="37">
        <v>0</v>
      </c>
      <c r="G254" s="37">
        <v>18591149000158</v>
      </c>
      <c r="H254" s="38" t="s">
        <v>355</v>
      </c>
      <c r="I254" s="37">
        <v>0</v>
      </c>
      <c r="J254" s="39">
        <v>45484</v>
      </c>
      <c r="K254" s="37">
        <v>4329</v>
      </c>
      <c r="L254" s="86">
        <f t="shared" si="11"/>
        <v>163.30000000000001</v>
      </c>
      <c r="M254" s="40">
        <v>163.30000000000001</v>
      </c>
      <c r="N254" s="40">
        <v>0</v>
      </c>
      <c r="O254" s="34">
        <v>0</v>
      </c>
    </row>
    <row r="255" spans="1:15" ht="24.95" customHeight="1" x14ac:dyDescent="0.2">
      <c r="A255" s="64" t="str">
        <f t="shared" si="9"/>
        <v>1441|1440011|0|0|18602011000107|0|8,02</v>
      </c>
      <c r="B255" s="64" t="str">
        <f t="shared" si="10"/>
        <v>1441|1440011|0|0|3583</v>
      </c>
      <c r="C255" s="37">
        <v>1441</v>
      </c>
      <c r="D255" s="37">
        <v>1440011</v>
      </c>
      <c r="E255" s="37">
        <v>0</v>
      </c>
      <c r="F255" s="37">
        <v>0</v>
      </c>
      <c r="G255" s="37">
        <v>18602011000107</v>
      </c>
      <c r="H255" s="38" t="s">
        <v>356</v>
      </c>
      <c r="I255" s="37">
        <v>0</v>
      </c>
      <c r="J255" s="39">
        <v>45455</v>
      </c>
      <c r="K255" s="37">
        <v>3583</v>
      </c>
      <c r="L255" s="86">
        <f t="shared" si="11"/>
        <v>8.02</v>
      </c>
      <c r="M255" s="40">
        <v>8.02</v>
      </c>
      <c r="N255" s="40">
        <v>0</v>
      </c>
      <c r="O255" s="34">
        <v>0</v>
      </c>
    </row>
    <row r="256" spans="1:15" ht="24.95" customHeight="1" x14ac:dyDescent="0.2">
      <c r="A256" s="64" t="str">
        <f t="shared" si="9"/>
        <v>1441|1440011|0|0|18602011000107|0|94,27</v>
      </c>
      <c r="B256" s="64" t="str">
        <f t="shared" si="10"/>
        <v>1441|1440011|0|0|3584</v>
      </c>
      <c r="C256" s="37">
        <v>1441</v>
      </c>
      <c r="D256" s="37">
        <v>1440011</v>
      </c>
      <c r="E256" s="37">
        <v>0</v>
      </c>
      <c r="F256" s="37">
        <v>0</v>
      </c>
      <c r="G256" s="37">
        <v>18602011000107</v>
      </c>
      <c r="H256" s="38" t="s">
        <v>356</v>
      </c>
      <c r="I256" s="37">
        <v>0</v>
      </c>
      <c r="J256" s="39">
        <v>45455</v>
      </c>
      <c r="K256" s="37">
        <v>3584</v>
      </c>
      <c r="L256" s="86">
        <f t="shared" si="11"/>
        <v>94.27</v>
      </c>
      <c r="M256" s="40">
        <v>94.27</v>
      </c>
      <c r="N256" s="40">
        <v>0</v>
      </c>
      <c r="O256" s="34">
        <v>0</v>
      </c>
    </row>
    <row r="257" spans="1:15" ht="24.95" customHeight="1" x14ac:dyDescent="0.2">
      <c r="A257" s="64" t="str">
        <f t="shared" si="9"/>
        <v>1441|1440011|0|0|18602011000107|0|33,09</v>
      </c>
      <c r="B257" s="64" t="str">
        <f t="shared" si="10"/>
        <v>1441|1440011|0|0|3585</v>
      </c>
      <c r="C257" s="37">
        <v>1441</v>
      </c>
      <c r="D257" s="37">
        <v>1440011</v>
      </c>
      <c r="E257" s="37">
        <v>0</v>
      </c>
      <c r="F257" s="37">
        <v>0</v>
      </c>
      <c r="G257" s="37">
        <v>18602011000107</v>
      </c>
      <c r="H257" s="38" t="s">
        <v>356</v>
      </c>
      <c r="I257" s="37">
        <v>0</v>
      </c>
      <c r="J257" s="39">
        <v>45455</v>
      </c>
      <c r="K257" s="37">
        <v>3585</v>
      </c>
      <c r="L257" s="86">
        <f t="shared" si="11"/>
        <v>33.090000000000003</v>
      </c>
      <c r="M257" s="40">
        <v>33.090000000000003</v>
      </c>
      <c r="N257" s="40">
        <v>0</v>
      </c>
      <c r="O257" s="34">
        <v>0</v>
      </c>
    </row>
    <row r="258" spans="1:15" ht="24.95" customHeight="1" x14ac:dyDescent="0.2">
      <c r="A258" s="64" t="str">
        <f t="shared" si="9"/>
        <v>1441|1440011|0|0|18602011000107|0|403,32</v>
      </c>
      <c r="B258" s="64" t="str">
        <f t="shared" si="10"/>
        <v>1441|1440011|0|0|3587</v>
      </c>
      <c r="C258" s="37">
        <v>1441</v>
      </c>
      <c r="D258" s="37">
        <v>1440011</v>
      </c>
      <c r="E258" s="37">
        <v>0</v>
      </c>
      <c r="F258" s="37">
        <v>0</v>
      </c>
      <c r="G258" s="37">
        <v>18602011000107</v>
      </c>
      <c r="H258" s="38" t="s">
        <v>356</v>
      </c>
      <c r="I258" s="37">
        <v>0</v>
      </c>
      <c r="J258" s="39">
        <v>45455</v>
      </c>
      <c r="K258" s="37">
        <v>3587</v>
      </c>
      <c r="L258" s="86">
        <f t="shared" si="11"/>
        <v>403.32</v>
      </c>
      <c r="M258" s="40">
        <v>403.32</v>
      </c>
      <c r="N258" s="40">
        <v>0</v>
      </c>
      <c r="O258" s="34">
        <v>0</v>
      </c>
    </row>
    <row r="259" spans="1:15" ht="24.95" customHeight="1" x14ac:dyDescent="0.2">
      <c r="A259" s="64" t="str">
        <f t="shared" si="9"/>
        <v>1441|1440011|0|0|18602011000107|0|29,28</v>
      </c>
      <c r="B259" s="64" t="str">
        <f t="shared" si="10"/>
        <v>1441|1440011|0|0|4310</v>
      </c>
      <c r="C259" s="37">
        <v>1441</v>
      </c>
      <c r="D259" s="37">
        <v>1440011</v>
      </c>
      <c r="E259" s="37">
        <v>0</v>
      </c>
      <c r="F259" s="37">
        <v>0</v>
      </c>
      <c r="G259" s="37">
        <v>18602011000107</v>
      </c>
      <c r="H259" s="38" t="s">
        <v>356</v>
      </c>
      <c r="I259" s="37">
        <v>0</v>
      </c>
      <c r="J259" s="39">
        <v>45484</v>
      </c>
      <c r="K259" s="37">
        <v>4310</v>
      </c>
      <c r="L259" s="86">
        <f t="shared" si="11"/>
        <v>29.28</v>
      </c>
      <c r="M259" s="40">
        <v>29.28</v>
      </c>
      <c r="N259" s="40">
        <v>0</v>
      </c>
      <c r="O259" s="34">
        <v>0</v>
      </c>
    </row>
    <row r="260" spans="1:15" ht="24.95" customHeight="1" x14ac:dyDescent="0.2">
      <c r="A260" s="64" t="str">
        <f t="shared" si="9"/>
        <v>1441|1440011|0|0|18602011000107|0|94,27</v>
      </c>
      <c r="B260" s="64" t="str">
        <f t="shared" si="10"/>
        <v>1441|1440011|0|0|4311</v>
      </c>
      <c r="C260" s="37">
        <v>1441</v>
      </c>
      <c r="D260" s="37">
        <v>1440011</v>
      </c>
      <c r="E260" s="37">
        <v>0</v>
      </c>
      <c r="F260" s="37">
        <v>0</v>
      </c>
      <c r="G260" s="37">
        <v>18602011000107</v>
      </c>
      <c r="H260" s="38" t="s">
        <v>356</v>
      </c>
      <c r="I260" s="37">
        <v>0</v>
      </c>
      <c r="J260" s="39">
        <v>45484</v>
      </c>
      <c r="K260" s="37">
        <v>4311</v>
      </c>
      <c r="L260" s="86">
        <f t="shared" si="11"/>
        <v>94.27</v>
      </c>
      <c r="M260" s="40">
        <v>94.27</v>
      </c>
      <c r="N260" s="40">
        <v>0</v>
      </c>
      <c r="O260" s="34">
        <v>0</v>
      </c>
    </row>
    <row r="261" spans="1:15" ht="24.95" customHeight="1" x14ac:dyDescent="0.2">
      <c r="A261" s="64" t="str">
        <f t="shared" ref="A261:A324" si="12">C261&amp;"|"&amp;D261&amp;"|"&amp;E261&amp;"|"&amp;F261&amp;"|"&amp;G261&amp;"|"&amp;I261&amp;"|"&amp;M261+N261-O261</f>
        <v>1441|1440011|0|0|18602011000107|0|366,95</v>
      </c>
      <c r="B261" s="64" t="str">
        <f t="shared" ref="B261:B324" si="13">C261&amp;"|"&amp;D261&amp;"|"&amp;E261&amp;"|"&amp;F261&amp;"|"&amp;K261</f>
        <v>1441|1440011|0|0|4312</v>
      </c>
      <c r="C261" s="37">
        <v>1441</v>
      </c>
      <c r="D261" s="37">
        <v>1440011</v>
      </c>
      <c r="E261" s="37">
        <v>0</v>
      </c>
      <c r="F261" s="37">
        <v>0</v>
      </c>
      <c r="G261" s="37">
        <v>18602011000107</v>
      </c>
      <c r="H261" s="38" t="s">
        <v>356</v>
      </c>
      <c r="I261" s="37">
        <v>0</v>
      </c>
      <c r="J261" s="39">
        <v>45484</v>
      </c>
      <c r="K261" s="37">
        <v>4312</v>
      </c>
      <c r="L261" s="86">
        <f t="shared" si="11"/>
        <v>366.95</v>
      </c>
      <c r="M261" s="40">
        <v>366.95</v>
      </c>
      <c r="N261" s="40">
        <v>0</v>
      </c>
      <c r="O261" s="34">
        <v>0</v>
      </c>
    </row>
    <row r="262" spans="1:15" ht="24.95" customHeight="1" x14ac:dyDescent="0.2">
      <c r="A262" s="64" t="str">
        <f t="shared" si="12"/>
        <v>1441|1440011|0|0|18602011000107|0|8,02</v>
      </c>
      <c r="B262" s="64" t="str">
        <f t="shared" si="13"/>
        <v>1441|1440011|0|0|4313</v>
      </c>
      <c r="C262" s="37">
        <v>1441</v>
      </c>
      <c r="D262" s="37">
        <v>1440011</v>
      </c>
      <c r="E262" s="37">
        <v>0</v>
      </c>
      <c r="F262" s="37">
        <v>0</v>
      </c>
      <c r="G262" s="37">
        <v>18602011000107</v>
      </c>
      <c r="H262" s="38" t="s">
        <v>356</v>
      </c>
      <c r="I262" s="37">
        <v>0</v>
      </c>
      <c r="J262" s="39">
        <v>45484</v>
      </c>
      <c r="K262" s="37">
        <v>4313</v>
      </c>
      <c r="L262" s="86">
        <f t="shared" ref="L262:L325" si="14">M262+N262</f>
        <v>8.02</v>
      </c>
      <c r="M262" s="40">
        <v>8.02</v>
      </c>
      <c r="N262" s="40">
        <v>0</v>
      </c>
      <c r="O262" s="34">
        <v>0</v>
      </c>
    </row>
    <row r="263" spans="1:15" ht="24.95" customHeight="1" x14ac:dyDescent="0.2">
      <c r="A263" s="64" t="str">
        <f t="shared" si="12"/>
        <v>1441|1440011|0|0|18629840000183|0|292,14</v>
      </c>
      <c r="B263" s="64" t="str">
        <f t="shared" si="13"/>
        <v>1441|1440011|0|0|3364</v>
      </c>
      <c r="C263" s="37">
        <v>1441</v>
      </c>
      <c r="D263" s="37">
        <v>1440011</v>
      </c>
      <c r="E263" s="37">
        <v>0</v>
      </c>
      <c r="F263" s="37">
        <v>0</v>
      </c>
      <c r="G263" s="37">
        <v>18629840000183</v>
      </c>
      <c r="H263" s="38" t="s">
        <v>357</v>
      </c>
      <c r="I263" s="37">
        <v>0</v>
      </c>
      <c r="J263" s="39">
        <v>45449</v>
      </c>
      <c r="K263" s="37">
        <v>3364</v>
      </c>
      <c r="L263" s="86">
        <f t="shared" si="14"/>
        <v>292.14</v>
      </c>
      <c r="M263" s="40">
        <v>292.14</v>
      </c>
      <c r="N263" s="40">
        <v>0</v>
      </c>
      <c r="O263" s="34">
        <v>0</v>
      </c>
    </row>
    <row r="264" spans="1:15" ht="24.95" customHeight="1" x14ac:dyDescent="0.2">
      <c r="A264" s="64" t="str">
        <f t="shared" si="12"/>
        <v>1441|1440011|0|0|18629840000183|0|1035,78</v>
      </c>
      <c r="B264" s="64" t="str">
        <f t="shared" si="13"/>
        <v>1441|1440011|0|0|3604</v>
      </c>
      <c r="C264" s="37">
        <v>1441</v>
      </c>
      <c r="D264" s="37">
        <v>1440011</v>
      </c>
      <c r="E264" s="37">
        <v>0</v>
      </c>
      <c r="F264" s="37">
        <v>0</v>
      </c>
      <c r="G264" s="37">
        <v>18629840000183</v>
      </c>
      <c r="H264" s="38" t="s">
        <v>357</v>
      </c>
      <c r="I264" s="37">
        <v>0</v>
      </c>
      <c r="J264" s="39">
        <v>45455</v>
      </c>
      <c r="K264" s="37">
        <v>3604</v>
      </c>
      <c r="L264" s="86">
        <f t="shared" si="14"/>
        <v>1035.78</v>
      </c>
      <c r="M264" s="40">
        <v>1035.78</v>
      </c>
      <c r="N264" s="40">
        <v>0</v>
      </c>
      <c r="O264" s="34">
        <v>0</v>
      </c>
    </row>
    <row r="265" spans="1:15" ht="24.95" customHeight="1" x14ac:dyDescent="0.2">
      <c r="A265" s="64" t="str">
        <f t="shared" si="12"/>
        <v>1441|1440011|0|0|18629840000183|0|292,14</v>
      </c>
      <c r="B265" s="64" t="str">
        <f t="shared" si="13"/>
        <v>1441|1440011|0|0|4076</v>
      </c>
      <c r="C265" s="37">
        <v>1441</v>
      </c>
      <c r="D265" s="37">
        <v>1440011</v>
      </c>
      <c r="E265" s="37">
        <v>0</v>
      </c>
      <c r="F265" s="37">
        <v>0</v>
      </c>
      <c r="G265" s="37">
        <v>18629840000183</v>
      </c>
      <c r="H265" s="38" t="s">
        <v>357</v>
      </c>
      <c r="I265" s="37">
        <v>0</v>
      </c>
      <c r="J265" s="39">
        <v>45477</v>
      </c>
      <c r="K265" s="37">
        <v>4076</v>
      </c>
      <c r="L265" s="86">
        <f t="shared" si="14"/>
        <v>292.14</v>
      </c>
      <c r="M265" s="40">
        <v>292.14</v>
      </c>
      <c r="N265" s="40">
        <v>0</v>
      </c>
      <c r="O265" s="34">
        <v>0</v>
      </c>
    </row>
    <row r="266" spans="1:15" ht="24.95" customHeight="1" x14ac:dyDescent="0.2">
      <c r="A266" s="64" t="str">
        <f t="shared" si="12"/>
        <v>1441|1440011|0|0|18629840000183|0|1134,29</v>
      </c>
      <c r="B266" s="64" t="str">
        <f t="shared" si="13"/>
        <v>1441|1440011|0|0|4327</v>
      </c>
      <c r="C266" s="37">
        <v>1441</v>
      </c>
      <c r="D266" s="37">
        <v>1440011</v>
      </c>
      <c r="E266" s="37">
        <v>0</v>
      </c>
      <c r="F266" s="37">
        <v>0</v>
      </c>
      <c r="G266" s="37">
        <v>18629840000183</v>
      </c>
      <c r="H266" s="38" t="s">
        <v>357</v>
      </c>
      <c r="I266" s="37">
        <v>0</v>
      </c>
      <c r="J266" s="39">
        <v>45484</v>
      </c>
      <c r="K266" s="37">
        <v>4327</v>
      </c>
      <c r="L266" s="86">
        <f t="shared" si="14"/>
        <v>1134.29</v>
      </c>
      <c r="M266" s="40">
        <v>1134.29</v>
      </c>
      <c r="N266" s="40">
        <v>0</v>
      </c>
      <c r="O266" s="34">
        <v>0</v>
      </c>
    </row>
    <row r="267" spans="1:15" ht="24.95" customHeight="1" x14ac:dyDescent="0.2">
      <c r="A267" s="64" t="str">
        <f t="shared" si="12"/>
        <v>1441|1440011|0|0|18659334000137|0|90,42</v>
      </c>
      <c r="B267" s="64" t="str">
        <f t="shared" si="13"/>
        <v>1441|1440011|0|0|3306</v>
      </c>
      <c r="C267" s="37">
        <v>1441</v>
      </c>
      <c r="D267" s="37">
        <v>1440011</v>
      </c>
      <c r="E267" s="37">
        <v>0</v>
      </c>
      <c r="F267" s="37">
        <v>0</v>
      </c>
      <c r="G267" s="37">
        <v>18659334000137</v>
      </c>
      <c r="H267" s="38" t="s">
        <v>358</v>
      </c>
      <c r="I267" s="37">
        <v>0</v>
      </c>
      <c r="J267" s="39">
        <v>45448</v>
      </c>
      <c r="K267" s="37">
        <v>3306</v>
      </c>
      <c r="L267" s="86">
        <f t="shared" si="14"/>
        <v>90.42</v>
      </c>
      <c r="M267" s="40">
        <v>90.42</v>
      </c>
      <c r="N267" s="40">
        <v>0</v>
      </c>
      <c r="O267" s="34">
        <v>0</v>
      </c>
    </row>
    <row r="268" spans="1:15" ht="24.95" customHeight="1" x14ac:dyDescent="0.2">
      <c r="A268" s="64" t="str">
        <f t="shared" si="12"/>
        <v>1441|1440011|0|0|18659334000137|0|90,42</v>
      </c>
      <c r="B268" s="64" t="str">
        <f t="shared" si="13"/>
        <v>1441|1440011|0|0|4026</v>
      </c>
      <c r="C268" s="37">
        <v>1441</v>
      </c>
      <c r="D268" s="37">
        <v>1440011</v>
      </c>
      <c r="E268" s="37">
        <v>0</v>
      </c>
      <c r="F268" s="37">
        <v>0</v>
      </c>
      <c r="G268" s="37">
        <v>18659334000137</v>
      </c>
      <c r="H268" s="38" t="s">
        <v>358</v>
      </c>
      <c r="I268" s="37">
        <v>0</v>
      </c>
      <c r="J268" s="39">
        <v>45476</v>
      </c>
      <c r="K268" s="37">
        <v>4026</v>
      </c>
      <c r="L268" s="86">
        <f t="shared" si="14"/>
        <v>90.42</v>
      </c>
      <c r="M268" s="40">
        <v>90.42</v>
      </c>
      <c r="N268" s="40">
        <v>0</v>
      </c>
      <c r="O268" s="34">
        <v>0</v>
      </c>
    </row>
    <row r="269" spans="1:15" ht="24.95" customHeight="1" x14ac:dyDescent="0.2">
      <c r="A269" s="64" t="str">
        <f t="shared" si="12"/>
        <v>1441|1440011|0|0|18663401000197|0|239,31</v>
      </c>
      <c r="B269" s="64" t="str">
        <f t="shared" si="13"/>
        <v>1441|1440011|0|0|3574</v>
      </c>
      <c r="C269" s="37">
        <v>1441</v>
      </c>
      <c r="D269" s="37">
        <v>1440011</v>
      </c>
      <c r="E269" s="37">
        <v>0</v>
      </c>
      <c r="F269" s="37">
        <v>0</v>
      </c>
      <c r="G269" s="37">
        <v>18663401000197</v>
      </c>
      <c r="H269" s="38" t="s">
        <v>359</v>
      </c>
      <c r="I269" s="37">
        <v>0</v>
      </c>
      <c r="J269" s="39">
        <v>45454</v>
      </c>
      <c r="K269" s="37">
        <v>3574</v>
      </c>
      <c r="L269" s="86">
        <f t="shared" si="14"/>
        <v>239.31</v>
      </c>
      <c r="M269" s="40">
        <v>239.31</v>
      </c>
      <c r="N269" s="40">
        <v>0</v>
      </c>
      <c r="O269" s="34">
        <v>0</v>
      </c>
    </row>
    <row r="270" spans="1:15" ht="24.95" customHeight="1" x14ac:dyDescent="0.2">
      <c r="A270" s="64" t="str">
        <f t="shared" si="12"/>
        <v>1441|1440011|0|0|18663401000197|0|239,31</v>
      </c>
      <c r="B270" s="64" t="str">
        <f t="shared" si="13"/>
        <v>1441|1440011|0|0|4300</v>
      </c>
      <c r="C270" s="37">
        <v>1441</v>
      </c>
      <c r="D270" s="37">
        <v>1440011</v>
      </c>
      <c r="E270" s="37">
        <v>0</v>
      </c>
      <c r="F270" s="37">
        <v>0</v>
      </c>
      <c r="G270" s="37">
        <v>18663401000197</v>
      </c>
      <c r="H270" s="38" t="s">
        <v>359</v>
      </c>
      <c r="I270" s="37">
        <v>0</v>
      </c>
      <c r="J270" s="39">
        <v>45484</v>
      </c>
      <c r="K270" s="37">
        <v>4300</v>
      </c>
      <c r="L270" s="86">
        <f t="shared" si="14"/>
        <v>239.31</v>
      </c>
      <c r="M270" s="40">
        <v>239.31</v>
      </c>
      <c r="N270" s="40">
        <v>0</v>
      </c>
      <c r="O270" s="34">
        <v>0</v>
      </c>
    </row>
    <row r="271" spans="1:15" ht="24.95" customHeight="1" x14ac:dyDescent="0.2">
      <c r="A271" s="64" t="str">
        <f t="shared" si="12"/>
        <v>1441|1440011|0|0|18666750000162|0|163,94</v>
      </c>
      <c r="B271" s="64" t="str">
        <f t="shared" si="13"/>
        <v>1441|1440011|0|0|3325</v>
      </c>
      <c r="C271" s="37">
        <v>1441</v>
      </c>
      <c r="D271" s="37">
        <v>1440011</v>
      </c>
      <c r="E271" s="37">
        <v>0</v>
      </c>
      <c r="F271" s="37">
        <v>0</v>
      </c>
      <c r="G271" s="37">
        <v>18666750000162</v>
      </c>
      <c r="H271" s="38" t="s">
        <v>360</v>
      </c>
      <c r="I271" s="37">
        <v>0</v>
      </c>
      <c r="J271" s="39">
        <v>45448</v>
      </c>
      <c r="K271" s="37">
        <v>3325</v>
      </c>
      <c r="L271" s="86">
        <f t="shared" si="14"/>
        <v>163.94</v>
      </c>
      <c r="M271" s="40">
        <v>163.94</v>
      </c>
      <c r="N271" s="40">
        <v>0</v>
      </c>
      <c r="O271" s="34">
        <v>0</v>
      </c>
    </row>
    <row r="272" spans="1:15" ht="24.95" customHeight="1" x14ac:dyDescent="0.2">
      <c r="A272" s="64" t="str">
        <f t="shared" si="12"/>
        <v>1441|1440011|0|0|18666750000162|0|163,3</v>
      </c>
      <c r="B272" s="64" t="str">
        <f t="shared" si="13"/>
        <v>1441|1440011|0|0|4044</v>
      </c>
      <c r="C272" s="37">
        <v>1441</v>
      </c>
      <c r="D272" s="37">
        <v>1440011</v>
      </c>
      <c r="E272" s="37">
        <v>0</v>
      </c>
      <c r="F272" s="37">
        <v>0</v>
      </c>
      <c r="G272" s="37">
        <v>18666750000162</v>
      </c>
      <c r="H272" s="38" t="s">
        <v>360</v>
      </c>
      <c r="I272" s="37">
        <v>0</v>
      </c>
      <c r="J272" s="39">
        <v>45477</v>
      </c>
      <c r="K272" s="37">
        <v>4044</v>
      </c>
      <c r="L272" s="86">
        <f t="shared" si="14"/>
        <v>163.30000000000001</v>
      </c>
      <c r="M272" s="40">
        <v>163.30000000000001</v>
      </c>
      <c r="N272" s="40">
        <v>0</v>
      </c>
      <c r="O272" s="34">
        <v>0</v>
      </c>
    </row>
    <row r="273" spans="1:15" ht="24.95" customHeight="1" x14ac:dyDescent="0.2">
      <c r="A273" s="64" t="str">
        <f t="shared" si="12"/>
        <v>1441|1440011|0|0|18671271000134|0|107,22</v>
      </c>
      <c r="B273" s="64" t="str">
        <f t="shared" si="13"/>
        <v>1441|1440011|0|0|3338</v>
      </c>
      <c r="C273" s="37">
        <v>1441</v>
      </c>
      <c r="D273" s="37">
        <v>1440011</v>
      </c>
      <c r="E273" s="37">
        <v>0</v>
      </c>
      <c r="F273" s="37">
        <v>0</v>
      </c>
      <c r="G273" s="37">
        <v>18671271000134</v>
      </c>
      <c r="H273" s="38" t="s">
        <v>361</v>
      </c>
      <c r="I273" s="37">
        <v>0</v>
      </c>
      <c r="J273" s="39">
        <v>45448</v>
      </c>
      <c r="K273" s="37">
        <v>3338</v>
      </c>
      <c r="L273" s="86">
        <f t="shared" si="14"/>
        <v>107.22</v>
      </c>
      <c r="M273" s="40">
        <v>107.22</v>
      </c>
      <c r="N273" s="40">
        <v>0</v>
      </c>
      <c r="O273" s="34">
        <v>0</v>
      </c>
    </row>
    <row r="274" spans="1:15" ht="24.95" customHeight="1" x14ac:dyDescent="0.2">
      <c r="A274" s="64" t="str">
        <f t="shared" si="12"/>
        <v>1441|1440011|0|0|18671271000134|0|107,64</v>
      </c>
      <c r="B274" s="64" t="str">
        <f t="shared" si="13"/>
        <v>1441|1440011|0|0|4054</v>
      </c>
      <c r="C274" s="37">
        <v>1441</v>
      </c>
      <c r="D274" s="37">
        <v>1440011</v>
      </c>
      <c r="E274" s="37">
        <v>0</v>
      </c>
      <c r="F274" s="37">
        <v>0</v>
      </c>
      <c r="G274" s="37">
        <v>18671271000134</v>
      </c>
      <c r="H274" s="38" t="s">
        <v>361</v>
      </c>
      <c r="I274" s="37">
        <v>0</v>
      </c>
      <c r="J274" s="39">
        <v>45477</v>
      </c>
      <c r="K274" s="37">
        <v>4054</v>
      </c>
      <c r="L274" s="86">
        <f t="shared" si="14"/>
        <v>107.64</v>
      </c>
      <c r="M274" s="40">
        <v>107.64</v>
      </c>
      <c r="N274" s="40">
        <v>0</v>
      </c>
      <c r="O274" s="34">
        <v>0</v>
      </c>
    </row>
    <row r="275" spans="1:15" ht="24.95" customHeight="1" x14ac:dyDescent="0.2">
      <c r="A275" s="64" t="str">
        <f t="shared" si="12"/>
        <v>1441|1440011|0|0|18675975000185|0|0</v>
      </c>
      <c r="B275" s="64" t="str">
        <f t="shared" si="13"/>
        <v>1441|1440011|0|0|3459</v>
      </c>
      <c r="C275" s="37">
        <v>1441</v>
      </c>
      <c r="D275" s="37">
        <v>1440011</v>
      </c>
      <c r="E275" s="37">
        <v>0</v>
      </c>
      <c r="F275" s="37">
        <v>0</v>
      </c>
      <c r="G275" s="37">
        <v>18675975000185</v>
      </c>
      <c r="H275" s="38" t="s">
        <v>362</v>
      </c>
      <c r="I275" s="37">
        <v>0</v>
      </c>
      <c r="J275" s="39">
        <v>45453</v>
      </c>
      <c r="K275" s="37">
        <v>3459</v>
      </c>
      <c r="L275" s="86">
        <f t="shared" si="14"/>
        <v>0</v>
      </c>
      <c r="M275" s="40">
        <v>0</v>
      </c>
      <c r="N275" s="40">
        <v>0</v>
      </c>
      <c r="O275" s="34">
        <v>0</v>
      </c>
    </row>
    <row r="276" spans="1:15" ht="24.95" customHeight="1" x14ac:dyDescent="0.2">
      <c r="A276" s="64" t="str">
        <f t="shared" si="12"/>
        <v>1441|1440011|0|0|18675975000185|0|0</v>
      </c>
      <c r="B276" s="64" t="str">
        <f t="shared" si="13"/>
        <v>1441|1440011|0|0|3479</v>
      </c>
      <c r="C276" s="37">
        <v>1441</v>
      </c>
      <c r="D276" s="37">
        <v>1440011</v>
      </c>
      <c r="E276" s="37">
        <v>0</v>
      </c>
      <c r="F276" s="37">
        <v>0</v>
      </c>
      <c r="G276" s="37">
        <v>18675975000185</v>
      </c>
      <c r="H276" s="38" t="s">
        <v>362</v>
      </c>
      <c r="I276" s="37">
        <v>0</v>
      </c>
      <c r="J276" s="39">
        <v>45453</v>
      </c>
      <c r="K276" s="37">
        <v>3479</v>
      </c>
      <c r="L276" s="86">
        <f t="shared" si="14"/>
        <v>0</v>
      </c>
      <c r="M276" s="40">
        <v>0</v>
      </c>
      <c r="N276" s="40">
        <v>0</v>
      </c>
      <c r="O276" s="34">
        <v>0</v>
      </c>
    </row>
    <row r="277" spans="1:15" ht="24.95" customHeight="1" x14ac:dyDescent="0.2">
      <c r="A277" s="64" t="str">
        <f t="shared" si="12"/>
        <v>1441|1440011|0|0|18675975000185|0|87,46</v>
      </c>
      <c r="B277" s="64" t="str">
        <f t="shared" si="13"/>
        <v>1441|1440011|0|0|3519</v>
      </c>
      <c r="C277" s="37">
        <v>1441</v>
      </c>
      <c r="D277" s="37">
        <v>1440011</v>
      </c>
      <c r="E277" s="37">
        <v>0</v>
      </c>
      <c r="F277" s="37">
        <v>0</v>
      </c>
      <c r="G277" s="37">
        <v>18675975000185</v>
      </c>
      <c r="H277" s="38" t="s">
        <v>362</v>
      </c>
      <c r="I277" s="37">
        <v>0</v>
      </c>
      <c r="J277" s="39">
        <v>45454</v>
      </c>
      <c r="K277" s="37">
        <v>3519</v>
      </c>
      <c r="L277" s="86">
        <f t="shared" si="14"/>
        <v>87.46</v>
      </c>
      <c r="M277" s="40">
        <v>87.46</v>
      </c>
      <c r="N277" s="40">
        <v>0</v>
      </c>
      <c r="O277" s="34">
        <v>0</v>
      </c>
    </row>
    <row r="278" spans="1:15" ht="24.95" customHeight="1" x14ac:dyDescent="0.2">
      <c r="A278" s="64" t="str">
        <f t="shared" si="12"/>
        <v>1441|1440011|0|0|18675975000185|0|99,18</v>
      </c>
      <c r="B278" s="64" t="str">
        <f t="shared" si="13"/>
        <v>1441|1440011|0|0|3520</v>
      </c>
      <c r="C278" s="37">
        <v>1441</v>
      </c>
      <c r="D278" s="37">
        <v>1440011</v>
      </c>
      <c r="E278" s="37">
        <v>0</v>
      </c>
      <c r="F278" s="37">
        <v>0</v>
      </c>
      <c r="G278" s="37">
        <v>18675975000185</v>
      </c>
      <c r="H278" s="38" t="s">
        <v>362</v>
      </c>
      <c r="I278" s="37">
        <v>0</v>
      </c>
      <c r="J278" s="39">
        <v>45454</v>
      </c>
      <c r="K278" s="37">
        <v>3520</v>
      </c>
      <c r="L278" s="86">
        <f t="shared" si="14"/>
        <v>99.18</v>
      </c>
      <c r="M278" s="40">
        <v>99.18</v>
      </c>
      <c r="N278" s="40">
        <v>0</v>
      </c>
      <c r="O278" s="34">
        <v>0</v>
      </c>
    </row>
    <row r="279" spans="1:15" ht="24.95" customHeight="1" x14ac:dyDescent="0.2">
      <c r="A279" s="64" t="str">
        <f t="shared" si="12"/>
        <v>1441|1440011|0|0|18675975000185|0|187,48</v>
      </c>
      <c r="B279" s="64" t="str">
        <f t="shared" si="13"/>
        <v>1441|1440011|0|0|4176</v>
      </c>
      <c r="C279" s="37">
        <v>1441</v>
      </c>
      <c r="D279" s="37">
        <v>1440011</v>
      </c>
      <c r="E279" s="37">
        <v>0</v>
      </c>
      <c r="F279" s="37">
        <v>0</v>
      </c>
      <c r="G279" s="37">
        <v>18675975000185</v>
      </c>
      <c r="H279" s="38" t="s">
        <v>362</v>
      </c>
      <c r="I279" s="37">
        <v>0</v>
      </c>
      <c r="J279" s="39">
        <v>45481</v>
      </c>
      <c r="K279" s="37">
        <v>4176</v>
      </c>
      <c r="L279" s="86">
        <f t="shared" si="14"/>
        <v>187.48</v>
      </c>
      <c r="M279" s="40">
        <v>187.48</v>
      </c>
      <c r="N279" s="40">
        <v>0</v>
      </c>
      <c r="O279" s="34">
        <v>0</v>
      </c>
    </row>
    <row r="280" spans="1:15" ht="24.95" customHeight="1" x14ac:dyDescent="0.2">
      <c r="A280" s="64" t="str">
        <f t="shared" si="12"/>
        <v>1441|1440011|0|0|18675983000121|0|111,09</v>
      </c>
      <c r="B280" s="64" t="str">
        <f t="shared" si="13"/>
        <v>1441|1440011|0|0|3389</v>
      </c>
      <c r="C280" s="37">
        <v>1441</v>
      </c>
      <c r="D280" s="37">
        <v>1440011</v>
      </c>
      <c r="E280" s="37">
        <v>0</v>
      </c>
      <c r="F280" s="37">
        <v>0</v>
      </c>
      <c r="G280" s="37">
        <v>18675983000121</v>
      </c>
      <c r="H280" s="38" t="s">
        <v>363</v>
      </c>
      <c r="I280" s="37">
        <v>0</v>
      </c>
      <c r="J280" s="39">
        <v>45449</v>
      </c>
      <c r="K280" s="37">
        <v>3389</v>
      </c>
      <c r="L280" s="86">
        <f t="shared" si="14"/>
        <v>111.09</v>
      </c>
      <c r="M280" s="40">
        <v>111.09</v>
      </c>
      <c r="N280" s="40">
        <v>0</v>
      </c>
      <c r="O280" s="34">
        <v>0</v>
      </c>
    </row>
    <row r="281" spans="1:15" ht="24.95" customHeight="1" x14ac:dyDescent="0.2">
      <c r="A281" s="64" t="str">
        <f t="shared" si="12"/>
        <v>1441|1440011|0|0|18675983000121|0|596,28</v>
      </c>
      <c r="B281" s="64" t="str">
        <f t="shared" si="13"/>
        <v>1441|1440011|0|0|3472</v>
      </c>
      <c r="C281" s="37">
        <v>1441</v>
      </c>
      <c r="D281" s="37">
        <v>1440011</v>
      </c>
      <c r="E281" s="37">
        <v>0</v>
      </c>
      <c r="F281" s="37">
        <v>0</v>
      </c>
      <c r="G281" s="37">
        <v>18675983000121</v>
      </c>
      <c r="H281" s="38" t="s">
        <v>363</v>
      </c>
      <c r="I281" s="37">
        <v>0</v>
      </c>
      <c r="J281" s="39">
        <v>45453</v>
      </c>
      <c r="K281" s="37">
        <v>3472</v>
      </c>
      <c r="L281" s="86">
        <f t="shared" si="14"/>
        <v>596.28</v>
      </c>
      <c r="M281" s="40">
        <v>596.28</v>
      </c>
      <c r="N281" s="40">
        <v>0</v>
      </c>
      <c r="O281" s="34">
        <v>0</v>
      </c>
    </row>
    <row r="282" spans="1:15" ht="24.95" customHeight="1" x14ac:dyDescent="0.2">
      <c r="A282" s="64" t="str">
        <f t="shared" si="12"/>
        <v>1441|1440011|0|0|18675983000121|0|111,09</v>
      </c>
      <c r="B282" s="64" t="str">
        <f t="shared" si="13"/>
        <v>1441|1440011|0|0|4070</v>
      </c>
      <c r="C282" s="37">
        <v>1441</v>
      </c>
      <c r="D282" s="37">
        <v>1440011</v>
      </c>
      <c r="E282" s="37">
        <v>0</v>
      </c>
      <c r="F282" s="37">
        <v>0</v>
      </c>
      <c r="G282" s="37">
        <v>18675983000121</v>
      </c>
      <c r="H282" s="38" t="s">
        <v>363</v>
      </c>
      <c r="I282" s="37">
        <v>0</v>
      </c>
      <c r="J282" s="39">
        <v>45477</v>
      </c>
      <c r="K282" s="37">
        <v>4070</v>
      </c>
      <c r="L282" s="86">
        <f t="shared" si="14"/>
        <v>111.09</v>
      </c>
      <c r="M282" s="40">
        <v>111.09</v>
      </c>
      <c r="N282" s="40">
        <v>0</v>
      </c>
      <c r="O282" s="34">
        <v>0</v>
      </c>
    </row>
    <row r="283" spans="1:15" ht="24.95" customHeight="1" x14ac:dyDescent="0.2">
      <c r="A283" s="64" t="str">
        <f t="shared" si="12"/>
        <v>1441|1440011|0|0|18675983000121|0|712,84</v>
      </c>
      <c r="B283" s="64" t="str">
        <f t="shared" si="13"/>
        <v>1441|1440011|0|0|4216</v>
      </c>
      <c r="C283" s="37">
        <v>1441</v>
      </c>
      <c r="D283" s="37">
        <v>1440011</v>
      </c>
      <c r="E283" s="37">
        <v>0</v>
      </c>
      <c r="F283" s="37">
        <v>0</v>
      </c>
      <c r="G283" s="37">
        <v>18675983000121</v>
      </c>
      <c r="H283" s="38" t="s">
        <v>363</v>
      </c>
      <c r="I283" s="37">
        <v>0</v>
      </c>
      <c r="J283" s="39">
        <v>45481</v>
      </c>
      <c r="K283" s="37">
        <v>4216</v>
      </c>
      <c r="L283" s="86">
        <f t="shared" si="14"/>
        <v>712.84</v>
      </c>
      <c r="M283" s="40">
        <v>712.84</v>
      </c>
      <c r="N283" s="40">
        <v>0</v>
      </c>
      <c r="O283" s="34">
        <v>0</v>
      </c>
    </row>
    <row r="284" spans="1:15" ht="24.95" customHeight="1" x14ac:dyDescent="0.2">
      <c r="A284" s="64" t="str">
        <f t="shared" si="12"/>
        <v>1441|1440011|0|0|18677591000100|0|189,54</v>
      </c>
      <c r="B284" s="64" t="str">
        <f t="shared" si="13"/>
        <v>1441|1440011|0|0|3316</v>
      </c>
      <c r="C284" s="37">
        <v>1441</v>
      </c>
      <c r="D284" s="37">
        <v>1440011</v>
      </c>
      <c r="E284" s="37">
        <v>0</v>
      </c>
      <c r="F284" s="37">
        <v>0</v>
      </c>
      <c r="G284" s="37">
        <v>18677591000100</v>
      </c>
      <c r="H284" s="38" t="s">
        <v>364</v>
      </c>
      <c r="I284" s="37">
        <v>0</v>
      </c>
      <c r="J284" s="39">
        <v>45448</v>
      </c>
      <c r="K284" s="37">
        <v>3316</v>
      </c>
      <c r="L284" s="86">
        <f t="shared" si="14"/>
        <v>189.54</v>
      </c>
      <c r="M284" s="40">
        <v>189.54</v>
      </c>
      <c r="N284" s="40">
        <v>0</v>
      </c>
      <c r="O284" s="34">
        <v>0</v>
      </c>
    </row>
    <row r="285" spans="1:15" ht="24.95" customHeight="1" x14ac:dyDescent="0.2">
      <c r="A285" s="64" t="str">
        <f t="shared" si="12"/>
        <v>1441|1440011|0|0|18677591000100|0|82,74</v>
      </c>
      <c r="B285" s="64" t="str">
        <f t="shared" si="13"/>
        <v>1441|1440011|0|0|4035</v>
      </c>
      <c r="C285" s="37">
        <v>1441</v>
      </c>
      <c r="D285" s="37">
        <v>1440011</v>
      </c>
      <c r="E285" s="37">
        <v>0</v>
      </c>
      <c r="F285" s="37">
        <v>0</v>
      </c>
      <c r="G285" s="37">
        <v>18677591000100</v>
      </c>
      <c r="H285" s="38" t="s">
        <v>364</v>
      </c>
      <c r="I285" s="37">
        <v>0</v>
      </c>
      <c r="J285" s="39">
        <v>45476</v>
      </c>
      <c r="K285" s="37">
        <v>4035</v>
      </c>
      <c r="L285" s="86">
        <f t="shared" si="14"/>
        <v>82.74</v>
      </c>
      <c r="M285" s="40">
        <v>82.74</v>
      </c>
      <c r="N285" s="40">
        <v>0</v>
      </c>
      <c r="O285" s="34">
        <v>0</v>
      </c>
    </row>
    <row r="286" spans="1:15" ht="24.95" customHeight="1" x14ac:dyDescent="0.2">
      <c r="A286" s="64" t="str">
        <f t="shared" si="12"/>
        <v>1441|1440011|0|0|18712174000142|0|163,3</v>
      </c>
      <c r="B286" s="64" t="str">
        <f t="shared" si="13"/>
        <v>1441|1440011|0|0|3460</v>
      </c>
      <c r="C286" s="37">
        <v>1441</v>
      </c>
      <c r="D286" s="37">
        <v>1440011</v>
      </c>
      <c r="E286" s="37">
        <v>0</v>
      </c>
      <c r="F286" s="37">
        <v>0</v>
      </c>
      <c r="G286" s="37">
        <v>18712174000142</v>
      </c>
      <c r="H286" s="38" t="s">
        <v>365</v>
      </c>
      <c r="I286" s="37">
        <v>0</v>
      </c>
      <c r="J286" s="39">
        <v>45453</v>
      </c>
      <c r="K286" s="37">
        <v>3460</v>
      </c>
      <c r="L286" s="86">
        <f t="shared" si="14"/>
        <v>163.30000000000001</v>
      </c>
      <c r="M286" s="40">
        <v>163.30000000000001</v>
      </c>
      <c r="N286" s="40">
        <v>0</v>
      </c>
      <c r="O286" s="34">
        <v>0</v>
      </c>
    </row>
    <row r="287" spans="1:15" ht="24.95" customHeight="1" x14ac:dyDescent="0.2">
      <c r="A287" s="64" t="str">
        <f t="shared" si="12"/>
        <v>1441|1440011|0|0|18712174000142|0|128,72</v>
      </c>
      <c r="B287" s="64" t="str">
        <f t="shared" si="13"/>
        <v>1441|1440011|0|0|4180</v>
      </c>
      <c r="C287" s="37">
        <v>1441</v>
      </c>
      <c r="D287" s="37">
        <v>1440011</v>
      </c>
      <c r="E287" s="37">
        <v>0</v>
      </c>
      <c r="F287" s="37">
        <v>0</v>
      </c>
      <c r="G287" s="37">
        <v>18712174000142</v>
      </c>
      <c r="H287" s="38" t="s">
        <v>365</v>
      </c>
      <c r="I287" s="37">
        <v>0</v>
      </c>
      <c r="J287" s="39">
        <v>45481</v>
      </c>
      <c r="K287" s="37">
        <v>4180</v>
      </c>
      <c r="L287" s="86">
        <f t="shared" si="14"/>
        <v>128.72</v>
      </c>
      <c r="M287" s="40">
        <v>128.72</v>
      </c>
      <c r="N287" s="40">
        <v>0</v>
      </c>
      <c r="O287" s="34">
        <v>0</v>
      </c>
    </row>
    <row r="288" spans="1:15" ht="24.95" customHeight="1" x14ac:dyDescent="0.2">
      <c r="A288" s="64" t="str">
        <f t="shared" si="12"/>
        <v>1441|1440011|0|0|18715383000140|0|780,35</v>
      </c>
      <c r="B288" s="64" t="str">
        <f t="shared" si="13"/>
        <v>1441|1440011|0|0|3216</v>
      </c>
      <c r="C288" s="37">
        <v>1441</v>
      </c>
      <c r="D288" s="37">
        <v>1440011</v>
      </c>
      <c r="E288" s="37">
        <v>0</v>
      </c>
      <c r="F288" s="37">
        <v>0</v>
      </c>
      <c r="G288" s="37">
        <v>18715383000140</v>
      </c>
      <c r="H288" s="38" t="s">
        <v>108</v>
      </c>
      <c r="I288" s="37">
        <v>0</v>
      </c>
      <c r="J288" s="39">
        <v>45446</v>
      </c>
      <c r="K288" s="37">
        <v>3216</v>
      </c>
      <c r="L288" s="86">
        <f t="shared" si="14"/>
        <v>780.35</v>
      </c>
      <c r="M288" s="40">
        <v>780.35</v>
      </c>
      <c r="N288" s="40">
        <v>0</v>
      </c>
      <c r="O288" s="34">
        <v>0</v>
      </c>
    </row>
    <row r="289" spans="1:15" ht="24.95" customHeight="1" x14ac:dyDescent="0.2">
      <c r="A289" s="64" t="str">
        <f t="shared" si="12"/>
        <v>1441|1440011|0|0|18715383000140|0|3940,47</v>
      </c>
      <c r="B289" s="64" t="str">
        <f t="shared" si="13"/>
        <v>1441|1440011|0|0|3221</v>
      </c>
      <c r="C289" s="37">
        <v>1441</v>
      </c>
      <c r="D289" s="37">
        <v>1440011</v>
      </c>
      <c r="E289" s="37">
        <v>0</v>
      </c>
      <c r="F289" s="37">
        <v>0</v>
      </c>
      <c r="G289" s="37">
        <v>18715383000140</v>
      </c>
      <c r="H289" s="38" t="s">
        <v>108</v>
      </c>
      <c r="I289" s="37">
        <v>0</v>
      </c>
      <c r="J289" s="39">
        <v>45446</v>
      </c>
      <c r="K289" s="37">
        <v>3221</v>
      </c>
      <c r="L289" s="86">
        <f t="shared" si="14"/>
        <v>3940.47</v>
      </c>
      <c r="M289" s="40">
        <v>3940.47</v>
      </c>
      <c r="N289" s="40">
        <v>0</v>
      </c>
      <c r="O289" s="34">
        <v>0</v>
      </c>
    </row>
    <row r="290" spans="1:15" ht="24.95" customHeight="1" x14ac:dyDescent="0.2">
      <c r="A290" s="64" t="str">
        <f t="shared" si="12"/>
        <v>1441|1440011|0|0|18715383000140|0|453,33</v>
      </c>
      <c r="B290" s="64" t="str">
        <f t="shared" si="13"/>
        <v>1441|1440011|0|0|3224</v>
      </c>
      <c r="C290" s="37">
        <v>1441</v>
      </c>
      <c r="D290" s="37">
        <v>1440011</v>
      </c>
      <c r="E290" s="37">
        <v>0</v>
      </c>
      <c r="F290" s="37">
        <v>0</v>
      </c>
      <c r="G290" s="37">
        <v>18715383000140</v>
      </c>
      <c r="H290" s="38" t="s">
        <v>108</v>
      </c>
      <c r="I290" s="37">
        <v>0</v>
      </c>
      <c r="J290" s="39">
        <v>45446</v>
      </c>
      <c r="K290" s="37">
        <v>3224</v>
      </c>
      <c r="L290" s="86">
        <f t="shared" si="14"/>
        <v>453.33</v>
      </c>
      <c r="M290" s="40">
        <v>453.33</v>
      </c>
      <c r="N290" s="40">
        <v>0</v>
      </c>
      <c r="O290" s="34">
        <v>0</v>
      </c>
    </row>
    <row r="291" spans="1:15" ht="24.95" customHeight="1" x14ac:dyDescent="0.2">
      <c r="A291" s="64" t="str">
        <f t="shared" si="12"/>
        <v>1441|1440011|0|0|18715383000140|0|1013,75</v>
      </c>
      <c r="B291" s="64" t="str">
        <f t="shared" si="13"/>
        <v>1441|1440011|0|0|3283</v>
      </c>
      <c r="C291" s="37">
        <v>1441</v>
      </c>
      <c r="D291" s="37">
        <v>1440011</v>
      </c>
      <c r="E291" s="37">
        <v>0</v>
      </c>
      <c r="F291" s="37">
        <v>0</v>
      </c>
      <c r="G291" s="37">
        <v>18715383000140</v>
      </c>
      <c r="H291" s="38" t="s">
        <v>108</v>
      </c>
      <c r="I291" s="37">
        <v>0</v>
      </c>
      <c r="J291" s="39">
        <v>45447</v>
      </c>
      <c r="K291" s="37">
        <v>3283</v>
      </c>
      <c r="L291" s="86">
        <f t="shared" si="14"/>
        <v>1013.75</v>
      </c>
      <c r="M291" s="40">
        <v>1013.75</v>
      </c>
      <c r="N291" s="40">
        <v>0</v>
      </c>
      <c r="O291" s="34">
        <v>0</v>
      </c>
    </row>
    <row r="292" spans="1:15" ht="24.95" customHeight="1" x14ac:dyDescent="0.2">
      <c r="A292" s="64" t="str">
        <f t="shared" si="12"/>
        <v>1441|1440011|0|0|18715383000140|0|82,15</v>
      </c>
      <c r="B292" s="64" t="str">
        <f t="shared" si="13"/>
        <v>1441|1440011|0|0|3285</v>
      </c>
      <c r="C292" s="37">
        <v>1441</v>
      </c>
      <c r="D292" s="37">
        <v>1440011</v>
      </c>
      <c r="E292" s="37">
        <v>0</v>
      </c>
      <c r="F292" s="37">
        <v>0</v>
      </c>
      <c r="G292" s="37">
        <v>18715383000140</v>
      </c>
      <c r="H292" s="38" t="s">
        <v>108</v>
      </c>
      <c r="I292" s="37">
        <v>0</v>
      </c>
      <c r="J292" s="39">
        <v>45447</v>
      </c>
      <c r="K292" s="37">
        <v>3285</v>
      </c>
      <c r="L292" s="86">
        <f t="shared" si="14"/>
        <v>82.15</v>
      </c>
      <c r="M292" s="40">
        <v>82.15</v>
      </c>
      <c r="N292" s="40">
        <v>0</v>
      </c>
      <c r="O292" s="34">
        <v>0</v>
      </c>
    </row>
    <row r="293" spans="1:15" ht="24.95" customHeight="1" x14ac:dyDescent="0.2">
      <c r="A293" s="64" t="str">
        <f t="shared" si="12"/>
        <v>1441|1440011|0|0|18715383000140|0|84,84</v>
      </c>
      <c r="B293" s="64" t="str">
        <f t="shared" si="13"/>
        <v>1441|1440011|0|0|3289</v>
      </c>
      <c r="C293" s="37">
        <v>1441</v>
      </c>
      <c r="D293" s="37">
        <v>1440011</v>
      </c>
      <c r="E293" s="37">
        <v>0</v>
      </c>
      <c r="F293" s="37">
        <v>0</v>
      </c>
      <c r="G293" s="37">
        <v>18715383000140</v>
      </c>
      <c r="H293" s="38" t="s">
        <v>108</v>
      </c>
      <c r="I293" s="37">
        <v>0</v>
      </c>
      <c r="J293" s="39">
        <v>45447</v>
      </c>
      <c r="K293" s="37">
        <v>3289</v>
      </c>
      <c r="L293" s="86">
        <f t="shared" si="14"/>
        <v>84.84</v>
      </c>
      <c r="M293" s="40">
        <v>84.84</v>
      </c>
      <c r="N293" s="40">
        <v>0</v>
      </c>
      <c r="O293" s="34">
        <v>0</v>
      </c>
    </row>
    <row r="294" spans="1:15" ht="24.95" customHeight="1" x14ac:dyDescent="0.2">
      <c r="A294" s="64" t="str">
        <f t="shared" si="12"/>
        <v>1441|1440011|0|0|18715383000140|0|20,16</v>
      </c>
      <c r="B294" s="64" t="str">
        <f t="shared" si="13"/>
        <v>1441|1440011|0|0|3355</v>
      </c>
      <c r="C294" s="37">
        <v>1441</v>
      </c>
      <c r="D294" s="37">
        <v>1440011</v>
      </c>
      <c r="E294" s="37">
        <v>0</v>
      </c>
      <c r="F294" s="37">
        <v>0</v>
      </c>
      <c r="G294" s="37">
        <v>18715383000140</v>
      </c>
      <c r="H294" s="38" t="s">
        <v>108</v>
      </c>
      <c r="I294" s="37">
        <v>0</v>
      </c>
      <c r="J294" s="39">
        <v>45449</v>
      </c>
      <c r="K294" s="37">
        <v>3355</v>
      </c>
      <c r="L294" s="86">
        <f t="shared" si="14"/>
        <v>20.16</v>
      </c>
      <c r="M294" s="40">
        <v>20.16</v>
      </c>
      <c r="N294" s="40">
        <v>0</v>
      </c>
      <c r="O294" s="34">
        <v>0</v>
      </c>
    </row>
    <row r="295" spans="1:15" ht="24.95" customHeight="1" x14ac:dyDescent="0.2">
      <c r="A295" s="64" t="str">
        <f t="shared" si="12"/>
        <v>1441|1440011|0|0|18715383000140|0|4,09</v>
      </c>
      <c r="B295" s="64" t="str">
        <f t="shared" si="13"/>
        <v>1441|1440011|0|0|3431</v>
      </c>
      <c r="C295" s="37">
        <v>1441</v>
      </c>
      <c r="D295" s="37">
        <v>1440011</v>
      </c>
      <c r="E295" s="37">
        <v>0</v>
      </c>
      <c r="F295" s="37">
        <v>0</v>
      </c>
      <c r="G295" s="37">
        <v>18715383000140</v>
      </c>
      <c r="H295" s="38" t="s">
        <v>108</v>
      </c>
      <c r="I295" s="37">
        <v>0</v>
      </c>
      <c r="J295" s="39">
        <v>45450</v>
      </c>
      <c r="K295" s="37">
        <v>3431</v>
      </c>
      <c r="L295" s="86">
        <f t="shared" si="14"/>
        <v>4.09</v>
      </c>
      <c r="M295" s="40">
        <v>4.09</v>
      </c>
      <c r="N295" s="40">
        <v>0</v>
      </c>
      <c r="O295" s="34">
        <v>0</v>
      </c>
    </row>
    <row r="296" spans="1:15" ht="24.95" customHeight="1" x14ac:dyDescent="0.2">
      <c r="A296" s="64" t="str">
        <f t="shared" si="12"/>
        <v>1441|1440011|0|0|18715383000140|0|601,39</v>
      </c>
      <c r="B296" s="64" t="str">
        <f t="shared" si="13"/>
        <v>1441|1440011|0|0|3434</v>
      </c>
      <c r="C296" s="37">
        <v>1441</v>
      </c>
      <c r="D296" s="37">
        <v>1440011</v>
      </c>
      <c r="E296" s="37">
        <v>0</v>
      </c>
      <c r="F296" s="37">
        <v>0</v>
      </c>
      <c r="G296" s="37">
        <v>18715383000140</v>
      </c>
      <c r="H296" s="38" t="s">
        <v>108</v>
      </c>
      <c r="I296" s="37">
        <v>0</v>
      </c>
      <c r="J296" s="39">
        <v>45450</v>
      </c>
      <c r="K296" s="37">
        <v>3434</v>
      </c>
      <c r="L296" s="86">
        <f t="shared" si="14"/>
        <v>601.39</v>
      </c>
      <c r="M296" s="40">
        <v>601.39</v>
      </c>
      <c r="N296" s="40">
        <v>0</v>
      </c>
      <c r="O296" s="34">
        <v>0</v>
      </c>
    </row>
    <row r="297" spans="1:15" ht="24.95" customHeight="1" x14ac:dyDescent="0.2">
      <c r="A297" s="64" t="str">
        <f t="shared" si="12"/>
        <v>1441|1440011|0|0|18715383000140|0|314,16</v>
      </c>
      <c r="B297" s="64" t="str">
        <f t="shared" si="13"/>
        <v>1441|1440011|0|0|3436</v>
      </c>
      <c r="C297" s="37">
        <v>1441</v>
      </c>
      <c r="D297" s="37">
        <v>1440011</v>
      </c>
      <c r="E297" s="37">
        <v>0</v>
      </c>
      <c r="F297" s="37">
        <v>0</v>
      </c>
      <c r="G297" s="37">
        <v>18715383000140</v>
      </c>
      <c r="H297" s="38" t="s">
        <v>108</v>
      </c>
      <c r="I297" s="37">
        <v>0</v>
      </c>
      <c r="J297" s="39">
        <v>45450</v>
      </c>
      <c r="K297" s="37">
        <v>3436</v>
      </c>
      <c r="L297" s="86">
        <f t="shared" si="14"/>
        <v>314.16000000000003</v>
      </c>
      <c r="M297" s="40">
        <v>314.16000000000003</v>
      </c>
      <c r="N297" s="40">
        <v>0</v>
      </c>
      <c r="O297" s="34">
        <v>0</v>
      </c>
    </row>
    <row r="298" spans="1:15" ht="24.95" customHeight="1" x14ac:dyDescent="0.2">
      <c r="A298" s="64" t="str">
        <f t="shared" si="12"/>
        <v>1441|1440011|0|0|18715383000140|0|354,54</v>
      </c>
      <c r="B298" s="64" t="str">
        <f t="shared" si="13"/>
        <v>1441|1440011|0|0|3443</v>
      </c>
      <c r="C298" s="37">
        <v>1441</v>
      </c>
      <c r="D298" s="37">
        <v>1440011</v>
      </c>
      <c r="E298" s="37">
        <v>0</v>
      </c>
      <c r="F298" s="37">
        <v>0</v>
      </c>
      <c r="G298" s="37">
        <v>18715383000140</v>
      </c>
      <c r="H298" s="38" t="s">
        <v>108</v>
      </c>
      <c r="I298" s="37">
        <v>0</v>
      </c>
      <c r="J298" s="39">
        <v>45450</v>
      </c>
      <c r="K298" s="37">
        <v>3443</v>
      </c>
      <c r="L298" s="86">
        <f t="shared" si="14"/>
        <v>354.54</v>
      </c>
      <c r="M298" s="40">
        <v>354.54</v>
      </c>
      <c r="N298" s="40">
        <v>0</v>
      </c>
      <c r="O298" s="34">
        <v>0</v>
      </c>
    </row>
    <row r="299" spans="1:15" ht="24.95" customHeight="1" x14ac:dyDescent="0.2">
      <c r="A299" s="64" t="str">
        <f t="shared" si="12"/>
        <v>1441|1440011|0|0|18715383000140|0|3338,75</v>
      </c>
      <c r="B299" s="64" t="str">
        <f t="shared" si="13"/>
        <v>1441|1440011|0|0|3484</v>
      </c>
      <c r="C299" s="37">
        <v>1441</v>
      </c>
      <c r="D299" s="37">
        <v>1440011</v>
      </c>
      <c r="E299" s="37">
        <v>0</v>
      </c>
      <c r="F299" s="37">
        <v>0</v>
      </c>
      <c r="G299" s="37">
        <v>18715383000140</v>
      </c>
      <c r="H299" s="38" t="s">
        <v>108</v>
      </c>
      <c r="I299" s="37">
        <v>0</v>
      </c>
      <c r="J299" s="39">
        <v>45453</v>
      </c>
      <c r="K299" s="37">
        <v>3484</v>
      </c>
      <c r="L299" s="86">
        <f t="shared" si="14"/>
        <v>3338.75</v>
      </c>
      <c r="M299" s="40">
        <v>3338.75</v>
      </c>
      <c r="N299" s="40">
        <v>0</v>
      </c>
      <c r="O299" s="34">
        <v>0</v>
      </c>
    </row>
    <row r="300" spans="1:15" ht="24.95" customHeight="1" x14ac:dyDescent="0.2">
      <c r="A300" s="64" t="str">
        <f t="shared" si="12"/>
        <v>1441|1440011|0|0|18715383000140|0|323,26</v>
      </c>
      <c r="B300" s="64" t="str">
        <f t="shared" si="13"/>
        <v>1441|1440011|0|0|3615</v>
      </c>
      <c r="C300" s="37">
        <v>1441</v>
      </c>
      <c r="D300" s="37">
        <v>1440011</v>
      </c>
      <c r="E300" s="37">
        <v>0</v>
      </c>
      <c r="F300" s="37">
        <v>0</v>
      </c>
      <c r="G300" s="37">
        <v>18715383000140</v>
      </c>
      <c r="H300" s="38" t="s">
        <v>108</v>
      </c>
      <c r="I300" s="37">
        <v>0</v>
      </c>
      <c r="J300" s="39">
        <v>45455</v>
      </c>
      <c r="K300" s="37">
        <v>3615</v>
      </c>
      <c r="L300" s="86">
        <f t="shared" si="14"/>
        <v>323.26</v>
      </c>
      <c r="M300" s="40">
        <v>323.26</v>
      </c>
      <c r="N300" s="40">
        <v>0</v>
      </c>
      <c r="O300" s="34">
        <v>0</v>
      </c>
    </row>
    <row r="301" spans="1:15" ht="24.95" customHeight="1" x14ac:dyDescent="0.2">
      <c r="A301" s="64" t="str">
        <f t="shared" si="12"/>
        <v>1441|1440011|0|0|18715383000140|0|103,82</v>
      </c>
      <c r="B301" s="64" t="str">
        <f t="shared" si="13"/>
        <v>1441|1440011|0|0|3642</v>
      </c>
      <c r="C301" s="37">
        <v>1441</v>
      </c>
      <c r="D301" s="37">
        <v>1440011</v>
      </c>
      <c r="E301" s="37">
        <v>0</v>
      </c>
      <c r="F301" s="37">
        <v>0</v>
      </c>
      <c r="G301" s="37">
        <v>18715383000140</v>
      </c>
      <c r="H301" s="38" t="s">
        <v>108</v>
      </c>
      <c r="I301" s="37">
        <v>0</v>
      </c>
      <c r="J301" s="39">
        <v>45456</v>
      </c>
      <c r="K301" s="37">
        <v>3642</v>
      </c>
      <c r="L301" s="86">
        <f t="shared" si="14"/>
        <v>103.82</v>
      </c>
      <c r="M301" s="40">
        <v>103.82</v>
      </c>
      <c r="N301" s="40">
        <v>0</v>
      </c>
      <c r="O301" s="34">
        <v>0</v>
      </c>
    </row>
    <row r="302" spans="1:15" ht="24.95" customHeight="1" x14ac:dyDescent="0.2">
      <c r="A302" s="64" t="str">
        <f t="shared" si="12"/>
        <v>1441|1440011|0|0|18715383000140|0|985,77</v>
      </c>
      <c r="B302" s="64" t="str">
        <f t="shared" si="13"/>
        <v>1441|1440011|0|0|3683</v>
      </c>
      <c r="C302" s="37">
        <v>1441</v>
      </c>
      <c r="D302" s="37">
        <v>1440011</v>
      </c>
      <c r="E302" s="37">
        <v>0</v>
      </c>
      <c r="F302" s="37">
        <v>0</v>
      </c>
      <c r="G302" s="37">
        <v>18715383000140</v>
      </c>
      <c r="H302" s="38" t="s">
        <v>108</v>
      </c>
      <c r="I302" s="37">
        <v>0</v>
      </c>
      <c r="J302" s="39">
        <v>45457</v>
      </c>
      <c r="K302" s="37">
        <v>3683</v>
      </c>
      <c r="L302" s="86">
        <f t="shared" si="14"/>
        <v>985.77</v>
      </c>
      <c r="M302" s="40">
        <v>985.77</v>
      </c>
      <c r="N302" s="40">
        <v>0</v>
      </c>
      <c r="O302" s="34">
        <v>0</v>
      </c>
    </row>
    <row r="303" spans="1:15" ht="24.95" customHeight="1" x14ac:dyDescent="0.2">
      <c r="A303" s="64" t="str">
        <f t="shared" si="12"/>
        <v>1441|1440011|0|0|18715383000140|0|447,55</v>
      </c>
      <c r="B303" s="64" t="str">
        <f t="shared" si="13"/>
        <v>1441|1440011|0|0|3685</v>
      </c>
      <c r="C303" s="37">
        <v>1441</v>
      </c>
      <c r="D303" s="37">
        <v>1440011</v>
      </c>
      <c r="E303" s="37">
        <v>0</v>
      </c>
      <c r="F303" s="37">
        <v>0</v>
      </c>
      <c r="G303" s="37">
        <v>18715383000140</v>
      </c>
      <c r="H303" s="38" t="s">
        <v>108</v>
      </c>
      <c r="I303" s="37">
        <v>0</v>
      </c>
      <c r="J303" s="39">
        <v>45457</v>
      </c>
      <c r="K303" s="37">
        <v>3685</v>
      </c>
      <c r="L303" s="86">
        <f t="shared" si="14"/>
        <v>447.55</v>
      </c>
      <c r="M303" s="40">
        <v>447.55</v>
      </c>
      <c r="N303" s="40">
        <v>0</v>
      </c>
      <c r="O303" s="34">
        <v>0</v>
      </c>
    </row>
    <row r="304" spans="1:15" ht="24.95" customHeight="1" x14ac:dyDescent="0.2">
      <c r="A304" s="64" t="str">
        <f t="shared" si="12"/>
        <v>1441|1440011|0|0|18715383000140|0|503,71</v>
      </c>
      <c r="B304" s="64" t="str">
        <f t="shared" si="13"/>
        <v>1441|1440011|0|0|3688</v>
      </c>
      <c r="C304" s="37">
        <v>1441</v>
      </c>
      <c r="D304" s="37">
        <v>1440011</v>
      </c>
      <c r="E304" s="37">
        <v>0</v>
      </c>
      <c r="F304" s="37">
        <v>0</v>
      </c>
      <c r="G304" s="37">
        <v>18715383000140</v>
      </c>
      <c r="H304" s="38" t="s">
        <v>108</v>
      </c>
      <c r="I304" s="37">
        <v>0</v>
      </c>
      <c r="J304" s="39">
        <v>45457</v>
      </c>
      <c r="K304" s="37">
        <v>3688</v>
      </c>
      <c r="L304" s="86">
        <f t="shared" si="14"/>
        <v>503.71</v>
      </c>
      <c r="M304" s="40">
        <v>503.71</v>
      </c>
      <c r="N304" s="40">
        <v>0</v>
      </c>
      <c r="O304" s="34">
        <v>0</v>
      </c>
    </row>
    <row r="305" spans="1:15" ht="24.95" customHeight="1" x14ac:dyDescent="0.2">
      <c r="A305" s="64" t="str">
        <f t="shared" si="12"/>
        <v>1441|1440011|0|0|18715383000140|0|28,9</v>
      </c>
      <c r="B305" s="64" t="str">
        <f t="shared" si="13"/>
        <v>1441|1440011|0|0|3702</v>
      </c>
      <c r="C305" s="37">
        <v>1441</v>
      </c>
      <c r="D305" s="37">
        <v>1440011</v>
      </c>
      <c r="E305" s="37">
        <v>0</v>
      </c>
      <c r="F305" s="37">
        <v>0</v>
      </c>
      <c r="G305" s="37">
        <v>18715383000140</v>
      </c>
      <c r="H305" s="38" t="s">
        <v>108</v>
      </c>
      <c r="I305" s="37">
        <v>0</v>
      </c>
      <c r="J305" s="39">
        <v>45457</v>
      </c>
      <c r="K305" s="37">
        <v>3702</v>
      </c>
      <c r="L305" s="86">
        <f t="shared" si="14"/>
        <v>28.9</v>
      </c>
      <c r="M305" s="40">
        <v>28.9</v>
      </c>
      <c r="N305" s="40">
        <v>0</v>
      </c>
      <c r="O305" s="34">
        <v>0</v>
      </c>
    </row>
    <row r="306" spans="1:15" ht="24.95" customHeight="1" x14ac:dyDescent="0.2">
      <c r="A306" s="64" t="str">
        <f t="shared" si="12"/>
        <v>1441|1440011|0|0|18715383000140|0|69,68</v>
      </c>
      <c r="B306" s="64" t="str">
        <f t="shared" si="13"/>
        <v>1441|1440011|0|0|3704</v>
      </c>
      <c r="C306" s="37">
        <v>1441</v>
      </c>
      <c r="D306" s="37">
        <v>1440011</v>
      </c>
      <c r="E306" s="37">
        <v>0</v>
      </c>
      <c r="F306" s="37">
        <v>0</v>
      </c>
      <c r="G306" s="37">
        <v>18715383000140</v>
      </c>
      <c r="H306" s="38" t="s">
        <v>108</v>
      </c>
      <c r="I306" s="37">
        <v>0</v>
      </c>
      <c r="J306" s="39">
        <v>45457</v>
      </c>
      <c r="K306" s="37">
        <v>3704</v>
      </c>
      <c r="L306" s="86">
        <f t="shared" si="14"/>
        <v>69.680000000000007</v>
      </c>
      <c r="M306" s="40">
        <v>69.680000000000007</v>
      </c>
      <c r="N306" s="40">
        <v>0</v>
      </c>
      <c r="O306" s="34">
        <v>0</v>
      </c>
    </row>
    <row r="307" spans="1:15" ht="24.95" customHeight="1" x14ac:dyDescent="0.2">
      <c r="A307" s="64" t="str">
        <f t="shared" si="12"/>
        <v>1441|1440011|0|0|18715383000140|0|20,1</v>
      </c>
      <c r="B307" s="64" t="str">
        <f t="shared" si="13"/>
        <v>1441|1440011|0|0|3706</v>
      </c>
      <c r="C307" s="37">
        <v>1441</v>
      </c>
      <c r="D307" s="37">
        <v>1440011</v>
      </c>
      <c r="E307" s="37">
        <v>0</v>
      </c>
      <c r="F307" s="37">
        <v>0</v>
      </c>
      <c r="G307" s="37">
        <v>18715383000140</v>
      </c>
      <c r="H307" s="38" t="s">
        <v>108</v>
      </c>
      <c r="I307" s="37">
        <v>0</v>
      </c>
      <c r="J307" s="39">
        <v>45457</v>
      </c>
      <c r="K307" s="37">
        <v>3706</v>
      </c>
      <c r="L307" s="86">
        <f t="shared" si="14"/>
        <v>20.100000000000001</v>
      </c>
      <c r="M307" s="40">
        <v>20.100000000000001</v>
      </c>
      <c r="N307" s="40">
        <v>0</v>
      </c>
      <c r="O307" s="34">
        <v>0</v>
      </c>
    </row>
    <row r="308" spans="1:15" ht="24.95" customHeight="1" x14ac:dyDescent="0.2">
      <c r="A308" s="64" t="str">
        <f t="shared" si="12"/>
        <v>1441|1440011|0|0|18715383000140|0|95,68</v>
      </c>
      <c r="B308" s="64" t="str">
        <f t="shared" si="13"/>
        <v>1441|1440011|0|0|3708</v>
      </c>
      <c r="C308" s="37">
        <v>1441</v>
      </c>
      <c r="D308" s="37">
        <v>1440011</v>
      </c>
      <c r="E308" s="37">
        <v>0</v>
      </c>
      <c r="F308" s="37">
        <v>0</v>
      </c>
      <c r="G308" s="37">
        <v>18715383000140</v>
      </c>
      <c r="H308" s="38" t="s">
        <v>108</v>
      </c>
      <c r="I308" s="37">
        <v>0</v>
      </c>
      <c r="J308" s="39">
        <v>45457</v>
      </c>
      <c r="K308" s="37">
        <v>3708</v>
      </c>
      <c r="L308" s="86">
        <f t="shared" si="14"/>
        <v>95.68</v>
      </c>
      <c r="M308" s="40">
        <v>95.68</v>
      </c>
      <c r="N308" s="40">
        <v>0</v>
      </c>
      <c r="O308" s="34">
        <v>0</v>
      </c>
    </row>
    <row r="309" spans="1:15" ht="24.95" customHeight="1" x14ac:dyDescent="0.2">
      <c r="A309" s="64" t="str">
        <f t="shared" si="12"/>
        <v>1441|1440011|0|0|18715383000140|0|61,79</v>
      </c>
      <c r="B309" s="64" t="str">
        <f t="shared" si="13"/>
        <v>1441|1440011|0|0|3712</v>
      </c>
      <c r="C309" s="37">
        <v>1441</v>
      </c>
      <c r="D309" s="37">
        <v>1440011</v>
      </c>
      <c r="E309" s="37">
        <v>0</v>
      </c>
      <c r="F309" s="37">
        <v>0</v>
      </c>
      <c r="G309" s="37">
        <v>18715383000140</v>
      </c>
      <c r="H309" s="38" t="s">
        <v>108</v>
      </c>
      <c r="I309" s="37">
        <v>0</v>
      </c>
      <c r="J309" s="39">
        <v>45457</v>
      </c>
      <c r="K309" s="37">
        <v>3712</v>
      </c>
      <c r="L309" s="86">
        <f t="shared" si="14"/>
        <v>61.79</v>
      </c>
      <c r="M309" s="40">
        <v>61.79</v>
      </c>
      <c r="N309" s="40">
        <v>0</v>
      </c>
      <c r="O309" s="34">
        <v>0</v>
      </c>
    </row>
    <row r="310" spans="1:15" ht="24.95" customHeight="1" x14ac:dyDescent="0.2">
      <c r="A310" s="64" t="str">
        <f t="shared" si="12"/>
        <v>1441|1440011|0|0|18715383000140|0|454,05</v>
      </c>
      <c r="B310" s="64" t="str">
        <f t="shared" si="13"/>
        <v>1441|1440011|0|0|3743</v>
      </c>
      <c r="C310" s="37">
        <v>1441</v>
      </c>
      <c r="D310" s="37">
        <v>1440011</v>
      </c>
      <c r="E310" s="37">
        <v>0</v>
      </c>
      <c r="F310" s="37">
        <v>0</v>
      </c>
      <c r="G310" s="37">
        <v>18715383000140</v>
      </c>
      <c r="H310" s="38" t="s">
        <v>108</v>
      </c>
      <c r="I310" s="37">
        <v>0</v>
      </c>
      <c r="J310" s="39">
        <v>45461</v>
      </c>
      <c r="K310" s="37">
        <v>3743</v>
      </c>
      <c r="L310" s="86">
        <f t="shared" si="14"/>
        <v>454.05</v>
      </c>
      <c r="M310" s="40">
        <v>454.05</v>
      </c>
      <c r="N310" s="40">
        <v>0</v>
      </c>
      <c r="O310" s="34">
        <v>0</v>
      </c>
    </row>
    <row r="311" spans="1:15" ht="24.95" customHeight="1" x14ac:dyDescent="0.2">
      <c r="A311" s="64" t="str">
        <f t="shared" si="12"/>
        <v>1441|1440011|0|0|18715383000140|0|19,61</v>
      </c>
      <c r="B311" s="64" t="str">
        <f t="shared" si="13"/>
        <v>1441|1440011|0|0|3754</v>
      </c>
      <c r="C311" s="37">
        <v>1441</v>
      </c>
      <c r="D311" s="37">
        <v>1440011</v>
      </c>
      <c r="E311" s="37">
        <v>0</v>
      </c>
      <c r="F311" s="37">
        <v>0</v>
      </c>
      <c r="G311" s="37">
        <v>18715383000140</v>
      </c>
      <c r="H311" s="38" t="s">
        <v>108</v>
      </c>
      <c r="I311" s="37">
        <v>0</v>
      </c>
      <c r="J311" s="39">
        <v>45461</v>
      </c>
      <c r="K311" s="37">
        <v>3754</v>
      </c>
      <c r="L311" s="86">
        <f t="shared" si="14"/>
        <v>19.61</v>
      </c>
      <c r="M311" s="40">
        <v>19.61</v>
      </c>
      <c r="N311" s="40">
        <v>0</v>
      </c>
      <c r="O311" s="34">
        <v>0</v>
      </c>
    </row>
    <row r="312" spans="1:15" ht="24.95" customHeight="1" x14ac:dyDescent="0.2">
      <c r="A312" s="64" t="str">
        <f t="shared" si="12"/>
        <v>1441|1440011|0|0|18715383000140|0|1129,35</v>
      </c>
      <c r="B312" s="64" t="str">
        <f t="shared" si="13"/>
        <v>1441|1440011|0|0|3756</v>
      </c>
      <c r="C312" s="37">
        <v>1441</v>
      </c>
      <c r="D312" s="37">
        <v>1440011</v>
      </c>
      <c r="E312" s="37">
        <v>0</v>
      </c>
      <c r="F312" s="37">
        <v>0</v>
      </c>
      <c r="G312" s="37">
        <v>18715383000140</v>
      </c>
      <c r="H312" s="38" t="s">
        <v>108</v>
      </c>
      <c r="I312" s="37">
        <v>0</v>
      </c>
      <c r="J312" s="39">
        <v>45461</v>
      </c>
      <c r="K312" s="37">
        <v>3756</v>
      </c>
      <c r="L312" s="86">
        <f t="shared" si="14"/>
        <v>1129.3499999999999</v>
      </c>
      <c r="M312" s="40">
        <v>1129.3499999999999</v>
      </c>
      <c r="N312" s="40">
        <v>0</v>
      </c>
      <c r="O312" s="34">
        <v>0</v>
      </c>
    </row>
    <row r="313" spans="1:15" ht="24.95" customHeight="1" x14ac:dyDescent="0.2">
      <c r="A313" s="64" t="str">
        <f t="shared" si="12"/>
        <v>1441|1440011|0|0|18715383000140|0|74,26</v>
      </c>
      <c r="B313" s="64" t="str">
        <f t="shared" si="13"/>
        <v>1441|1440011|0|0|3760</v>
      </c>
      <c r="C313" s="37">
        <v>1441</v>
      </c>
      <c r="D313" s="37">
        <v>1440011</v>
      </c>
      <c r="E313" s="37">
        <v>0</v>
      </c>
      <c r="F313" s="37">
        <v>0</v>
      </c>
      <c r="G313" s="37">
        <v>18715383000140</v>
      </c>
      <c r="H313" s="38" t="s">
        <v>108</v>
      </c>
      <c r="I313" s="37">
        <v>0</v>
      </c>
      <c r="J313" s="39">
        <v>45461</v>
      </c>
      <c r="K313" s="37">
        <v>3760</v>
      </c>
      <c r="L313" s="86">
        <f t="shared" si="14"/>
        <v>74.260000000000005</v>
      </c>
      <c r="M313" s="40">
        <v>74.260000000000005</v>
      </c>
      <c r="N313" s="40">
        <v>0</v>
      </c>
      <c r="O313" s="34">
        <v>0</v>
      </c>
    </row>
    <row r="314" spans="1:15" ht="24.95" customHeight="1" x14ac:dyDescent="0.2">
      <c r="A314" s="64" t="str">
        <f t="shared" si="12"/>
        <v>1441|1440011|0|0|18715383000140|0|581</v>
      </c>
      <c r="B314" s="64" t="str">
        <f t="shared" si="13"/>
        <v>1441|1440011|0|0|3811</v>
      </c>
      <c r="C314" s="37">
        <v>1441</v>
      </c>
      <c r="D314" s="37">
        <v>1440011</v>
      </c>
      <c r="E314" s="37">
        <v>0</v>
      </c>
      <c r="F314" s="37">
        <v>0</v>
      </c>
      <c r="G314" s="37">
        <v>18715383000140</v>
      </c>
      <c r="H314" s="38" t="s">
        <v>108</v>
      </c>
      <c r="I314" s="37">
        <v>0</v>
      </c>
      <c r="J314" s="39">
        <v>45464</v>
      </c>
      <c r="K314" s="37">
        <v>3811</v>
      </c>
      <c r="L314" s="86">
        <f t="shared" si="14"/>
        <v>581</v>
      </c>
      <c r="M314" s="40">
        <v>581</v>
      </c>
      <c r="N314" s="40">
        <v>0</v>
      </c>
      <c r="O314" s="34">
        <v>0</v>
      </c>
    </row>
    <row r="315" spans="1:15" ht="24.95" customHeight="1" x14ac:dyDescent="0.2">
      <c r="A315" s="64" t="str">
        <f t="shared" si="12"/>
        <v>1441|1440011|0|0|18715383000140|0|525,25</v>
      </c>
      <c r="B315" s="64" t="str">
        <f t="shared" si="13"/>
        <v>1441|1440011|0|0|3812</v>
      </c>
      <c r="C315" s="37">
        <v>1441</v>
      </c>
      <c r="D315" s="37">
        <v>1440011</v>
      </c>
      <c r="E315" s="37">
        <v>0</v>
      </c>
      <c r="F315" s="37">
        <v>0</v>
      </c>
      <c r="G315" s="37">
        <v>18715383000140</v>
      </c>
      <c r="H315" s="38" t="s">
        <v>108</v>
      </c>
      <c r="I315" s="37">
        <v>0</v>
      </c>
      <c r="J315" s="39">
        <v>45464</v>
      </c>
      <c r="K315" s="37">
        <v>3812</v>
      </c>
      <c r="L315" s="86">
        <f t="shared" si="14"/>
        <v>525.25</v>
      </c>
      <c r="M315" s="40">
        <v>525.25</v>
      </c>
      <c r="N315" s="40">
        <v>0</v>
      </c>
      <c r="O315" s="34">
        <v>0</v>
      </c>
    </row>
    <row r="316" spans="1:15" ht="24.95" customHeight="1" x14ac:dyDescent="0.2">
      <c r="A316" s="64" t="str">
        <f t="shared" si="12"/>
        <v>1441|1440011|0|0|18715383000140|0|56,58</v>
      </c>
      <c r="B316" s="64" t="str">
        <f t="shared" si="13"/>
        <v>1441|1440011|0|0|3814</v>
      </c>
      <c r="C316" s="37">
        <v>1441</v>
      </c>
      <c r="D316" s="37">
        <v>1440011</v>
      </c>
      <c r="E316" s="37">
        <v>0</v>
      </c>
      <c r="F316" s="37">
        <v>0</v>
      </c>
      <c r="G316" s="37">
        <v>18715383000140</v>
      </c>
      <c r="H316" s="38" t="s">
        <v>108</v>
      </c>
      <c r="I316" s="37">
        <v>0</v>
      </c>
      <c r="J316" s="39">
        <v>45464</v>
      </c>
      <c r="K316" s="37">
        <v>3814</v>
      </c>
      <c r="L316" s="86">
        <f t="shared" si="14"/>
        <v>56.58</v>
      </c>
      <c r="M316" s="40">
        <v>56.58</v>
      </c>
      <c r="N316" s="40">
        <v>0</v>
      </c>
      <c r="O316" s="34">
        <v>0</v>
      </c>
    </row>
    <row r="317" spans="1:15" ht="24.95" customHeight="1" x14ac:dyDescent="0.2">
      <c r="A317" s="64" t="str">
        <f t="shared" si="12"/>
        <v>1441|1440011|0|0|18715383000140|0|158,84</v>
      </c>
      <c r="B317" s="64" t="str">
        <f t="shared" si="13"/>
        <v>1441|1440011|0|0|3816</v>
      </c>
      <c r="C317" s="37">
        <v>1441</v>
      </c>
      <c r="D317" s="37">
        <v>1440011</v>
      </c>
      <c r="E317" s="37">
        <v>0</v>
      </c>
      <c r="F317" s="37">
        <v>0</v>
      </c>
      <c r="G317" s="37">
        <v>18715383000140</v>
      </c>
      <c r="H317" s="38" t="s">
        <v>108</v>
      </c>
      <c r="I317" s="37">
        <v>0</v>
      </c>
      <c r="J317" s="39">
        <v>45464</v>
      </c>
      <c r="K317" s="37">
        <v>3816</v>
      </c>
      <c r="L317" s="86">
        <f t="shared" si="14"/>
        <v>158.84</v>
      </c>
      <c r="M317" s="40">
        <v>158.84</v>
      </c>
      <c r="N317" s="40">
        <v>0</v>
      </c>
      <c r="O317" s="34">
        <v>0</v>
      </c>
    </row>
    <row r="318" spans="1:15" ht="24.95" customHeight="1" x14ac:dyDescent="0.2">
      <c r="A318" s="64" t="str">
        <f t="shared" si="12"/>
        <v>1441|1440011|0|0|18715383000140|0|942,96</v>
      </c>
      <c r="B318" s="64" t="str">
        <f t="shared" si="13"/>
        <v>1441|1440011|0|0|3823</v>
      </c>
      <c r="C318" s="37">
        <v>1441</v>
      </c>
      <c r="D318" s="37">
        <v>1440011</v>
      </c>
      <c r="E318" s="37">
        <v>0</v>
      </c>
      <c r="F318" s="37">
        <v>0</v>
      </c>
      <c r="G318" s="37">
        <v>18715383000140</v>
      </c>
      <c r="H318" s="38" t="s">
        <v>108</v>
      </c>
      <c r="I318" s="37">
        <v>0</v>
      </c>
      <c r="J318" s="39">
        <v>45464</v>
      </c>
      <c r="K318" s="37">
        <v>3823</v>
      </c>
      <c r="L318" s="86">
        <f t="shared" si="14"/>
        <v>942.96</v>
      </c>
      <c r="M318" s="40">
        <v>942.96</v>
      </c>
      <c r="N318" s="40">
        <v>0</v>
      </c>
      <c r="O318" s="34">
        <v>0</v>
      </c>
    </row>
    <row r="319" spans="1:15" ht="24.95" customHeight="1" x14ac:dyDescent="0.2">
      <c r="A319" s="64" t="str">
        <f t="shared" si="12"/>
        <v>1441|1440011|0|0|18715383000140|0|801,84</v>
      </c>
      <c r="B319" s="64" t="str">
        <f t="shared" si="13"/>
        <v>1441|1440011|0|0|3824</v>
      </c>
      <c r="C319" s="37">
        <v>1441</v>
      </c>
      <c r="D319" s="37">
        <v>1440011</v>
      </c>
      <c r="E319" s="37">
        <v>0</v>
      </c>
      <c r="F319" s="37">
        <v>0</v>
      </c>
      <c r="G319" s="37">
        <v>18715383000140</v>
      </c>
      <c r="H319" s="38" t="s">
        <v>108</v>
      </c>
      <c r="I319" s="37">
        <v>0</v>
      </c>
      <c r="J319" s="39">
        <v>45464</v>
      </c>
      <c r="K319" s="37">
        <v>3824</v>
      </c>
      <c r="L319" s="86">
        <f t="shared" si="14"/>
        <v>801.84</v>
      </c>
      <c r="M319" s="40">
        <v>801.84</v>
      </c>
      <c r="N319" s="40">
        <v>0</v>
      </c>
      <c r="O319" s="34">
        <v>0</v>
      </c>
    </row>
    <row r="320" spans="1:15" ht="24.95" customHeight="1" x14ac:dyDescent="0.2">
      <c r="A320" s="64" t="str">
        <f t="shared" si="12"/>
        <v>1441|1440011|0|0|18715383000140|0|2,27</v>
      </c>
      <c r="B320" s="64" t="str">
        <f t="shared" si="13"/>
        <v>1441|1440011|0|0|3830</v>
      </c>
      <c r="C320" s="37">
        <v>1441</v>
      </c>
      <c r="D320" s="37">
        <v>1440011</v>
      </c>
      <c r="E320" s="37">
        <v>0</v>
      </c>
      <c r="F320" s="37">
        <v>0</v>
      </c>
      <c r="G320" s="37">
        <v>18715383000140</v>
      </c>
      <c r="H320" s="38" t="s">
        <v>108</v>
      </c>
      <c r="I320" s="37">
        <v>0</v>
      </c>
      <c r="J320" s="39">
        <v>45464</v>
      </c>
      <c r="K320" s="37">
        <v>3830</v>
      </c>
      <c r="L320" s="86">
        <f t="shared" si="14"/>
        <v>2.27</v>
      </c>
      <c r="M320" s="40">
        <v>2.27</v>
      </c>
      <c r="N320" s="40">
        <v>0</v>
      </c>
      <c r="O320" s="34">
        <v>0</v>
      </c>
    </row>
    <row r="321" spans="1:15" ht="24.95" customHeight="1" x14ac:dyDescent="0.2">
      <c r="A321" s="64" t="str">
        <f t="shared" si="12"/>
        <v>1441|1440011|0|0|18715383000140|0|783,83</v>
      </c>
      <c r="B321" s="64" t="str">
        <f t="shared" si="13"/>
        <v>1441|1440011|0|0|3839</v>
      </c>
      <c r="C321" s="37">
        <v>1441</v>
      </c>
      <c r="D321" s="37">
        <v>1440011</v>
      </c>
      <c r="E321" s="37">
        <v>0</v>
      </c>
      <c r="F321" s="37">
        <v>0</v>
      </c>
      <c r="G321" s="37">
        <v>18715383000140</v>
      </c>
      <c r="H321" s="38" t="s">
        <v>108</v>
      </c>
      <c r="I321" s="37">
        <v>0</v>
      </c>
      <c r="J321" s="39">
        <v>45467</v>
      </c>
      <c r="K321" s="37">
        <v>3839</v>
      </c>
      <c r="L321" s="86">
        <f t="shared" si="14"/>
        <v>783.83</v>
      </c>
      <c r="M321" s="40">
        <v>783.83</v>
      </c>
      <c r="N321" s="40">
        <v>0</v>
      </c>
      <c r="O321" s="34">
        <v>0</v>
      </c>
    </row>
    <row r="322" spans="1:15" ht="24.95" customHeight="1" x14ac:dyDescent="0.2">
      <c r="A322" s="64" t="str">
        <f t="shared" si="12"/>
        <v>1441|1440011|0|0|18715383000140|0|853</v>
      </c>
      <c r="B322" s="64" t="str">
        <f t="shared" si="13"/>
        <v>1441|1440011|0|0|3846</v>
      </c>
      <c r="C322" s="37">
        <v>1441</v>
      </c>
      <c r="D322" s="37">
        <v>1440011</v>
      </c>
      <c r="E322" s="37">
        <v>0</v>
      </c>
      <c r="F322" s="37">
        <v>0</v>
      </c>
      <c r="G322" s="37">
        <v>18715383000140</v>
      </c>
      <c r="H322" s="38" t="s">
        <v>108</v>
      </c>
      <c r="I322" s="37">
        <v>0</v>
      </c>
      <c r="J322" s="39">
        <v>45467</v>
      </c>
      <c r="K322" s="37">
        <v>3846</v>
      </c>
      <c r="L322" s="86">
        <f t="shared" si="14"/>
        <v>853</v>
      </c>
      <c r="M322" s="40">
        <v>853</v>
      </c>
      <c r="N322" s="40">
        <v>0</v>
      </c>
      <c r="O322" s="34">
        <v>0</v>
      </c>
    </row>
    <row r="323" spans="1:15" ht="24.95" customHeight="1" x14ac:dyDescent="0.2">
      <c r="A323" s="64" t="str">
        <f t="shared" si="12"/>
        <v>1441|1440011|0|0|18715383000140|0|2320,26</v>
      </c>
      <c r="B323" s="64" t="str">
        <f t="shared" si="13"/>
        <v>1441|1440011|0|0|3894</v>
      </c>
      <c r="C323" s="37">
        <v>1441</v>
      </c>
      <c r="D323" s="37">
        <v>1440011</v>
      </c>
      <c r="E323" s="37">
        <v>0</v>
      </c>
      <c r="F323" s="37">
        <v>0</v>
      </c>
      <c r="G323" s="37">
        <v>18715383000140</v>
      </c>
      <c r="H323" s="38" t="s">
        <v>108</v>
      </c>
      <c r="I323" s="37">
        <v>0</v>
      </c>
      <c r="J323" s="39">
        <v>45469</v>
      </c>
      <c r="K323" s="37">
        <v>3894</v>
      </c>
      <c r="L323" s="86">
        <f t="shared" si="14"/>
        <v>2320.2600000000002</v>
      </c>
      <c r="M323" s="40">
        <v>2320.2600000000002</v>
      </c>
      <c r="N323" s="40">
        <v>0</v>
      </c>
      <c r="O323" s="34">
        <v>0</v>
      </c>
    </row>
    <row r="324" spans="1:15" ht="24.95" customHeight="1" x14ac:dyDescent="0.2">
      <c r="A324" s="64" t="str">
        <f t="shared" si="12"/>
        <v>1441|1440011|0|0|18715383000140|0|5,04</v>
      </c>
      <c r="B324" s="64" t="str">
        <f t="shared" si="13"/>
        <v>1441|1440011|0|0|3895</v>
      </c>
      <c r="C324" s="37">
        <v>1441</v>
      </c>
      <c r="D324" s="37">
        <v>1440011</v>
      </c>
      <c r="E324" s="37">
        <v>0</v>
      </c>
      <c r="F324" s="37">
        <v>0</v>
      </c>
      <c r="G324" s="37">
        <v>18715383000140</v>
      </c>
      <c r="H324" s="38" t="s">
        <v>108</v>
      </c>
      <c r="I324" s="37">
        <v>0</v>
      </c>
      <c r="J324" s="39">
        <v>45469</v>
      </c>
      <c r="K324" s="37">
        <v>3895</v>
      </c>
      <c r="L324" s="86">
        <f t="shared" si="14"/>
        <v>5.04</v>
      </c>
      <c r="M324" s="40">
        <v>5.04</v>
      </c>
      <c r="N324" s="40">
        <v>0</v>
      </c>
      <c r="O324" s="34">
        <v>0</v>
      </c>
    </row>
    <row r="325" spans="1:15" ht="24.95" customHeight="1" x14ac:dyDescent="0.2">
      <c r="A325" s="64" t="str">
        <f t="shared" ref="A325:A388" si="15">C325&amp;"|"&amp;D325&amp;"|"&amp;E325&amp;"|"&amp;F325&amp;"|"&amp;G325&amp;"|"&amp;I325&amp;"|"&amp;M325+N325-O325</f>
        <v>1441|1440011|0|0|18715383000140|0|56</v>
      </c>
      <c r="B325" s="64" t="str">
        <f t="shared" ref="B325:B388" si="16">C325&amp;"|"&amp;D325&amp;"|"&amp;E325&amp;"|"&amp;F325&amp;"|"&amp;K325</f>
        <v>1441|1440011|0|0|3903</v>
      </c>
      <c r="C325" s="37">
        <v>1441</v>
      </c>
      <c r="D325" s="37">
        <v>1440011</v>
      </c>
      <c r="E325" s="37">
        <v>0</v>
      </c>
      <c r="F325" s="37">
        <v>0</v>
      </c>
      <c r="G325" s="37">
        <v>18715383000140</v>
      </c>
      <c r="H325" s="38" t="s">
        <v>108</v>
      </c>
      <c r="I325" s="37">
        <v>0</v>
      </c>
      <c r="J325" s="39">
        <v>45469</v>
      </c>
      <c r="K325" s="37">
        <v>3903</v>
      </c>
      <c r="L325" s="86">
        <f t="shared" si="14"/>
        <v>56</v>
      </c>
      <c r="M325" s="40">
        <v>56</v>
      </c>
      <c r="N325" s="40">
        <v>0</v>
      </c>
      <c r="O325" s="34">
        <v>0</v>
      </c>
    </row>
    <row r="326" spans="1:15" ht="24.95" customHeight="1" x14ac:dyDescent="0.2">
      <c r="A326" s="64" t="str">
        <f t="shared" si="15"/>
        <v>1441|1440011|0|0|18715383000140|0|5,04</v>
      </c>
      <c r="B326" s="64" t="str">
        <f t="shared" si="16"/>
        <v>1441|1440011|0|0|3906</v>
      </c>
      <c r="C326" s="37">
        <v>1441</v>
      </c>
      <c r="D326" s="37">
        <v>1440011</v>
      </c>
      <c r="E326" s="37">
        <v>0</v>
      </c>
      <c r="F326" s="37">
        <v>0</v>
      </c>
      <c r="G326" s="37">
        <v>18715383000140</v>
      </c>
      <c r="H326" s="38" t="s">
        <v>108</v>
      </c>
      <c r="I326" s="37">
        <v>0</v>
      </c>
      <c r="J326" s="39">
        <v>45471</v>
      </c>
      <c r="K326" s="37">
        <v>3906</v>
      </c>
      <c r="L326" s="86">
        <f t="shared" ref="L326:L389" si="17">M326+N326</f>
        <v>5.04</v>
      </c>
      <c r="M326" s="40">
        <v>5.04</v>
      </c>
      <c r="N326" s="40">
        <v>0</v>
      </c>
      <c r="O326" s="34">
        <v>0</v>
      </c>
    </row>
    <row r="327" spans="1:15" ht="24.95" customHeight="1" x14ac:dyDescent="0.2">
      <c r="A327" s="64" t="str">
        <f t="shared" si="15"/>
        <v>1441|1440011|0|0|18715383000140|0|3940,47</v>
      </c>
      <c r="B327" s="64" t="str">
        <f t="shared" si="16"/>
        <v>1441|1440011|0|0|3932</v>
      </c>
      <c r="C327" s="37">
        <v>1441</v>
      </c>
      <c r="D327" s="37">
        <v>1440011</v>
      </c>
      <c r="E327" s="37">
        <v>0</v>
      </c>
      <c r="F327" s="37">
        <v>0</v>
      </c>
      <c r="G327" s="37">
        <v>18715383000140</v>
      </c>
      <c r="H327" s="38" t="s">
        <v>108</v>
      </c>
      <c r="I327" s="37">
        <v>0</v>
      </c>
      <c r="J327" s="39">
        <v>45474</v>
      </c>
      <c r="K327" s="37">
        <v>3932</v>
      </c>
      <c r="L327" s="86">
        <f t="shared" si="17"/>
        <v>3940.47</v>
      </c>
      <c r="M327" s="40">
        <v>3940.47</v>
      </c>
      <c r="N327" s="40">
        <v>0</v>
      </c>
      <c r="O327" s="34">
        <v>0</v>
      </c>
    </row>
    <row r="328" spans="1:15" ht="24.95" customHeight="1" x14ac:dyDescent="0.2">
      <c r="A328" s="64" t="str">
        <f t="shared" si="15"/>
        <v>1441|1440011|0|0|18715383000140|0|0</v>
      </c>
      <c r="B328" s="64" t="str">
        <f t="shared" si="16"/>
        <v>1441|1440011|0|0|3937</v>
      </c>
      <c r="C328" s="37">
        <v>1441</v>
      </c>
      <c r="D328" s="37">
        <v>1440011</v>
      </c>
      <c r="E328" s="37">
        <v>0</v>
      </c>
      <c r="F328" s="37">
        <v>0</v>
      </c>
      <c r="G328" s="37">
        <v>18715383000140</v>
      </c>
      <c r="H328" s="38" t="s">
        <v>108</v>
      </c>
      <c r="I328" s="37">
        <v>0</v>
      </c>
      <c r="J328" s="39">
        <v>45474</v>
      </c>
      <c r="K328" s="37">
        <v>3937</v>
      </c>
      <c r="L328" s="86">
        <f t="shared" si="17"/>
        <v>0</v>
      </c>
      <c r="M328" s="40">
        <v>0</v>
      </c>
      <c r="N328" s="40">
        <v>0</v>
      </c>
      <c r="O328" s="34">
        <v>0</v>
      </c>
    </row>
    <row r="329" spans="1:15" ht="24.95" customHeight="1" x14ac:dyDescent="0.2">
      <c r="A329" s="64" t="str">
        <f t="shared" si="15"/>
        <v>1441|1440011|0|0|18715383000140|0|1879,82</v>
      </c>
      <c r="B329" s="64" t="str">
        <f t="shared" si="16"/>
        <v>1441|1440011|0|0|3942</v>
      </c>
      <c r="C329" s="37">
        <v>1441</v>
      </c>
      <c r="D329" s="37">
        <v>1440011</v>
      </c>
      <c r="E329" s="37">
        <v>0</v>
      </c>
      <c r="F329" s="37">
        <v>0</v>
      </c>
      <c r="G329" s="37">
        <v>18715383000140</v>
      </c>
      <c r="H329" s="38" t="s">
        <v>108</v>
      </c>
      <c r="I329" s="37">
        <v>0</v>
      </c>
      <c r="J329" s="39">
        <v>45474</v>
      </c>
      <c r="K329" s="37">
        <v>3942</v>
      </c>
      <c r="L329" s="86">
        <f t="shared" si="17"/>
        <v>1879.82</v>
      </c>
      <c r="M329" s="40">
        <v>1879.82</v>
      </c>
      <c r="N329" s="40">
        <v>0</v>
      </c>
      <c r="O329" s="34">
        <v>0</v>
      </c>
    </row>
    <row r="330" spans="1:15" ht="24.95" customHeight="1" x14ac:dyDescent="0.2">
      <c r="A330" s="64" t="str">
        <f t="shared" si="15"/>
        <v>1441|1440011|0|0|18715383000140|0|763</v>
      </c>
      <c r="B330" s="64" t="str">
        <f t="shared" si="16"/>
        <v>1441|1440011|0|0|3984</v>
      </c>
      <c r="C330" s="37">
        <v>1441</v>
      </c>
      <c r="D330" s="37">
        <v>1440011</v>
      </c>
      <c r="E330" s="37">
        <v>0</v>
      </c>
      <c r="F330" s="37">
        <v>0</v>
      </c>
      <c r="G330" s="37">
        <v>18715383000140</v>
      </c>
      <c r="H330" s="38" t="s">
        <v>108</v>
      </c>
      <c r="I330" s="37">
        <v>0</v>
      </c>
      <c r="J330" s="39">
        <v>45475</v>
      </c>
      <c r="K330" s="37">
        <v>3984</v>
      </c>
      <c r="L330" s="86">
        <f t="shared" si="17"/>
        <v>763</v>
      </c>
      <c r="M330" s="40">
        <v>763</v>
      </c>
      <c r="N330" s="40">
        <v>0</v>
      </c>
      <c r="O330" s="34">
        <v>0</v>
      </c>
    </row>
    <row r="331" spans="1:15" ht="24.95" customHeight="1" x14ac:dyDescent="0.2">
      <c r="A331" s="64" t="str">
        <f t="shared" si="15"/>
        <v>1441|1440011|0|0|18715383000140|0|1,45</v>
      </c>
      <c r="B331" s="64" t="str">
        <f t="shared" si="16"/>
        <v>1441|1440011|0|0|4089</v>
      </c>
      <c r="C331" s="37">
        <v>1441</v>
      </c>
      <c r="D331" s="37">
        <v>1440011</v>
      </c>
      <c r="E331" s="37">
        <v>0</v>
      </c>
      <c r="F331" s="37">
        <v>0</v>
      </c>
      <c r="G331" s="37">
        <v>18715383000140</v>
      </c>
      <c r="H331" s="38" t="s">
        <v>108</v>
      </c>
      <c r="I331" s="37">
        <v>0</v>
      </c>
      <c r="J331" s="39">
        <v>45478</v>
      </c>
      <c r="K331" s="37">
        <v>4089</v>
      </c>
      <c r="L331" s="86">
        <f t="shared" si="17"/>
        <v>1.45</v>
      </c>
      <c r="M331" s="40">
        <v>1.45</v>
      </c>
      <c r="N331" s="40">
        <v>0</v>
      </c>
      <c r="O331" s="34">
        <v>0</v>
      </c>
    </row>
    <row r="332" spans="1:15" ht="24.95" customHeight="1" x14ac:dyDescent="0.2">
      <c r="A332" s="64" t="str">
        <f t="shared" si="15"/>
        <v>1441|1440011|0|0|18715383000140|0|348,17</v>
      </c>
      <c r="B332" s="64" t="str">
        <f t="shared" si="16"/>
        <v>1441|1440011|0|0|4093</v>
      </c>
      <c r="C332" s="37">
        <v>1441</v>
      </c>
      <c r="D332" s="37">
        <v>1440011</v>
      </c>
      <c r="E332" s="37">
        <v>0</v>
      </c>
      <c r="F332" s="37">
        <v>0</v>
      </c>
      <c r="G332" s="37">
        <v>18715383000140</v>
      </c>
      <c r="H332" s="38" t="s">
        <v>108</v>
      </c>
      <c r="I332" s="37">
        <v>0</v>
      </c>
      <c r="J332" s="39">
        <v>45478</v>
      </c>
      <c r="K332" s="37">
        <v>4093</v>
      </c>
      <c r="L332" s="86">
        <f t="shared" si="17"/>
        <v>348.17</v>
      </c>
      <c r="M332" s="40">
        <v>348.17</v>
      </c>
      <c r="N332" s="40">
        <v>0</v>
      </c>
      <c r="O332" s="34">
        <v>0</v>
      </c>
    </row>
    <row r="333" spans="1:15" ht="24.95" customHeight="1" x14ac:dyDescent="0.2">
      <c r="A333" s="64" t="str">
        <f t="shared" si="15"/>
        <v>1441|1440011|0|0|18715383000140|0|985,77</v>
      </c>
      <c r="B333" s="64" t="str">
        <f t="shared" si="16"/>
        <v>1441|1440011|0|0|4095</v>
      </c>
      <c r="C333" s="37">
        <v>1441</v>
      </c>
      <c r="D333" s="37">
        <v>1440011</v>
      </c>
      <c r="E333" s="37">
        <v>0</v>
      </c>
      <c r="F333" s="37">
        <v>0</v>
      </c>
      <c r="G333" s="37">
        <v>18715383000140</v>
      </c>
      <c r="H333" s="38" t="s">
        <v>108</v>
      </c>
      <c r="I333" s="37">
        <v>0</v>
      </c>
      <c r="J333" s="39">
        <v>45478</v>
      </c>
      <c r="K333" s="37">
        <v>4095</v>
      </c>
      <c r="L333" s="86">
        <f t="shared" si="17"/>
        <v>985.77</v>
      </c>
      <c r="M333" s="40">
        <v>985.77</v>
      </c>
      <c r="N333" s="40">
        <v>0</v>
      </c>
      <c r="O333" s="34">
        <v>0</v>
      </c>
    </row>
    <row r="334" spans="1:15" ht="24.95" customHeight="1" x14ac:dyDescent="0.2">
      <c r="A334" s="64" t="str">
        <f t="shared" si="15"/>
        <v>1441|1440011|0|0|18715383000140|0|503,71</v>
      </c>
      <c r="B334" s="64" t="str">
        <f t="shared" si="16"/>
        <v>1441|1440011|0|0|4097</v>
      </c>
      <c r="C334" s="37">
        <v>1441</v>
      </c>
      <c r="D334" s="37">
        <v>1440011</v>
      </c>
      <c r="E334" s="37">
        <v>0</v>
      </c>
      <c r="F334" s="37">
        <v>0</v>
      </c>
      <c r="G334" s="37">
        <v>18715383000140</v>
      </c>
      <c r="H334" s="38" t="s">
        <v>108</v>
      </c>
      <c r="I334" s="37">
        <v>0</v>
      </c>
      <c r="J334" s="39">
        <v>45478</v>
      </c>
      <c r="K334" s="37">
        <v>4097</v>
      </c>
      <c r="L334" s="86">
        <f t="shared" si="17"/>
        <v>503.71</v>
      </c>
      <c r="M334" s="40">
        <v>503.71</v>
      </c>
      <c r="N334" s="40">
        <v>0</v>
      </c>
      <c r="O334" s="34">
        <v>0</v>
      </c>
    </row>
    <row r="335" spans="1:15" ht="24.95" customHeight="1" x14ac:dyDescent="0.2">
      <c r="A335" s="64" t="str">
        <f t="shared" si="15"/>
        <v>1441|1440011|0|0|18715383000140|0|447,55</v>
      </c>
      <c r="B335" s="64" t="str">
        <f t="shared" si="16"/>
        <v>1441|1440011|0|0|4099</v>
      </c>
      <c r="C335" s="37">
        <v>1441</v>
      </c>
      <c r="D335" s="37">
        <v>1440011</v>
      </c>
      <c r="E335" s="37">
        <v>0</v>
      </c>
      <c r="F335" s="37">
        <v>0</v>
      </c>
      <c r="G335" s="37">
        <v>18715383000140</v>
      </c>
      <c r="H335" s="38" t="s">
        <v>108</v>
      </c>
      <c r="I335" s="37">
        <v>0</v>
      </c>
      <c r="J335" s="39">
        <v>45478</v>
      </c>
      <c r="K335" s="37">
        <v>4099</v>
      </c>
      <c r="L335" s="86">
        <f t="shared" si="17"/>
        <v>447.55</v>
      </c>
      <c r="M335" s="40">
        <v>447.55</v>
      </c>
      <c r="N335" s="40">
        <v>0</v>
      </c>
      <c r="O335" s="34">
        <v>0</v>
      </c>
    </row>
    <row r="336" spans="1:15" ht="24.95" customHeight="1" x14ac:dyDescent="0.2">
      <c r="A336" s="64" t="str">
        <f t="shared" si="15"/>
        <v>1441|1440011|0|0|18715383000140|0|487,9</v>
      </c>
      <c r="B336" s="64" t="str">
        <f t="shared" si="16"/>
        <v>1441|1440011|0|0|4101</v>
      </c>
      <c r="C336" s="37">
        <v>1441</v>
      </c>
      <c r="D336" s="37">
        <v>1440011</v>
      </c>
      <c r="E336" s="37">
        <v>0</v>
      </c>
      <c r="F336" s="37">
        <v>0</v>
      </c>
      <c r="G336" s="37">
        <v>18715383000140</v>
      </c>
      <c r="H336" s="38" t="s">
        <v>108</v>
      </c>
      <c r="I336" s="37">
        <v>0</v>
      </c>
      <c r="J336" s="39">
        <v>45478</v>
      </c>
      <c r="K336" s="37">
        <v>4101</v>
      </c>
      <c r="L336" s="86">
        <f t="shared" si="17"/>
        <v>487.9</v>
      </c>
      <c r="M336" s="40">
        <v>487.9</v>
      </c>
      <c r="N336" s="40">
        <v>0</v>
      </c>
      <c r="O336" s="34">
        <v>0</v>
      </c>
    </row>
    <row r="337" spans="1:15" ht="24.95" customHeight="1" x14ac:dyDescent="0.2">
      <c r="A337" s="64" t="str">
        <f t="shared" si="15"/>
        <v>1441|1440011|0|0|18715383000140|0|29,95</v>
      </c>
      <c r="B337" s="64" t="str">
        <f t="shared" si="16"/>
        <v>1441|1440011|0|0|4171</v>
      </c>
      <c r="C337" s="37">
        <v>1441</v>
      </c>
      <c r="D337" s="37">
        <v>1440011</v>
      </c>
      <c r="E337" s="37">
        <v>0</v>
      </c>
      <c r="F337" s="37">
        <v>0</v>
      </c>
      <c r="G337" s="37">
        <v>18715383000140</v>
      </c>
      <c r="H337" s="38" t="s">
        <v>108</v>
      </c>
      <c r="I337" s="37">
        <v>0</v>
      </c>
      <c r="J337" s="39">
        <v>45481</v>
      </c>
      <c r="K337" s="37">
        <v>4171</v>
      </c>
      <c r="L337" s="86">
        <f t="shared" si="17"/>
        <v>29.95</v>
      </c>
      <c r="M337" s="40">
        <v>29.95</v>
      </c>
      <c r="N337" s="40">
        <v>0</v>
      </c>
      <c r="O337" s="34">
        <v>0</v>
      </c>
    </row>
    <row r="338" spans="1:15" ht="24.95" customHeight="1" x14ac:dyDescent="0.2">
      <c r="A338" s="64" t="str">
        <f t="shared" si="15"/>
        <v>1441|1440011|0|0|18715383000140|0|29,95</v>
      </c>
      <c r="B338" s="64" t="str">
        <f t="shared" si="16"/>
        <v>1441|1440011|0|0|4179</v>
      </c>
      <c r="C338" s="37">
        <v>1441</v>
      </c>
      <c r="D338" s="37">
        <v>1440011</v>
      </c>
      <c r="E338" s="37">
        <v>0</v>
      </c>
      <c r="F338" s="37">
        <v>0</v>
      </c>
      <c r="G338" s="37">
        <v>18715383000140</v>
      </c>
      <c r="H338" s="38" t="s">
        <v>108</v>
      </c>
      <c r="I338" s="37">
        <v>0</v>
      </c>
      <c r="J338" s="39">
        <v>45481</v>
      </c>
      <c r="K338" s="37">
        <v>4179</v>
      </c>
      <c r="L338" s="86">
        <f t="shared" si="17"/>
        <v>29.95</v>
      </c>
      <c r="M338" s="40">
        <v>29.95</v>
      </c>
      <c r="N338" s="40">
        <v>0</v>
      </c>
      <c r="O338" s="34">
        <v>0</v>
      </c>
    </row>
    <row r="339" spans="1:15" ht="24.95" customHeight="1" x14ac:dyDescent="0.2">
      <c r="A339" s="64" t="str">
        <f t="shared" si="15"/>
        <v>1441|1440011|0|0|18715383000140|0|438,95</v>
      </c>
      <c r="B339" s="64" t="str">
        <f t="shared" si="16"/>
        <v>1441|1440011|0|0|4225</v>
      </c>
      <c r="C339" s="37">
        <v>1441</v>
      </c>
      <c r="D339" s="37">
        <v>1440011</v>
      </c>
      <c r="E339" s="37">
        <v>0</v>
      </c>
      <c r="F339" s="37">
        <v>0</v>
      </c>
      <c r="G339" s="37">
        <v>18715383000140</v>
      </c>
      <c r="H339" s="38" t="s">
        <v>108</v>
      </c>
      <c r="I339" s="37">
        <v>0</v>
      </c>
      <c r="J339" s="39">
        <v>45481</v>
      </c>
      <c r="K339" s="37">
        <v>4225</v>
      </c>
      <c r="L339" s="86">
        <f t="shared" si="17"/>
        <v>438.95</v>
      </c>
      <c r="M339" s="40">
        <v>438.95</v>
      </c>
      <c r="N339" s="40">
        <v>0</v>
      </c>
      <c r="O339" s="34">
        <v>0</v>
      </c>
    </row>
    <row r="340" spans="1:15" ht="24.95" customHeight="1" x14ac:dyDescent="0.2">
      <c r="A340" s="64" t="str">
        <f t="shared" si="15"/>
        <v>1441|1440011|0|0|18715383000140|0|724,99</v>
      </c>
      <c r="B340" s="64" t="str">
        <f t="shared" si="16"/>
        <v>1441|1440011|0|0|4233</v>
      </c>
      <c r="C340" s="37">
        <v>1441</v>
      </c>
      <c r="D340" s="37">
        <v>1440011</v>
      </c>
      <c r="E340" s="37">
        <v>0</v>
      </c>
      <c r="F340" s="37">
        <v>0</v>
      </c>
      <c r="G340" s="37">
        <v>18715383000140</v>
      </c>
      <c r="H340" s="38" t="s">
        <v>108</v>
      </c>
      <c r="I340" s="37">
        <v>0</v>
      </c>
      <c r="J340" s="39">
        <v>45482</v>
      </c>
      <c r="K340" s="37">
        <v>4233</v>
      </c>
      <c r="L340" s="86">
        <f t="shared" si="17"/>
        <v>724.99</v>
      </c>
      <c r="M340" s="40">
        <v>724.99</v>
      </c>
      <c r="N340" s="40">
        <v>0</v>
      </c>
      <c r="O340" s="34">
        <v>0</v>
      </c>
    </row>
    <row r="341" spans="1:15" ht="24.95" customHeight="1" x14ac:dyDescent="0.2">
      <c r="A341" s="64" t="str">
        <f t="shared" si="15"/>
        <v>1441|1440011|0|0|18715383000140|0|110,52</v>
      </c>
      <c r="B341" s="64" t="str">
        <f t="shared" si="16"/>
        <v>1441|1440011|0|0|4268</v>
      </c>
      <c r="C341" s="37">
        <v>1441</v>
      </c>
      <c r="D341" s="37">
        <v>1440011</v>
      </c>
      <c r="E341" s="37">
        <v>0</v>
      </c>
      <c r="F341" s="37">
        <v>0</v>
      </c>
      <c r="G341" s="37">
        <v>18715383000140</v>
      </c>
      <c r="H341" s="38" t="s">
        <v>108</v>
      </c>
      <c r="I341" s="37">
        <v>0</v>
      </c>
      <c r="J341" s="39">
        <v>45482</v>
      </c>
      <c r="K341" s="37">
        <v>4268</v>
      </c>
      <c r="L341" s="86">
        <f t="shared" si="17"/>
        <v>110.52</v>
      </c>
      <c r="M341" s="40">
        <v>110.52</v>
      </c>
      <c r="N341" s="40">
        <v>0</v>
      </c>
      <c r="O341" s="34">
        <v>0</v>
      </c>
    </row>
    <row r="342" spans="1:15" ht="24.95" customHeight="1" x14ac:dyDescent="0.2">
      <c r="A342" s="64" t="str">
        <f t="shared" si="15"/>
        <v>1441|1440011|0|0|18715383000140|0|354,54</v>
      </c>
      <c r="B342" s="64" t="str">
        <f t="shared" si="16"/>
        <v>1441|1440011|0|0|4270</v>
      </c>
      <c r="C342" s="37">
        <v>1441</v>
      </c>
      <c r="D342" s="37">
        <v>1440011</v>
      </c>
      <c r="E342" s="37">
        <v>0</v>
      </c>
      <c r="F342" s="37">
        <v>0</v>
      </c>
      <c r="G342" s="37">
        <v>18715383000140</v>
      </c>
      <c r="H342" s="38" t="s">
        <v>108</v>
      </c>
      <c r="I342" s="37">
        <v>0</v>
      </c>
      <c r="J342" s="39">
        <v>45482</v>
      </c>
      <c r="K342" s="37">
        <v>4270</v>
      </c>
      <c r="L342" s="86">
        <f t="shared" si="17"/>
        <v>354.54</v>
      </c>
      <c r="M342" s="40">
        <v>354.54</v>
      </c>
      <c r="N342" s="40">
        <v>0</v>
      </c>
      <c r="O342" s="34">
        <v>0</v>
      </c>
    </row>
    <row r="343" spans="1:15" ht="24.95" customHeight="1" x14ac:dyDescent="0.2">
      <c r="A343" s="64" t="str">
        <f t="shared" si="15"/>
        <v>1441|1440011|0|0|18715383000140|0|188,75</v>
      </c>
      <c r="B343" s="64" t="str">
        <f t="shared" si="16"/>
        <v>1441|1440011|0|0|4338</v>
      </c>
      <c r="C343" s="37">
        <v>1441</v>
      </c>
      <c r="D343" s="37">
        <v>1440011</v>
      </c>
      <c r="E343" s="37">
        <v>0</v>
      </c>
      <c r="F343" s="37">
        <v>0</v>
      </c>
      <c r="G343" s="37">
        <v>18715383000140</v>
      </c>
      <c r="H343" s="38" t="s">
        <v>108</v>
      </c>
      <c r="I343" s="37">
        <v>0</v>
      </c>
      <c r="J343" s="39">
        <v>45484</v>
      </c>
      <c r="K343" s="37">
        <v>4338</v>
      </c>
      <c r="L343" s="86">
        <f t="shared" si="17"/>
        <v>188.75</v>
      </c>
      <c r="M343" s="40">
        <v>188.75</v>
      </c>
      <c r="N343" s="40">
        <v>0</v>
      </c>
      <c r="O343" s="34">
        <v>0</v>
      </c>
    </row>
    <row r="344" spans="1:15" ht="24.95" customHeight="1" x14ac:dyDescent="0.2">
      <c r="A344" s="64" t="str">
        <f t="shared" si="15"/>
        <v>1441|1440011|0|0|18715383000140|0|97,37</v>
      </c>
      <c r="B344" s="64" t="str">
        <f t="shared" si="16"/>
        <v>1441|1440011|0|0|4339</v>
      </c>
      <c r="C344" s="37">
        <v>1441</v>
      </c>
      <c r="D344" s="37">
        <v>1440011</v>
      </c>
      <c r="E344" s="37">
        <v>0</v>
      </c>
      <c r="F344" s="37">
        <v>0</v>
      </c>
      <c r="G344" s="37">
        <v>18715383000140</v>
      </c>
      <c r="H344" s="38" t="s">
        <v>108</v>
      </c>
      <c r="I344" s="37">
        <v>0</v>
      </c>
      <c r="J344" s="39">
        <v>45484</v>
      </c>
      <c r="K344" s="37">
        <v>4339</v>
      </c>
      <c r="L344" s="86">
        <f t="shared" si="17"/>
        <v>97.37</v>
      </c>
      <c r="M344" s="40">
        <v>97.37</v>
      </c>
      <c r="N344" s="40">
        <v>0</v>
      </c>
      <c r="O344" s="34">
        <v>0</v>
      </c>
    </row>
    <row r="345" spans="1:15" ht="24.95" customHeight="1" x14ac:dyDescent="0.2">
      <c r="A345" s="64" t="str">
        <f t="shared" si="15"/>
        <v>1441|1440011|0|0|18715383000140|0|178,47</v>
      </c>
      <c r="B345" s="64" t="str">
        <f t="shared" si="16"/>
        <v>1441|1440011|0|0|4341</v>
      </c>
      <c r="C345" s="37">
        <v>1441</v>
      </c>
      <c r="D345" s="37">
        <v>1440011</v>
      </c>
      <c r="E345" s="37">
        <v>0</v>
      </c>
      <c r="F345" s="37">
        <v>0</v>
      </c>
      <c r="G345" s="37">
        <v>18715383000140</v>
      </c>
      <c r="H345" s="38" t="s">
        <v>108</v>
      </c>
      <c r="I345" s="37">
        <v>0</v>
      </c>
      <c r="J345" s="39">
        <v>45484</v>
      </c>
      <c r="K345" s="37">
        <v>4341</v>
      </c>
      <c r="L345" s="86">
        <f t="shared" si="17"/>
        <v>178.47</v>
      </c>
      <c r="M345" s="40">
        <v>178.47</v>
      </c>
      <c r="N345" s="40">
        <v>0</v>
      </c>
      <c r="O345" s="34">
        <v>0</v>
      </c>
    </row>
    <row r="346" spans="1:15" ht="24.95" customHeight="1" x14ac:dyDescent="0.2">
      <c r="A346" s="64" t="str">
        <f t="shared" si="15"/>
        <v>1441|1440011|0|0|18715383000140|0|763,89</v>
      </c>
      <c r="B346" s="64" t="str">
        <f t="shared" si="16"/>
        <v>1441|1440011|0|0|4343</v>
      </c>
      <c r="C346" s="37">
        <v>1441</v>
      </c>
      <c r="D346" s="37">
        <v>1440011</v>
      </c>
      <c r="E346" s="37">
        <v>0</v>
      </c>
      <c r="F346" s="37">
        <v>0</v>
      </c>
      <c r="G346" s="37">
        <v>18715383000140</v>
      </c>
      <c r="H346" s="38" t="s">
        <v>108</v>
      </c>
      <c r="I346" s="37">
        <v>0</v>
      </c>
      <c r="J346" s="39">
        <v>45484</v>
      </c>
      <c r="K346" s="37">
        <v>4343</v>
      </c>
      <c r="L346" s="86">
        <f t="shared" si="17"/>
        <v>763.89</v>
      </c>
      <c r="M346" s="40">
        <v>763.89</v>
      </c>
      <c r="N346" s="40">
        <v>0</v>
      </c>
      <c r="O346" s="34">
        <v>0</v>
      </c>
    </row>
    <row r="347" spans="1:15" ht="24.95" customHeight="1" x14ac:dyDescent="0.2">
      <c r="A347" s="64" t="str">
        <f t="shared" si="15"/>
        <v>1441|1440011|0|0|18715383000140|0|38,7</v>
      </c>
      <c r="B347" s="64" t="str">
        <f t="shared" si="16"/>
        <v>1441|1440011|0|0|4356</v>
      </c>
      <c r="C347" s="37">
        <v>1441</v>
      </c>
      <c r="D347" s="37">
        <v>1440011</v>
      </c>
      <c r="E347" s="37">
        <v>0</v>
      </c>
      <c r="F347" s="37">
        <v>0</v>
      </c>
      <c r="G347" s="37">
        <v>18715383000140</v>
      </c>
      <c r="H347" s="38" t="s">
        <v>108</v>
      </c>
      <c r="I347" s="37">
        <v>0</v>
      </c>
      <c r="J347" s="39">
        <v>45485</v>
      </c>
      <c r="K347" s="37">
        <v>4356</v>
      </c>
      <c r="L347" s="86">
        <f t="shared" si="17"/>
        <v>38.700000000000003</v>
      </c>
      <c r="M347" s="40">
        <v>38.700000000000003</v>
      </c>
      <c r="N347" s="40">
        <v>0</v>
      </c>
      <c r="O347" s="34">
        <v>0</v>
      </c>
    </row>
    <row r="348" spans="1:15" ht="24.95" customHeight="1" x14ac:dyDescent="0.2">
      <c r="A348" s="64" t="str">
        <f t="shared" si="15"/>
        <v>1441|1440011|0|0|18715383000140|0|790,09</v>
      </c>
      <c r="B348" s="64" t="str">
        <f t="shared" si="16"/>
        <v>1441|1440011|0|0|4359</v>
      </c>
      <c r="C348" s="37">
        <v>1441</v>
      </c>
      <c r="D348" s="37">
        <v>1440011</v>
      </c>
      <c r="E348" s="37">
        <v>0</v>
      </c>
      <c r="F348" s="37">
        <v>0</v>
      </c>
      <c r="G348" s="37">
        <v>18715383000140</v>
      </c>
      <c r="H348" s="38" t="s">
        <v>108</v>
      </c>
      <c r="I348" s="37">
        <v>0</v>
      </c>
      <c r="J348" s="39">
        <v>45485</v>
      </c>
      <c r="K348" s="37">
        <v>4359</v>
      </c>
      <c r="L348" s="86">
        <f t="shared" si="17"/>
        <v>790.09</v>
      </c>
      <c r="M348" s="40">
        <v>790.09</v>
      </c>
      <c r="N348" s="40">
        <v>0</v>
      </c>
      <c r="O348" s="34">
        <v>0</v>
      </c>
    </row>
    <row r="349" spans="1:15" ht="24.95" customHeight="1" x14ac:dyDescent="0.2">
      <c r="A349" s="64" t="str">
        <f t="shared" si="15"/>
        <v>1441|1440011|0|0|18715383000140|0|54,15</v>
      </c>
      <c r="B349" s="64" t="str">
        <f t="shared" si="16"/>
        <v>1441|1440011|0|0|4362</v>
      </c>
      <c r="C349" s="37">
        <v>1441</v>
      </c>
      <c r="D349" s="37">
        <v>1440011</v>
      </c>
      <c r="E349" s="37">
        <v>0</v>
      </c>
      <c r="F349" s="37">
        <v>0</v>
      </c>
      <c r="G349" s="37">
        <v>18715383000140</v>
      </c>
      <c r="H349" s="38" t="s">
        <v>108</v>
      </c>
      <c r="I349" s="37">
        <v>0</v>
      </c>
      <c r="J349" s="39">
        <v>45485</v>
      </c>
      <c r="K349" s="37">
        <v>4362</v>
      </c>
      <c r="L349" s="86">
        <f t="shared" si="17"/>
        <v>54.15</v>
      </c>
      <c r="M349" s="40">
        <v>54.15</v>
      </c>
      <c r="N349" s="40">
        <v>0</v>
      </c>
      <c r="O349" s="34">
        <v>0</v>
      </c>
    </row>
    <row r="350" spans="1:15" ht="24.95" customHeight="1" x14ac:dyDescent="0.2">
      <c r="A350" s="64" t="str">
        <f t="shared" si="15"/>
        <v>1441|1440011|0|0|18715391000196|0|218,42</v>
      </c>
      <c r="B350" s="64" t="str">
        <f t="shared" si="16"/>
        <v>1441|1440011|0|0|3383</v>
      </c>
      <c r="C350" s="37">
        <v>1441</v>
      </c>
      <c r="D350" s="37">
        <v>1440011</v>
      </c>
      <c r="E350" s="37">
        <v>0</v>
      </c>
      <c r="F350" s="37">
        <v>0</v>
      </c>
      <c r="G350" s="37">
        <v>18715391000196</v>
      </c>
      <c r="H350" s="38" t="s">
        <v>366</v>
      </c>
      <c r="I350" s="37">
        <v>0</v>
      </c>
      <c r="J350" s="39">
        <v>45449</v>
      </c>
      <c r="K350" s="37">
        <v>3383</v>
      </c>
      <c r="L350" s="86">
        <f t="shared" si="17"/>
        <v>218.42</v>
      </c>
      <c r="M350" s="40">
        <v>218.42</v>
      </c>
      <c r="N350" s="40">
        <v>0</v>
      </c>
      <c r="O350" s="34">
        <v>0</v>
      </c>
    </row>
    <row r="351" spans="1:15" ht="24.95" customHeight="1" x14ac:dyDescent="0.2">
      <c r="A351" s="64" t="str">
        <f t="shared" si="15"/>
        <v>1441|1440011|0|0|18715391000196|0|1204,32</v>
      </c>
      <c r="B351" s="64" t="str">
        <f t="shared" si="16"/>
        <v>1441|1440011|0|0|3457</v>
      </c>
      <c r="C351" s="37">
        <v>1441</v>
      </c>
      <c r="D351" s="37">
        <v>1440011</v>
      </c>
      <c r="E351" s="37">
        <v>0</v>
      </c>
      <c r="F351" s="37">
        <v>0</v>
      </c>
      <c r="G351" s="37">
        <v>18715391000196</v>
      </c>
      <c r="H351" s="38" t="s">
        <v>366</v>
      </c>
      <c r="I351" s="37">
        <v>0</v>
      </c>
      <c r="J351" s="39">
        <v>45453</v>
      </c>
      <c r="K351" s="37">
        <v>3457</v>
      </c>
      <c r="L351" s="86">
        <f t="shared" si="17"/>
        <v>1204.32</v>
      </c>
      <c r="M351" s="40">
        <v>1204.32</v>
      </c>
      <c r="N351" s="40">
        <v>0</v>
      </c>
      <c r="O351" s="34">
        <v>0</v>
      </c>
    </row>
    <row r="352" spans="1:15" ht="24.95" customHeight="1" x14ac:dyDescent="0.2">
      <c r="A352" s="64" t="str">
        <f t="shared" si="15"/>
        <v>1441|1440011|0|0|18715391000196|0|218,42</v>
      </c>
      <c r="B352" s="64" t="str">
        <f t="shared" si="16"/>
        <v>1441|1440011|0|0|4067</v>
      </c>
      <c r="C352" s="37">
        <v>1441</v>
      </c>
      <c r="D352" s="37">
        <v>1440011</v>
      </c>
      <c r="E352" s="37">
        <v>0</v>
      </c>
      <c r="F352" s="37">
        <v>0</v>
      </c>
      <c r="G352" s="37">
        <v>18715391000196</v>
      </c>
      <c r="H352" s="38" t="s">
        <v>366</v>
      </c>
      <c r="I352" s="37">
        <v>0</v>
      </c>
      <c r="J352" s="39">
        <v>45477</v>
      </c>
      <c r="K352" s="37">
        <v>4067</v>
      </c>
      <c r="L352" s="86">
        <f t="shared" si="17"/>
        <v>218.42</v>
      </c>
      <c r="M352" s="40">
        <v>218.42</v>
      </c>
      <c r="N352" s="40">
        <v>0</v>
      </c>
      <c r="O352" s="34">
        <v>0</v>
      </c>
    </row>
    <row r="353" spans="1:15" ht="24.95" customHeight="1" x14ac:dyDescent="0.2">
      <c r="A353" s="64" t="str">
        <f t="shared" si="15"/>
        <v>1441|1440011|0|0|18715391000196|0|1590,45</v>
      </c>
      <c r="B353" s="64" t="str">
        <f t="shared" si="16"/>
        <v>1441|1440011|0|0|4170</v>
      </c>
      <c r="C353" s="37">
        <v>1441</v>
      </c>
      <c r="D353" s="37">
        <v>1440011</v>
      </c>
      <c r="E353" s="37">
        <v>0</v>
      </c>
      <c r="F353" s="37">
        <v>0</v>
      </c>
      <c r="G353" s="37">
        <v>18715391000196</v>
      </c>
      <c r="H353" s="38" t="s">
        <v>366</v>
      </c>
      <c r="I353" s="37">
        <v>0</v>
      </c>
      <c r="J353" s="39">
        <v>45481</v>
      </c>
      <c r="K353" s="37">
        <v>4170</v>
      </c>
      <c r="L353" s="86">
        <f t="shared" si="17"/>
        <v>1590.45</v>
      </c>
      <c r="M353" s="40">
        <v>1590.45</v>
      </c>
      <c r="N353" s="40">
        <v>0</v>
      </c>
      <c r="O353" s="34">
        <v>0</v>
      </c>
    </row>
    <row r="354" spans="1:15" ht="24.95" customHeight="1" x14ac:dyDescent="0.2">
      <c r="A354" s="64" t="str">
        <f t="shared" si="15"/>
        <v>1441|1440011|0|0|18715409000150|0|789,15</v>
      </c>
      <c r="B354" s="64" t="str">
        <f t="shared" si="16"/>
        <v>1441|1440011|0|0|3368</v>
      </c>
      <c r="C354" s="37">
        <v>1441</v>
      </c>
      <c r="D354" s="37">
        <v>1440011</v>
      </c>
      <c r="E354" s="37">
        <v>0</v>
      </c>
      <c r="F354" s="37">
        <v>0</v>
      </c>
      <c r="G354" s="37">
        <v>18715409000150</v>
      </c>
      <c r="H354" s="38" t="s">
        <v>133</v>
      </c>
      <c r="I354" s="37">
        <v>0</v>
      </c>
      <c r="J354" s="39">
        <v>45449</v>
      </c>
      <c r="K354" s="37">
        <v>3368</v>
      </c>
      <c r="L354" s="86">
        <f t="shared" si="17"/>
        <v>789.15</v>
      </c>
      <c r="M354" s="40">
        <v>789.15</v>
      </c>
      <c r="N354" s="40">
        <v>0</v>
      </c>
      <c r="O354" s="34">
        <v>0</v>
      </c>
    </row>
    <row r="355" spans="1:15" ht="24.95" customHeight="1" x14ac:dyDescent="0.2">
      <c r="A355" s="64" t="str">
        <f t="shared" si="15"/>
        <v>1441|1440011|0|0|18715409000150|0|188,17</v>
      </c>
      <c r="B355" s="64" t="str">
        <f t="shared" si="16"/>
        <v>1441|1440011|0|0|3473</v>
      </c>
      <c r="C355" s="37">
        <v>1441</v>
      </c>
      <c r="D355" s="37">
        <v>1440011</v>
      </c>
      <c r="E355" s="37">
        <v>0</v>
      </c>
      <c r="F355" s="37">
        <v>0</v>
      </c>
      <c r="G355" s="37">
        <v>18715409000150</v>
      </c>
      <c r="H355" s="38" t="s">
        <v>133</v>
      </c>
      <c r="I355" s="37">
        <v>0</v>
      </c>
      <c r="J355" s="39">
        <v>45453</v>
      </c>
      <c r="K355" s="37">
        <v>3473</v>
      </c>
      <c r="L355" s="86">
        <f t="shared" si="17"/>
        <v>188.17</v>
      </c>
      <c r="M355" s="40">
        <v>188.17</v>
      </c>
      <c r="N355" s="40">
        <v>0</v>
      </c>
      <c r="O355" s="34">
        <v>0</v>
      </c>
    </row>
    <row r="356" spans="1:15" ht="24.95" customHeight="1" x14ac:dyDescent="0.2">
      <c r="A356" s="64" t="str">
        <f t="shared" si="15"/>
        <v>1441|1440011|0|0|18715409000150|0|792,31</v>
      </c>
      <c r="B356" s="64" t="str">
        <f t="shared" si="16"/>
        <v>1441|1440011|0|0|4016</v>
      </c>
      <c r="C356" s="37">
        <v>1441</v>
      </c>
      <c r="D356" s="37">
        <v>1440011</v>
      </c>
      <c r="E356" s="37">
        <v>0</v>
      </c>
      <c r="F356" s="37">
        <v>0</v>
      </c>
      <c r="G356" s="37">
        <v>18715409000150</v>
      </c>
      <c r="H356" s="38" t="s">
        <v>133</v>
      </c>
      <c r="I356" s="37">
        <v>0</v>
      </c>
      <c r="J356" s="39">
        <v>45476</v>
      </c>
      <c r="K356" s="37">
        <v>4016</v>
      </c>
      <c r="L356" s="86">
        <f t="shared" si="17"/>
        <v>792.31</v>
      </c>
      <c r="M356" s="40">
        <v>792.31</v>
      </c>
      <c r="N356" s="40">
        <v>0</v>
      </c>
      <c r="O356" s="34">
        <v>0</v>
      </c>
    </row>
    <row r="357" spans="1:15" ht="24.95" customHeight="1" x14ac:dyDescent="0.2">
      <c r="A357" s="64" t="str">
        <f t="shared" si="15"/>
        <v>1441|1440011|0|0|18715409000150|0|224,62</v>
      </c>
      <c r="B357" s="64" t="str">
        <f t="shared" si="16"/>
        <v>1441|1440011|0|0|4222</v>
      </c>
      <c r="C357" s="37">
        <v>1441</v>
      </c>
      <c r="D357" s="37">
        <v>1440011</v>
      </c>
      <c r="E357" s="37">
        <v>0</v>
      </c>
      <c r="F357" s="37">
        <v>0</v>
      </c>
      <c r="G357" s="37">
        <v>18715409000150</v>
      </c>
      <c r="H357" s="38" t="s">
        <v>133</v>
      </c>
      <c r="I357" s="37">
        <v>0</v>
      </c>
      <c r="J357" s="39">
        <v>45481</v>
      </c>
      <c r="K357" s="37">
        <v>4222</v>
      </c>
      <c r="L357" s="86">
        <f t="shared" si="17"/>
        <v>224.62</v>
      </c>
      <c r="M357" s="40">
        <v>224.62</v>
      </c>
      <c r="N357" s="40">
        <v>0</v>
      </c>
      <c r="O357" s="34">
        <v>0</v>
      </c>
    </row>
    <row r="358" spans="1:15" ht="24.95" customHeight="1" x14ac:dyDescent="0.2">
      <c r="A358" s="64" t="str">
        <f t="shared" si="15"/>
        <v>1441|1440011|0|0|18715417000104|0|288,81</v>
      </c>
      <c r="B358" s="64" t="str">
        <f t="shared" si="16"/>
        <v>1441|1440011|0|0|3468</v>
      </c>
      <c r="C358" s="37">
        <v>1441</v>
      </c>
      <c r="D358" s="37">
        <v>1440011</v>
      </c>
      <c r="E358" s="37">
        <v>0</v>
      </c>
      <c r="F358" s="37">
        <v>0</v>
      </c>
      <c r="G358" s="37">
        <v>18715417000104</v>
      </c>
      <c r="H358" s="38" t="s">
        <v>367</v>
      </c>
      <c r="I358" s="37">
        <v>0</v>
      </c>
      <c r="J358" s="39">
        <v>45453</v>
      </c>
      <c r="K358" s="37">
        <v>3468</v>
      </c>
      <c r="L358" s="86">
        <f t="shared" si="17"/>
        <v>288.81</v>
      </c>
      <c r="M358" s="40">
        <v>288.81</v>
      </c>
      <c r="N358" s="40">
        <v>0</v>
      </c>
      <c r="O358" s="34">
        <v>0</v>
      </c>
    </row>
    <row r="359" spans="1:15" ht="24.95" customHeight="1" x14ac:dyDescent="0.2">
      <c r="A359" s="64" t="str">
        <f t="shared" si="15"/>
        <v>1441|1440011|0|0|18715417000104|0|288,81</v>
      </c>
      <c r="B359" s="64" t="str">
        <f t="shared" si="16"/>
        <v>1441|1440011|0|0|4208</v>
      </c>
      <c r="C359" s="37">
        <v>1441</v>
      </c>
      <c r="D359" s="37">
        <v>1440011</v>
      </c>
      <c r="E359" s="37">
        <v>0</v>
      </c>
      <c r="F359" s="37">
        <v>0</v>
      </c>
      <c r="G359" s="37">
        <v>18715417000104</v>
      </c>
      <c r="H359" s="38" t="s">
        <v>367</v>
      </c>
      <c r="I359" s="37">
        <v>0</v>
      </c>
      <c r="J359" s="39">
        <v>45481</v>
      </c>
      <c r="K359" s="37">
        <v>4208</v>
      </c>
      <c r="L359" s="86">
        <f t="shared" si="17"/>
        <v>288.81</v>
      </c>
      <c r="M359" s="40">
        <v>288.81</v>
      </c>
      <c r="N359" s="40">
        <v>0</v>
      </c>
      <c r="O359" s="34">
        <v>0</v>
      </c>
    </row>
    <row r="360" spans="1:15" ht="24.95" customHeight="1" x14ac:dyDescent="0.2">
      <c r="A360" s="64" t="str">
        <f t="shared" si="15"/>
        <v>1441|1440011|0|0|18715425000142|0|128,93</v>
      </c>
      <c r="B360" s="64" t="str">
        <f t="shared" si="16"/>
        <v>1441|1440011|0|0|3387</v>
      </c>
      <c r="C360" s="37">
        <v>1441</v>
      </c>
      <c r="D360" s="37">
        <v>1440011</v>
      </c>
      <c r="E360" s="37">
        <v>0</v>
      </c>
      <c r="F360" s="37">
        <v>0</v>
      </c>
      <c r="G360" s="37">
        <v>18715425000142</v>
      </c>
      <c r="H360" s="38" t="s">
        <v>368</v>
      </c>
      <c r="I360" s="37">
        <v>0</v>
      </c>
      <c r="J360" s="39">
        <v>45449</v>
      </c>
      <c r="K360" s="37">
        <v>3387</v>
      </c>
      <c r="L360" s="86">
        <f t="shared" si="17"/>
        <v>128.93</v>
      </c>
      <c r="M360" s="40">
        <v>128.93</v>
      </c>
      <c r="N360" s="40">
        <v>0</v>
      </c>
      <c r="O360" s="34">
        <v>0</v>
      </c>
    </row>
    <row r="361" spans="1:15" ht="24.95" customHeight="1" x14ac:dyDescent="0.2">
      <c r="A361" s="64" t="str">
        <f t="shared" si="15"/>
        <v>1441|1440011|0|0|18715425000142|0|501,9</v>
      </c>
      <c r="B361" s="64" t="str">
        <f t="shared" si="16"/>
        <v>1441|1440011|0|0|3481</v>
      </c>
      <c r="C361" s="37">
        <v>1441</v>
      </c>
      <c r="D361" s="37">
        <v>1440011</v>
      </c>
      <c r="E361" s="37">
        <v>0</v>
      </c>
      <c r="F361" s="37">
        <v>0</v>
      </c>
      <c r="G361" s="37">
        <v>18715425000142</v>
      </c>
      <c r="H361" s="38" t="s">
        <v>368</v>
      </c>
      <c r="I361" s="37">
        <v>0</v>
      </c>
      <c r="J361" s="39">
        <v>45453</v>
      </c>
      <c r="K361" s="37">
        <v>3481</v>
      </c>
      <c r="L361" s="86">
        <f t="shared" si="17"/>
        <v>501.9</v>
      </c>
      <c r="M361" s="40">
        <v>501.9</v>
      </c>
      <c r="N361" s="40">
        <v>0</v>
      </c>
      <c r="O361" s="34">
        <v>0</v>
      </c>
    </row>
    <row r="362" spans="1:15" ht="24.95" customHeight="1" x14ac:dyDescent="0.2">
      <c r="A362" s="64" t="str">
        <f t="shared" si="15"/>
        <v>1441|1440011|0|0|18715425000142|0|168,17</v>
      </c>
      <c r="B362" s="64" t="str">
        <f t="shared" si="16"/>
        <v>1441|1440011|0|0|4073</v>
      </c>
      <c r="C362" s="37">
        <v>1441</v>
      </c>
      <c r="D362" s="37">
        <v>1440011</v>
      </c>
      <c r="E362" s="37">
        <v>0</v>
      </c>
      <c r="F362" s="37">
        <v>0</v>
      </c>
      <c r="G362" s="37">
        <v>18715425000142</v>
      </c>
      <c r="H362" s="38" t="s">
        <v>368</v>
      </c>
      <c r="I362" s="37">
        <v>0</v>
      </c>
      <c r="J362" s="39">
        <v>45477</v>
      </c>
      <c r="K362" s="37">
        <v>4073</v>
      </c>
      <c r="L362" s="86">
        <f t="shared" si="17"/>
        <v>168.17</v>
      </c>
      <c r="M362" s="40">
        <v>168.17</v>
      </c>
      <c r="N362" s="40">
        <v>0</v>
      </c>
      <c r="O362" s="34">
        <v>0</v>
      </c>
    </row>
    <row r="363" spans="1:15" ht="24.95" customHeight="1" x14ac:dyDescent="0.2">
      <c r="A363" s="64" t="str">
        <f t="shared" si="15"/>
        <v>1441|1440011|0|0|18715425000142|0|533,31</v>
      </c>
      <c r="B363" s="64" t="str">
        <f t="shared" si="16"/>
        <v>1441|1440011|0|0|4228</v>
      </c>
      <c r="C363" s="37">
        <v>1441</v>
      </c>
      <c r="D363" s="37">
        <v>1440011</v>
      </c>
      <c r="E363" s="37">
        <v>0</v>
      </c>
      <c r="F363" s="37">
        <v>0</v>
      </c>
      <c r="G363" s="37">
        <v>18715425000142</v>
      </c>
      <c r="H363" s="38" t="s">
        <v>368</v>
      </c>
      <c r="I363" s="37">
        <v>0</v>
      </c>
      <c r="J363" s="39">
        <v>45481</v>
      </c>
      <c r="K363" s="37">
        <v>4228</v>
      </c>
      <c r="L363" s="86">
        <f t="shared" si="17"/>
        <v>533.30999999999995</v>
      </c>
      <c r="M363" s="40">
        <v>533.30999999999995</v>
      </c>
      <c r="N363" s="40">
        <v>0</v>
      </c>
      <c r="O363" s="34">
        <v>0</v>
      </c>
    </row>
    <row r="364" spans="1:15" ht="24.95" customHeight="1" x14ac:dyDescent="0.2">
      <c r="A364" s="64" t="str">
        <f t="shared" si="15"/>
        <v>1441|1440011|0|0|18715441000135|0|175,89</v>
      </c>
      <c r="B364" s="64" t="str">
        <f t="shared" si="16"/>
        <v>1441|1440011|0|0|3592</v>
      </c>
      <c r="C364" s="37">
        <v>1441</v>
      </c>
      <c r="D364" s="37">
        <v>1440011</v>
      </c>
      <c r="E364" s="37">
        <v>0</v>
      </c>
      <c r="F364" s="37">
        <v>0</v>
      </c>
      <c r="G364" s="37">
        <v>18715441000135</v>
      </c>
      <c r="H364" s="38" t="s">
        <v>369</v>
      </c>
      <c r="I364" s="37">
        <v>0</v>
      </c>
      <c r="J364" s="39">
        <v>45455</v>
      </c>
      <c r="K364" s="37">
        <v>3592</v>
      </c>
      <c r="L364" s="86">
        <f t="shared" si="17"/>
        <v>175.89</v>
      </c>
      <c r="M364" s="40">
        <v>175.89</v>
      </c>
      <c r="N364" s="40">
        <v>0</v>
      </c>
      <c r="O364" s="34">
        <v>0</v>
      </c>
    </row>
    <row r="365" spans="1:15" ht="24.95" customHeight="1" x14ac:dyDescent="0.2">
      <c r="A365" s="64" t="str">
        <f t="shared" si="15"/>
        <v>1441|1440011|0|0|18715441000135|0|190,38</v>
      </c>
      <c r="B365" s="64" t="str">
        <f t="shared" si="16"/>
        <v>1441|1440011|0|0|4315</v>
      </c>
      <c r="C365" s="37">
        <v>1441</v>
      </c>
      <c r="D365" s="37">
        <v>1440011</v>
      </c>
      <c r="E365" s="37">
        <v>0</v>
      </c>
      <c r="F365" s="37">
        <v>0</v>
      </c>
      <c r="G365" s="37">
        <v>18715441000135</v>
      </c>
      <c r="H365" s="38" t="s">
        <v>369</v>
      </c>
      <c r="I365" s="37">
        <v>0</v>
      </c>
      <c r="J365" s="39">
        <v>45484</v>
      </c>
      <c r="K365" s="37">
        <v>4315</v>
      </c>
      <c r="L365" s="86">
        <f t="shared" si="17"/>
        <v>190.38</v>
      </c>
      <c r="M365" s="40">
        <v>190.38</v>
      </c>
      <c r="N365" s="40">
        <v>0</v>
      </c>
      <c r="O365" s="34">
        <v>0</v>
      </c>
    </row>
    <row r="366" spans="1:15" ht="24.95" customHeight="1" x14ac:dyDescent="0.2">
      <c r="A366" s="64" t="str">
        <f t="shared" si="15"/>
        <v>1441|1440011|0|0|18715474000185|0|298,04</v>
      </c>
      <c r="B366" s="64" t="str">
        <f t="shared" si="16"/>
        <v>1441|1440011|0|0|3320</v>
      </c>
      <c r="C366" s="37">
        <v>1441</v>
      </c>
      <c r="D366" s="37">
        <v>1440011</v>
      </c>
      <c r="E366" s="37">
        <v>0</v>
      </c>
      <c r="F366" s="37">
        <v>0</v>
      </c>
      <c r="G366" s="37">
        <v>18715474000185</v>
      </c>
      <c r="H366" s="38" t="s">
        <v>370</v>
      </c>
      <c r="I366" s="37">
        <v>0</v>
      </c>
      <c r="J366" s="39">
        <v>45448</v>
      </c>
      <c r="K366" s="37">
        <v>3320</v>
      </c>
      <c r="L366" s="86">
        <f t="shared" si="17"/>
        <v>298.04000000000002</v>
      </c>
      <c r="M366" s="40">
        <v>298.04000000000002</v>
      </c>
      <c r="N366" s="40">
        <v>0</v>
      </c>
      <c r="O366" s="34">
        <v>0</v>
      </c>
    </row>
    <row r="367" spans="1:15" ht="24.95" customHeight="1" x14ac:dyDescent="0.2">
      <c r="A367" s="64" t="str">
        <f t="shared" si="15"/>
        <v>1441|1440011|0|0|18715474000185|0|273,99</v>
      </c>
      <c r="B367" s="64" t="str">
        <f t="shared" si="16"/>
        <v>1441|1440011|0|0|4040</v>
      </c>
      <c r="C367" s="37">
        <v>1441</v>
      </c>
      <c r="D367" s="37">
        <v>1440011</v>
      </c>
      <c r="E367" s="37">
        <v>0</v>
      </c>
      <c r="F367" s="37">
        <v>0</v>
      </c>
      <c r="G367" s="37">
        <v>18715474000185</v>
      </c>
      <c r="H367" s="38" t="s">
        <v>370</v>
      </c>
      <c r="I367" s="37">
        <v>0</v>
      </c>
      <c r="J367" s="39">
        <v>45476</v>
      </c>
      <c r="K367" s="37">
        <v>4040</v>
      </c>
      <c r="L367" s="86">
        <f t="shared" si="17"/>
        <v>273.99</v>
      </c>
      <c r="M367" s="40">
        <v>273.99</v>
      </c>
      <c r="N367" s="40">
        <v>0</v>
      </c>
      <c r="O367" s="34">
        <v>0</v>
      </c>
    </row>
    <row r="368" spans="1:15" ht="24.95" customHeight="1" x14ac:dyDescent="0.2">
      <c r="A368" s="64" t="str">
        <f t="shared" si="15"/>
        <v>1441|1440011|0|0|18715490000178|0|319,27</v>
      </c>
      <c r="B368" s="64" t="str">
        <f t="shared" si="16"/>
        <v>1441|1440011|0|0|3319</v>
      </c>
      <c r="C368" s="37">
        <v>1441</v>
      </c>
      <c r="D368" s="37">
        <v>1440011</v>
      </c>
      <c r="E368" s="37">
        <v>0</v>
      </c>
      <c r="F368" s="37">
        <v>0</v>
      </c>
      <c r="G368" s="37">
        <v>18715490000178</v>
      </c>
      <c r="H368" s="38" t="s">
        <v>371</v>
      </c>
      <c r="I368" s="37">
        <v>0</v>
      </c>
      <c r="J368" s="39">
        <v>45448</v>
      </c>
      <c r="K368" s="37">
        <v>3319</v>
      </c>
      <c r="L368" s="86">
        <f t="shared" si="17"/>
        <v>319.27</v>
      </c>
      <c r="M368" s="40">
        <v>319.27</v>
      </c>
      <c r="N368" s="40">
        <v>0</v>
      </c>
      <c r="O368" s="34">
        <v>0</v>
      </c>
    </row>
    <row r="369" spans="1:15" ht="24.95" customHeight="1" x14ac:dyDescent="0.2">
      <c r="A369" s="64" t="str">
        <f t="shared" si="15"/>
        <v>1441|1440011|0|0|18715490000178|0|318,01</v>
      </c>
      <c r="B369" s="64" t="str">
        <f t="shared" si="16"/>
        <v>1441|1440011|0|0|4039</v>
      </c>
      <c r="C369" s="37">
        <v>1441</v>
      </c>
      <c r="D369" s="37">
        <v>1440011</v>
      </c>
      <c r="E369" s="37">
        <v>0</v>
      </c>
      <c r="F369" s="37">
        <v>0</v>
      </c>
      <c r="G369" s="37">
        <v>18715490000178</v>
      </c>
      <c r="H369" s="38" t="s">
        <v>371</v>
      </c>
      <c r="I369" s="37">
        <v>0</v>
      </c>
      <c r="J369" s="39">
        <v>45476</v>
      </c>
      <c r="K369" s="37">
        <v>4039</v>
      </c>
      <c r="L369" s="86">
        <f t="shared" si="17"/>
        <v>318.01</v>
      </c>
      <c r="M369" s="40">
        <v>318.01</v>
      </c>
      <c r="N369" s="40">
        <v>0</v>
      </c>
      <c r="O369" s="34">
        <v>0</v>
      </c>
    </row>
    <row r="370" spans="1:15" ht="24.95" customHeight="1" x14ac:dyDescent="0.2">
      <c r="A370" s="64" t="str">
        <f t="shared" si="15"/>
        <v>1441|1440011|0|0|18715508000131|0|1779,18</v>
      </c>
      <c r="B370" s="64" t="str">
        <f t="shared" si="16"/>
        <v>1441|1440011|0|0|3311</v>
      </c>
      <c r="C370" s="37">
        <v>1441</v>
      </c>
      <c r="D370" s="37">
        <v>1440011</v>
      </c>
      <c r="E370" s="37">
        <v>0</v>
      </c>
      <c r="F370" s="37">
        <v>0</v>
      </c>
      <c r="G370" s="37">
        <v>18715508000131</v>
      </c>
      <c r="H370" s="38" t="s">
        <v>372</v>
      </c>
      <c r="I370" s="37">
        <v>0</v>
      </c>
      <c r="J370" s="39">
        <v>45448</v>
      </c>
      <c r="K370" s="37">
        <v>3311</v>
      </c>
      <c r="L370" s="86">
        <f t="shared" si="17"/>
        <v>1779.18</v>
      </c>
      <c r="M370" s="40">
        <v>1779.18</v>
      </c>
      <c r="N370" s="40">
        <v>0</v>
      </c>
      <c r="O370" s="34">
        <v>0</v>
      </c>
    </row>
    <row r="371" spans="1:15" ht="24.95" customHeight="1" x14ac:dyDescent="0.2">
      <c r="A371" s="64" t="str">
        <f t="shared" si="15"/>
        <v>1441|1440011|0|0|18715508000131|0|201,2</v>
      </c>
      <c r="B371" s="64" t="str">
        <f t="shared" si="16"/>
        <v>1441|1440011|0|0|3767</v>
      </c>
      <c r="C371" s="37">
        <v>1441</v>
      </c>
      <c r="D371" s="37">
        <v>1440011</v>
      </c>
      <c r="E371" s="37">
        <v>0</v>
      </c>
      <c r="F371" s="37">
        <v>0</v>
      </c>
      <c r="G371" s="37">
        <v>18715508000131</v>
      </c>
      <c r="H371" s="38" t="s">
        <v>372</v>
      </c>
      <c r="I371" s="37">
        <v>0</v>
      </c>
      <c r="J371" s="39">
        <v>45462</v>
      </c>
      <c r="K371" s="37">
        <v>3767</v>
      </c>
      <c r="L371" s="86">
        <f t="shared" si="17"/>
        <v>201.2</v>
      </c>
      <c r="M371" s="40">
        <v>201.2</v>
      </c>
      <c r="N371" s="40">
        <v>0</v>
      </c>
      <c r="O371" s="34">
        <v>0</v>
      </c>
    </row>
    <row r="372" spans="1:15" ht="24.95" customHeight="1" x14ac:dyDescent="0.2">
      <c r="A372" s="64" t="str">
        <f t="shared" si="15"/>
        <v>1441|1440011|0|0|18715508000131|0|201,2</v>
      </c>
      <c r="B372" s="64" t="str">
        <f t="shared" si="16"/>
        <v>1441|1440011|0|0|4078</v>
      </c>
      <c r="C372" s="37">
        <v>1441</v>
      </c>
      <c r="D372" s="37">
        <v>1440011</v>
      </c>
      <c r="E372" s="37">
        <v>0</v>
      </c>
      <c r="F372" s="37">
        <v>0</v>
      </c>
      <c r="G372" s="37">
        <v>18715508000131</v>
      </c>
      <c r="H372" s="38" t="s">
        <v>372</v>
      </c>
      <c r="I372" s="37">
        <v>0</v>
      </c>
      <c r="J372" s="39">
        <v>45477</v>
      </c>
      <c r="K372" s="37">
        <v>4078</v>
      </c>
      <c r="L372" s="86">
        <f t="shared" si="17"/>
        <v>201.2</v>
      </c>
      <c r="M372" s="40">
        <v>201.2</v>
      </c>
      <c r="N372" s="40">
        <v>0</v>
      </c>
      <c r="O372" s="34">
        <v>0</v>
      </c>
    </row>
    <row r="373" spans="1:15" ht="24.95" customHeight="1" x14ac:dyDescent="0.2">
      <c r="A373" s="64" t="str">
        <f t="shared" si="15"/>
        <v>1441|1440011|0|0|18715508000131|0|1465,29</v>
      </c>
      <c r="B373" s="64" t="str">
        <f t="shared" si="16"/>
        <v>1441|1440011|0|0|4081</v>
      </c>
      <c r="C373" s="37">
        <v>1441</v>
      </c>
      <c r="D373" s="37">
        <v>1440011</v>
      </c>
      <c r="E373" s="37">
        <v>0</v>
      </c>
      <c r="F373" s="37">
        <v>0</v>
      </c>
      <c r="G373" s="37">
        <v>18715508000131</v>
      </c>
      <c r="H373" s="38" t="s">
        <v>372</v>
      </c>
      <c r="I373" s="37">
        <v>0</v>
      </c>
      <c r="J373" s="39">
        <v>45477</v>
      </c>
      <c r="K373" s="37">
        <v>4081</v>
      </c>
      <c r="L373" s="86">
        <f t="shared" si="17"/>
        <v>1465.29</v>
      </c>
      <c r="M373" s="40">
        <v>1465.29</v>
      </c>
      <c r="N373" s="40">
        <v>0</v>
      </c>
      <c r="O373" s="34">
        <v>0</v>
      </c>
    </row>
    <row r="374" spans="1:15" ht="24.95" customHeight="1" x14ac:dyDescent="0.2">
      <c r="A374" s="64" t="str">
        <f t="shared" si="15"/>
        <v>1441|1440011|0|0|18837278000183|0|288,81</v>
      </c>
      <c r="B374" s="64" t="str">
        <f t="shared" si="16"/>
        <v>1441|1440011|0|0|3299</v>
      </c>
      <c r="C374" s="37">
        <v>1441</v>
      </c>
      <c r="D374" s="37">
        <v>1440011</v>
      </c>
      <c r="E374" s="37">
        <v>0</v>
      </c>
      <c r="F374" s="37">
        <v>0</v>
      </c>
      <c r="G374" s="37">
        <v>18837278000183</v>
      </c>
      <c r="H374" s="38" t="s">
        <v>373</v>
      </c>
      <c r="I374" s="37">
        <v>0</v>
      </c>
      <c r="J374" s="39">
        <v>45448</v>
      </c>
      <c r="K374" s="37">
        <v>3299</v>
      </c>
      <c r="L374" s="86">
        <f t="shared" si="17"/>
        <v>288.81</v>
      </c>
      <c r="M374" s="40">
        <v>288.81</v>
      </c>
      <c r="N374" s="40">
        <v>0</v>
      </c>
      <c r="O374" s="34">
        <v>0</v>
      </c>
    </row>
    <row r="375" spans="1:15" ht="24.95" customHeight="1" x14ac:dyDescent="0.2">
      <c r="A375" s="64" t="str">
        <f t="shared" si="15"/>
        <v>1441|1440011|0|0|18837278000183|0|233,52</v>
      </c>
      <c r="B375" s="64" t="str">
        <f t="shared" si="16"/>
        <v>1441|1440011|0|0|4019</v>
      </c>
      <c r="C375" s="37">
        <v>1441</v>
      </c>
      <c r="D375" s="37">
        <v>1440011</v>
      </c>
      <c r="E375" s="37">
        <v>0</v>
      </c>
      <c r="F375" s="37">
        <v>0</v>
      </c>
      <c r="G375" s="37">
        <v>18837278000183</v>
      </c>
      <c r="H375" s="38" t="s">
        <v>373</v>
      </c>
      <c r="I375" s="37">
        <v>0</v>
      </c>
      <c r="J375" s="39">
        <v>45476</v>
      </c>
      <c r="K375" s="37">
        <v>4019</v>
      </c>
      <c r="L375" s="86">
        <f t="shared" si="17"/>
        <v>233.52</v>
      </c>
      <c r="M375" s="40">
        <v>233.52</v>
      </c>
      <c r="N375" s="40">
        <v>0</v>
      </c>
      <c r="O375" s="34">
        <v>0</v>
      </c>
    </row>
    <row r="376" spans="1:15" ht="24.95" customHeight="1" x14ac:dyDescent="0.2">
      <c r="A376" s="64" t="str">
        <f t="shared" si="15"/>
        <v>1441|1440011|0|0|19718360000151|0|287,52</v>
      </c>
      <c r="B376" s="64" t="str">
        <f t="shared" si="16"/>
        <v>1441|1440011|0|0|3384</v>
      </c>
      <c r="C376" s="37">
        <v>1441</v>
      </c>
      <c r="D376" s="37">
        <v>1440011</v>
      </c>
      <c r="E376" s="37">
        <v>0</v>
      </c>
      <c r="F376" s="37">
        <v>0</v>
      </c>
      <c r="G376" s="37">
        <v>19718360000151</v>
      </c>
      <c r="H376" s="38" t="s">
        <v>374</v>
      </c>
      <c r="I376" s="37">
        <v>0</v>
      </c>
      <c r="J376" s="39">
        <v>45449</v>
      </c>
      <c r="K376" s="37">
        <v>3384</v>
      </c>
      <c r="L376" s="86">
        <f t="shared" si="17"/>
        <v>287.52</v>
      </c>
      <c r="M376" s="40">
        <v>287.52</v>
      </c>
      <c r="N376" s="40">
        <v>0</v>
      </c>
      <c r="O376" s="34">
        <v>0</v>
      </c>
    </row>
    <row r="377" spans="1:15" ht="24.95" customHeight="1" x14ac:dyDescent="0.2">
      <c r="A377" s="64" t="str">
        <f t="shared" si="15"/>
        <v>1441|1440011|0|0|19718360000151|0|464,9</v>
      </c>
      <c r="B377" s="64" t="str">
        <f t="shared" si="16"/>
        <v>1441|1440011|0|0|3462</v>
      </c>
      <c r="C377" s="37">
        <v>1441</v>
      </c>
      <c r="D377" s="37">
        <v>1440011</v>
      </c>
      <c r="E377" s="37">
        <v>0</v>
      </c>
      <c r="F377" s="37">
        <v>0</v>
      </c>
      <c r="G377" s="37">
        <v>19718360000151</v>
      </c>
      <c r="H377" s="38" t="s">
        <v>374</v>
      </c>
      <c r="I377" s="37">
        <v>0</v>
      </c>
      <c r="J377" s="39">
        <v>45453</v>
      </c>
      <c r="K377" s="37">
        <v>3462</v>
      </c>
      <c r="L377" s="86">
        <f t="shared" si="17"/>
        <v>464.9</v>
      </c>
      <c r="M377" s="40">
        <v>464.9</v>
      </c>
      <c r="N377" s="40">
        <v>0</v>
      </c>
      <c r="O377" s="34">
        <v>0</v>
      </c>
    </row>
    <row r="378" spans="1:15" ht="24.95" customHeight="1" x14ac:dyDescent="0.2">
      <c r="A378" s="64" t="str">
        <f t="shared" si="15"/>
        <v>1441|1440011|0|0|19718360000151|0|364,87</v>
      </c>
      <c r="B378" s="64" t="str">
        <f t="shared" si="16"/>
        <v>1441|1440011|0|0|4184</v>
      </c>
      <c r="C378" s="37">
        <v>1441</v>
      </c>
      <c r="D378" s="37">
        <v>1440011</v>
      </c>
      <c r="E378" s="37">
        <v>0</v>
      </c>
      <c r="F378" s="37">
        <v>0</v>
      </c>
      <c r="G378" s="37">
        <v>19718360000151</v>
      </c>
      <c r="H378" s="38" t="s">
        <v>374</v>
      </c>
      <c r="I378" s="37">
        <v>0</v>
      </c>
      <c r="J378" s="39">
        <v>45481</v>
      </c>
      <c r="K378" s="37">
        <v>4184</v>
      </c>
      <c r="L378" s="86">
        <f t="shared" si="17"/>
        <v>364.87</v>
      </c>
      <c r="M378" s="40">
        <v>364.87</v>
      </c>
      <c r="N378" s="40">
        <v>0</v>
      </c>
      <c r="O378" s="34">
        <v>0</v>
      </c>
    </row>
    <row r="379" spans="1:15" ht="24.95" customHeight="1" x14ac:dyDescent="0.2">
      <c r="A379" s="64" t="str">
        <f t="shared" si="15"/>
        <v>1441|1440011|0|0|19876424000142|0|169,25</v>
      </c>
      <c r="B379" s="64" t="str">
        <f t="shared" si="16"/>
        <v>1441|1440011|0|0|3385</v>
      </c>
      <c r="C379" s="37">
        <v>1441</v>
      </c>
      <c r="D379" s="37">
        <v>1440011</v>
      </c>
      <c r="E379" s="37">
        <v>0</v>
      </c>
      <c r="F379" s="37">
        <v>0</v>
      </c>
      <c r="G379" s="37">
        <v>19876424000142</v>
      </c>
      <c r="H379" s="38" t="s">
        <v>375</v>
      </c>
      <c r="I379" s="37">
        <v>0</v>
      </c>
      <c r="J379" s="39">
        <v>45449</v>
      </c>
      <c r="K379" s="37">
        <v>3385</v>
      </c>
      <c r="L379" s="86">
        <f t="shared" si="17"/>
        <v>169.25</v>
      </c>
      <c r="M379" s="40">
        <v>169.25</v>
      </c>
      <c r="N379" s="40">
        <v>0</v>
      </c>
      <c r="O379" s="34">
        <v>0</v>
      </c>
    </row>
    <row r="380" spans="1:15" ht="24.95" customHeight="1" x14ac:dyDescent="0.2">
      <c r="A380" s="64" t="str">
        <f t="shared" si="15"/>
        <v>1441|1440011|0|0|19876424000142|0|806,16</v>
      </c>
      <c r="B380" s="64" t="str">
        <f t="shared" si="16"/>
        <v>1441|1440011|0|0|3467</v>
      </c>
      <c r="C380" s="37">
        <v>1441</v>
      </c>
      <c r="D380" s="37">
        <v>1440011</v>
      </c>
      <c r="E380" s="37">
        <v>0</v>
      </c>
      <c r="F380" s="37">
        <v>0</v>
      </c>
      <c r="G380" s="37">
        <v>19876424000142</v>
      </c>
      <c r="H380" s="38" t="s">
        <v>375</v>
      </c>
      <c r="I380" s="37">
        <v>0</v>
      </c>
      <c r="J380" s="39">
        <v>45453</v>
      </c>
      <c r="K380" s="37">
        <v>3467</v>
      </c>
      <c r="L380" s="86">
        <f t="shared" si="17"/>
        <v>806.16</v>
      </c>
      <c r="M380" s="40">
        <v>806.16</v>
      </c>
      <c r="N380" s="40">
        <v>0</v>
      </c>
      <c r="O380" s="34">
        <v>0</v>
      </c>
    </row>
    <row r="381" spans="1:15" ht="24.95" customHeight="1" x14ac:dyDescent="0.2">
      <c r="A381" s="64" t="str">
        <f t="shared" si="15"/>
        <v>1441|1440011|0|0|19876424000142|0|3</v>
      </c>
      <c r="B381" s="64" t="str">
        <f t="shared" si="16"/>
        <v>1441|1440011|0|0|3581</v>
      </c>
      <c r="C381" s="37">
        <v>1441</v>
      </c>
      <c r="D381" s="37">
        <v>1440011</v>
      </c>
      <c r="E381" s="37">
        <v>0</v>
      </c>
      <c r="F381" s="37">
        <v>0</v>
      </c>
      <c r="G381" s="37">
        <v>19876424000142</v>
      </c>
      <c r="H381" s="38" t="s">
        <v>375</v>
      </c>
      <c r="I381" s="37">
        <v>0</v>
      </c>
      <c r="J381" s="39">
        <v>45455</v>
      </c>
      <c r="K381" s="37">
        <v>3581</v>
      </c>
      <c r="L381" s="86">
        <f t="shared" si="17"/>
        <v>3</v>
      </c>
      <c r="M381" s="40">
        <v>3</v>
      </c>
      <c r="N381" s="40">
        <v>0</v>
      </c>
      <c r="O381" s="34">
        <v>0</v>
      </c>
    </row>
    <row r="382" spans="1:15" ht="24.95" customHeight="1" x14ac:dyDescent="0.2">
      <c r="A382" s="64" t="str">
        <f t="shared" si="15"/>
        <v>1441|1440011|0|0|19876424000142|0|169,25</v>
      </c>
      <c r="B382" s="64" t="str">
        <f t="shared" si="16"/>
        <v>1441|1440011|0|0|4068</v>
      </c>
      <c r="C382" s="37">
        <v>1441</v>
      </c>
      <c r="D382" s="37">
        <v>1440011</v>
      </c>
      <c r="E382" s="37">
        <v>0</v>
      </c>
      <c r="F382" s="37">
        <v>0</v>
      </c>
      <c r="G382" s="37">
        <v>19876424000142</v>
      </c>
      <c r="H382" s="38" t="s">
        <v>375</v>
      </c>
      <c r="I382" s="37">
        <v>0</v>
      </c>
      <c r="J382" s="39">
        <v>45477</v>
      </c>
      <c r="K382" s="37">
        <v>4068</v>
      </c>
      <c r="L382" s="86">
        <f t="shared" si="17"/>
        <v>169.25</v>
      </c>
      <c r="M382" s="40">
        <v>169.25</v>
      </c>
      <c r="N382" s="40">
        <v>0</v>
      </c>
      <c r="O382" s="34">
        <v>0</v>
      </c>
    </row>
    <row r="383" spans="1:15" ht="24.95" customHeight="1" x14ac:dyDescent="0.2">
      <c r="A383" s="64" t="str">
        <f t="shared" si="15"/>
        <v>1441|1440011|0|0|19876424000142|0|770,82</v>
      </c>
      <c r="B383" s="64" t="str">
        <f t="shared" si="16"/>
        <v>1441|1440011|0|0|4206</v>
      </c>
      <c r="C383" s="37">
        <v>1441</v>
      </c>
      <c r="D383" s="37">
        <v>1440011</v>
      </c>
      <c r="E383" s="37">
        <v>0</v>
      </c>
      <c r="F383" s="37">
        <v>0</v>
      </c>
      <c r="G383" s="37">
        <v>19876424000142</v>
      </c>
      <c r="H383" s="38" t="s">
        <v>375</v>
      </c>
      <c r="I383" s="37">
        <v>0</v>
      </c>
      <c r="J383" s="39">
        <v>45481</v>
      </c>
      <c r="K383" s="37">
        <v>4206</v>
      </c>
      <c r="L383" s="86">
        <f t="shared" si="17"/>
        <v>770.82</v>
      </c>
      <c r="M383" s="40">
        <v>770.82</v>
      </c>
      <c r="N383" s="40">
        <v>0</v>
      </c>
      <c r="O383" s="34">
        <v>0</v>
      </c>
    </row>
    <row r="384" spans="1:15" ht="24.95" customHeight="1" x14ac:dyDescent="0.2">
      <c r="A384" s="64" t="str">
        <f t="shared" si="15"/>
        <v>1441|1440011|0|0|20622890000180|0|2348,91</v>
      </c>
      <c r="B384" s="64" t="str">
        <f t="shared" si="16"/>
        <v>1441|1440011|0|0|299</v>
      </c>
      <c r="C384" s="37">
        <v>1441</v>
      </c>
      <c r="D384" s="37">
        <v>1440011</v>
      </c>
      <c r="E384" s="37">
        <v>0</v>
      </c>
      <c r="F384" s="37">
        <v>0</v>
      </c>
      <c r="G384" s="37">
        <v>20622890000180</v>
      </c>
      <c r="H384" s="38" t="s">
        <v>376</v>
      </c>
      <c r="I384" s="37">
        <v>0</v>
      </c>
      <c r="J384" s="39">
        <v>45464</v>
      </c>
      <c r="K384" s="37">
        <v>299</v>
      </c>
      <c r="L384" s="86">
        <f t="shared" si="17"/>
        <v>2348.91</v>
      </c>
      <c r="M384" s="40">
        <v>2348.91</v>
      </c>
      <c r="N384" s="40">
        <v>0</v>
      </c>
      <c r="O384" s="34">
        <v>0</v>
      </c>
    </row>
    <row r="385" spans="1:15" ht="24.95" customHeight="1" x14ac:dyDescent="0.2">
      <c r="A385" s="64" t="str">
        <f t="shared" si="15"/>
        <v>1441|1440011|0|0|20622890000180|0|288,01</v>
      </c>
      <c r="B385" s="64" t="str">
        <f t="shared" si="16"/>
        <v>1441|1440011|0|0|300</v>
      </c>
      <c r="C385" s="37">
        <v>1441</v>
      </c>
      <c r="D385" s="37">
        <v>1440011</v>
      </c>
      <c r="E385" s="37">
        <v>0</v>
      </c>
      <c r="F385" s="37">
        <v>0</v>
      </c>
      <c r="G385" s="37">
        <v>20622890000180</v>
      </c>
      <c r="H385" s="38" t="s">
        <v>376</v>
      </c>
      <c r="I385" s="37">
        <v>0</v>
      </c>
      <c r="J385" s="39">
        <v>45464</v>
      </c>
      <c r="K385" s="37">
        <v>300</v>
      </c>
      <c r="L385" s="86">
        <f t="shared" si="17"/>
        <v>288.01</v>
      </c>
      <c r="M385" s="40">
        <v>288.01</v>
      </c>
      <c r="N385" s="40">
        <v>0</v>
      </c>
      <c r="O385" s="34">
        <v>0</v>
      </c>
    </row>
    <row r="386" spans="1:15" ht="24.95" customHeight="1" x14ac:dyDescent="0.2">
      <c r="A386" s="64" t="str">
        <f t="shared" si="15"/>
        <v>1441|1440011|0|0|20622890000180|0|1994,33</v>
      </c>
      <c r="B386" s="64" t="str">
        <f t="shared" si="16"/>
        <v>1441|1440011|0|0|4037</v>
      </c>
      <c r="C386" s="37">
        <v>1441</v>
      </c>
      <c r="D386" s="37">
        <v>1440011</v>
      </c>
      <c r="E386" s="37">
        <v>0</v>
      </c>
      <c r="F386" s="37">
        <v>0</v>
      </c>
      <c r="G386" s="37">
        <v>20622890000180</v>
      </c>
      <c r="H386" s="38" t="s">
        <v>376</v>
      </c>
      <c r="I386" s="37">
        <v>0</v>
      </c>
      <c r="J386" s="39">
        <v>45476</v>
      </c>
      <c r="K386" s="37">
        <v>4037</v>
      </c>
      <c r="L386" s="86">
        <f t="shared" si="17"/>
        <v>1994.33</v>
      </c>
      <c r="M386" s="40">
        <v>1994.33</v>
      </c>
      <c r="N386" s="40">
        <v>0</v>
      </c>
      <c r="O386" s="34">
        <v>0</v>
      </c>
    </row>
    <row r="387" spans="1:15" ht="24.95" customHeight="1" x14ac:dyDescent="0.2">
      <c r="A387" s="64" t="str">
        <f t="shared" si="15"/>
        <v>1441|1440011|0|0|20622890000180|0|288,01</v>
      </c>
      <c r="B387" s="64" t="str">
        <f t="shared" si="16"/>
        <v>1441|1440011|0|0|4064</v>
      </c>
      <c r="C387" s="37">
        <v>1441</v>
      </c>
      <c r="D387" s="37">
        <v>1440011</v>
      </c>
      <c r="E387" s="37">
        <v>0</v>
      </c>
      <c r="F387" s="37">
        <v>0</v>
      </c>
      <c r="G387" s="37">
        <v>20622890000180</v>
      </c>
      <c r="H387" s="38" t="s">
        <v>376</v>
      </c>
      <c r="I387" s="37">
        <v>0</v>
      </c>
      <c r="J387" s="39">
        <v>45477</v>
      </c>
      <c r="K387" s="37">
        <v>4064</v>
      </c>
      <c r="L387" s="86">
        <f t="shared" si="17"/>
        <v>288.01</v>
      </c>
      <c r="M387" s="40">
        <v>288.01</v>
      </c>
      <c r="N387" s="40">
        <v>0</v>
      </c>
      <c r="O387" s="34">
        <v>0</v>
      </c>
    </row>
    <row r="388" spans="1:15" ht="24.95" customHeight="1" x14ac:dyDescent="0.2">
      <c r="A388" s="64" t="str">
        <f t="shared" si="15"/>
        <v>1441|1440011|0|0|20920567000193|0|163,3</v>
      </c>
      <c r="B388" s="64" t="str">
        <f t="shared" si="16"/>
        <v>1441|1440011|0|0|3456</v>
      </c>
      <c r="C388" s="37">
        <v>1441</v>
      </c>
      <c r="D388" s="37">
        <v>1440011</v>
      </c>
      <c r="E388" s="37">
        <v>0</v>
      </c>
      <c r="F388" s="37">
        <v>0</v>
      </c>
      <c r="G388" s="37">
        <v>20920567000193</v>
      </c>
      <c r="H388" s="38" t="s">
        <v>377</v>
      </c>
      <c r="I388" s="37">
        <v>0</v>
      </c>
      <c r="J388" s="39">
        <v>45453</v>
      </c>
      <c r="K388" s="37">
        <v>3456</v>
      </c>
      <c r="L388" s="86">
        <f t="shared" si="17"/>
        <v>163.30000000000001</v>
      </c>
      <c r="M388" s="40">
        <v>163.30000000000001</v>
      </c>
      <c r="N388" s="40">
        <v>0</v>
      </c>
      <c r="O388" s="34">
        <v>0</v>
      </c>
    </row>
    <row r="389" spans="1:15" ht="24.95" customHeight="1" x14ac:dyDescent="0.2">
      <c r="A389" s="64" t="str">
        <f t="shared" ref="A389:A452" si="18">C389&amp;"|"&amp;D389&amp;"|"&amp;E389&amp;"|"&amp;F389&amp;"|"&amp;G389&amp;"|"&amp;I389&amp;"|"&amp;M389+N389-O389</f>
        <v>1441|1440011|0|0|20920567000193|0|163,3</v>
      </c>
      <c r="B389" s="64" t="str">
        <f t="shared" ref="B389:B452" si="19">C389&amp;"|"&amp;D389&amp;"|"&amp;E389&amp;"|"&amp;F389&amp;"|"&amp;K389</f>
        <v>1441|1440011|0|0|4167</v>
      </c>
      <c r="C389" s="37">
        <v>1441</v>
      </c>
      <c r="D389" s="37">
        <v>1440011</v>
      </c>
      <c r="E389" s="37">
        <v>0</v>
      </c>
      <c r="F389" s="37">
        <v>0</v>
      </c>
      <c r="G389" s="37">
        <v>20920567000193</v>
      </c>
      <c r="H389" s="38" t="s">
        <v>377</v>
      </c>
      <c r="I389" s="37">
        <v>0</v>
      </c>
      <c r="J389" s="39">
        <v>45481</v>
      </c>
      <c r="K389" s="37">
        <v>4167</v>
      </c>
      <c r="L389" s="86">
        <f t="shared" si="17"/>
        <v>163.30000000000001</v>
      </c>
      <c r="M389" s="40">
        <v>163.30000000000001</v>
      </c>
      <c r="N389" s="40">
        <v>0</v>
      </c>
      <c r="O389" s="34">
        <v>0</v>
      </c>
    </row>
    <row r="390" spans="1:15" ht="24.95" customHeight="1" x14ac:dyDescent="0.2">
      <c r="A390" s="64" t="str">
        <f t="shared" si="18"/>
        <v>1441|1440011|0|0|21461546000110|0|319,1</v>
      </c>
      <c r="B390" s="64" t="str">
        <f t="shared" si="19"/>
        <v>1441|1440011|0|0|3576</v>
      </c>
      <c r="C390" s="37">
        <v>1441</v>
      </c>
      <c r="D390" s="37">
        <v>1440011</v>
      </c>
      <c r="E390" s="37">
        <v>0</v>
      </c>
      <c r="F390" s="37">
        <v>0</v>
      </c>
      <c r="G390" s="37">
        <v>21461546000110</v>
      </c>
      <c r="H390" s="38" t="s">
        <v>378</v>
      </c>
      <c r="I390" s="37">
        <v>0</v>
      </c>
      <c r="J390" s="39">
        <v>45454</v>
      </c>
      <c r="K390" s="37">
        <v>3576</v>
      </c>
      <c r="L390" s="86">
        <f t="shared" ref="L390:L453" si="20">M390+N390</f>
        <v>319.10000000000002</v>
      </c>
      <c r="M390" s="40">
        <v>319.10000000000002</v>
      </c>
      <c r="N390" s="40">
        <v>0</v>
      </c>
      <c r="O390" s="34">
        <v>0</v>
      </c>
    </row>
    <row r="391" spans="1:15" ht="24.95" customHeight="1" x14ac:dyDescent="0.2">
      <c r="A391" s="64" t="str">
        <f t="shared" si="18"/>
        <v>1441|1440011|0|0|21461546000110|0|317,82</v>
      </c>
      <c r="B391" s="64" t="str">
        <f t="shared" si="19"/>
        <v>1441|1440011|0|0|4303</v>
      </c>
      <c r="C391" s="37">
        <v>1441</v>
      </c>
      <c r="D391" s="37">
        <v>1440011</v>
      </c>
      <c r="E391" s="37">
        <v>0</v>
      </c>
      <c r="F391" s="37">
        <v>0</v>
      </c>
      <c r="G391" s="37">
        <v>21461546000110</v>
      </c>
      <c r="H391" s="38" t="s">
        <v>378</v>
      </c>
      <c r="I391" s="37">
        <v>0</v>
      </c>
      <c r="J391" s="39">
        <v>45484</v>
      </c>
      <c r="K391" s="37">
        <v>4303</v>
      </c>
      <c r="L391" s="86">
        <f t="shared" si="20"/>
        <v>317.82</v>
      </c>
      <c r="M391" s="40">
        <v>317.82</v>
      </c>
      <c r="N391" s="40">
        <v>0</v>
      </c>
      <c r="O391" s="34">
        <v>0</v>
      </c>
    </row>
    <row r="392" spans="1:15" ht="24.95" customHeight="1" x14ac:dyDescent="0.2">
      <c r="A392" s="64" t="str">
        <f t="shared" si="18"/>
        <v>1441|1440011|0|0|22646525000131|0|288,81</v>
      </c>
      <c r="B392" s="64" t="str">
        <f t="shared" si="19"/>
        <v>1441|1440011|0|0|3333</v>
      </c>
      <c r="C392" s="37">
        <v>1441</v>
      </c>
      <c r="D392" s="37">
        <v>1440011</v>
      </c>
      <c r="E392" s="37">
        <v>0</v>
      </c>
      <c r="F392" s="37">
        <v>0</v>
      </c>
      <c r="G392" s="37">
        <v>22646525000131</v>
      </c>
      <c r="H392" s="38" t="s">
        <v>379</v>
      </c>
      <c r="I392" s="37">
        <v>0</v>
      </c>
      <c r="J392" s="39">
        <v>45448</v>
      </c>
      <c r="K392" s="37">
        <v>3333</v>
      </c>
      <c r="L392" s="86">
        <f t="shared" si="20"/>
        <v>288.81</v>
      </c>
      <c r="M392" s="40">
        <v>288.81</v>
      </c>
      <c r="N392" s="40">
        <v>0</v>
      </c>
      <c r="O392" s="34">
        <v>0</v>
      </c>
    </row>
    <row r="393" spans="1:15" ht="24.95" customHeight="1" x14ac:dyDescent="0.2">
      <c r="A393" s="64" t="str">
        <f t="shared" si="18"/>
        <v>1441|1440011|0|0|22646525000131|0|288,81</v>
      </c>
      <c r="B393" s="64" t="str">
        <f t="shared" si="19"/>
        <v>1441|1440011|0|0|4050</v>
      </c>
      <c r="C393" s="37">
        <v>1441</v>
      </c>
      <c r="D393" s="37">
        <v>1440011</v>
      </c>
      <c r="E393" s="37">
        <v>0</v>
      </c>
      <c r="F393" s="37">
        <v>0</v>
      </c>
      <c r="G393" s="37">
        <v>22646525000131</v>
      </c>
      <c r="H393" s="38" t="s">
        <v>379</v>
      </c>
      <c r="I393" s="37">
        <v>0</v>
      </c>
      <c r="J393" s="39">
        <v>45477</v>
      </c>
      <c r="K393" s="37">
        <v>4050</v>
      </c>
      <c r="L393" s="86">
        <f t="shared" si="20"/>
        <v>288.81</v>
      </c>
      <c r="M393" s="40">
        <v>288.81</v>
      </c>
      <c r="N393" s="40">
        <v>0</v>
      </c>
      <c r="O393" s="34">
        <v>0</v>
      </c>
    </row>
    <row r="394" spans="1:15" ht="24.95" customHeight="1" x14ac:dyDescent="0.2">
      <c r="A394" s="64" t="str">
        <f t="shared" si="18"/>
        <v>1441|1440011|0|0|22678874000135|0|1571,4</v>
      </c>
      <c r="B394" s="64" t="str">
        <f t="shared" si="19"/>
        <v>1441|1440011|0|0|3334</v>
      </c>
      <c r="C394" s="37">
        <v>1441</v>
      </c>
      <c r="D394" s="37">
        <v>1440011</v>
      </c>
      <c r="E394" s="37">
        <v>0</v>
      </c>
      <c r="F394" s="37">
        <v>0</v>
      </c>
      <c r="G394" s="37">
        <v>22678874000135</v>
      </c>
      <c r="H394" s="38" t="s">
        <v>380</v>
      </c>
      <c r="I394" s="37">
        <v>0</v>
      </c>
      <c r="J394" s="39">
        <v>45448</v>
      </c>
      <c r="K394" s="37">
        <v>3334</v>
      </c>
      <c r="L394" s="86">
        <f t="shared" si="20"/>
        <v>1571.4</v>
      </c>
      <c r="M394" s="40">
        <v>1571.4</v>
      </c>
      <c r="N394" s="40">
        <v>0</v>
      </c>
      <c r="O394" s="34">
        <v>0</v>
      </c>
    </row>
    <row r="395" spans="1:15" ht="24.95" customHeight="1" x14ac:dyDescent="0.2">
      <c r="A395" s="64" t="str">
        <f t="shared" si="18"/>
        <v>1441|1440011|0|0|22678874000135|0|227,82</v>
      </c>
      <c r="B395" s="64" t="str">
        <f t="shared" si="19"/>
        <v>1441|1440011|0|0|3361</v>
      </c>
      <c r="C395" s="37">
        <v>1441</v>
      </c>
      <c r="D395" s="37">
        <v>1440011</v>
      </c>
      <c r="E395" s="37">
        <v>0</v>
      </c>
      <c r="F395" s="37">
        <v>0</v>
      </c>
      <c r="G395" s="37">
        <v>22678874000135</v>
      </c>
      <c r="H395" s="38" t="s">
        <v>380</v>
      </c>
      <c r="I395" s="37">
        <v>0</v>
      </c>
      <c r="J395" s="39">
        <v>45449</v>
      </c>
      <c r="K395" s="37">
        <v>3361</v>
      </c>
      <c r="L395" s="86">
        <f t="shared" si="20"/>
        <v>227.82</v>
      </c>
      <c r="M395" s="40">
        <v>227.82</v>
      </c>
      <c r="N395" s="40">
        <v>0</v>
      </c>
      <c r="O395" s="34">
        <v>0</v>
      </c>
    </row>
    <row r="396" spans="1:15" ht="24.95" customHeight="1" x14ac:dyDescent="0.2">
      <c r="A396" s="64" t="str">
        <f t="shared" si="18"/>
        <v>1441|1440011|0|0|22678874000135|0|1490,22</v>
      </c>
      <c r="B396" s="64" t="str">
        <f t="shared" si="19"/>
        <v>1441|1440011|0|0|4051</v>
      </c>
      <c r="C396" s="37">
        <v>1441</v>
      </c>
      <c r="D396" s="37">
        <v>1440011</v>
      </c>
      <c r="E396" s="37">
        <v>0</v>
      </c>
      <c r="F396" s="37">
        <v>0</v>
      </c>
      <c r="G396" s="37">
        <v>22678874000135</v>
      </c>
      <c r="H396" s="38" t="s">
        <v>380</v>
      </c>
      <c r="I396" s="37">
        <v>0</v>
      </c>
      <c r="J396" s="39">
        <v>45477</v>
      </c>
      <c r="K396" s="37">
        <v>4051</v>
      </c>
      <c r="L396" s="86">
        <f t="shared" si="20"/>
        <v>1490.22</v>
      </c>
      <c r="M396" s="40">
        <v>1490.22</v>
      </c>
      <c r="N396" s="40">
        <v>0</v>
      </c>
      <c r="O396" s="34">
        <v>0</v>
      </c>
    </row>
    <row r="397" spans="1:15" ht="24.95" customHeight="1" x14ac:dyDescent="0.2">
      <c r="A397" s="64" t="str">
        <f t="shared" si="18"/>
        <v>1441|1440011|0|0|22678874000135|0|227,82</v>
      </c>
      <c r="B397" s="64" t="str">
        <f t="shared" si="19"/>
        <v>1441|1440011|0|0|4065</v>
      </c>
      <c r="C397" s="37">
        <v>1441</v>
      </c>
      <c r="D397" s="37">
        <v>1440011</v>
      </c>
      <c r="E397" s="37">
        <v>0</v>
      </c>
      <c r="F397" s="37">
        <v>0</v>
      </c>
      <c r="G397" s="37">
        <v>22678874000135</v>
      </c>
      <c r="H397" s="38" t="s">
        <v>380</v>
      </c>
      <c r="I397" s="37">
        <v>0</v>
      </c>
      <c r="J397" s="39">
        <v>45477</v>
      </c>
      <c r="K397" s="37">
        <v>4065</v>
      </c>
      <c r="L397" s="86">
        <f t="shared" si="20"/>
        <v>227.82</v>
      </c>
      <c r="M397" s="40">
        <v>227.82</v>
      </c>
      <c r="N397" s="40">
        <v>0</v>
      </c>
      <c r="O397" s="34">
        <v>0</v>
      </c>
    </row>
    <row r="398" spans="1:15" ht="24.95" customHeight="1" x14ac:dyDescent="0.2">
      <c r="A398" s="64" t="str">
        <f t="shared" si="18"/>
        <v>1441|1440011|0|0|22681423000157|0|220,22</v>
      </c>
      <c r="B398" s="64" t="str">
        <f t="shared" si="19"/>
        <v>1441|1440011|0|0|3317</v>
      </c>
      <c r="C398" s="37">
        <v>1441</v>
      </c>
      <c r="D398" s="37">
        <v>1440011</v>
      </c>
      <c r="E398" s="37">
        <v>0</v>
      </c>
      <c r="F398" s="37">
        <v>0</v>
      </c>
      <c r="G398" s="37">
        <v>22681423000157</v>
      </c>
      <c r="H398" s="38" t="s">
        <v>381</v>
      </c>
      <c r="I398" s="37">
        <v>0</v>
      </c>
      <c r="J398" s="39">
        <v>45448</v>
      </c>
      <c r="K398" s="37">
        <v>3317</v>
      </c>
      <c r="L398" s="86">
        <f t="shared" si="20"/>
        <v>220.22</v>
      </c>
      <c r="M398" s="40">
        <v>220.22</v>
      </c>
      <c r="N398" s="40">
        <v>0</v>
      </c>
      <c r="O398" s="34">
        <v>0</v>
      </c>
    </row>
    <row r="399" spans="1:15" ht="24.95" customHeight="1" x14ac:dyDescent="0.2">
      <c r="A399" s="64" t="str">
        <f t="shared" si="18"/>
        <v>1441|1440011|0|0|22681423000157|0|220,22</v>
      </c>
      <c r="B399" s="64" t="str">
        <f t="shared" si="19"/>
        <v>1441|1440011|0|0|4036</v>
      </c>
      <c r="C399" s="37">
        <v>1441</v>
      </c>
      <c r="D399" s="37">
        <v>1440011</v>
      </c>
      <c r="E399" s="37">
        <v>0</v>
      </c>
      <c r="F399" s="37">
        <v>0</v>
      </c>
      <c r="G399" s="37">
        <v>22681423000157</v>
      </c>
      <c r="H399" s="38" t="s">
        <v>381</v>
      </c>
      <c r="I399" s="37">
        <v>0</v>
      </c>
      <c r="J399" s="39">
        <v>45476</v>
      </c>
      <c r="K399" s="37">
        <v>4036</v>
      </c>
      <c r="L399" s="86">
        <f t="shared" si="20"/>
        <v>220.22</v>
      </c>
      <c r="M399" s="40">
        <v>220.22</v>
      </c>
      <c r="N399" s="40">
        <v>0</v>
      </c>
      <c r="O399" s="34">
        <v>0</v>
      </c>
    </row>
    <row r="400" spans="1:15" ht="24.95" customHeight="1" x14ac:dyDescent="0.2">
      <c r="A400" s="64" t="str">
        <f t="shared" si="18"/>
        <v>1441|1440011|0|0|22934889000117|0|288,81</v>
      </c>
      <c r="B400" s="64" t="str">
        <f t="shared" si="19"/>
        <v>1441|1440011|0|0|3337</v>
      </c>
      <c r="C400" s="37">
        <v>1441</v>
      </c>
      <c r="D400" s="37">
        <v>1440011</v>
      </c>
      <c r="E400" s="37">
        <v>0</v>
      </c>
      <c r="F400" s="37">
        <v>0</v>
      </c>
      <c r="G400" s="37">
        <v>22934889000117</v>
      </c>
      <c r="H400" s="38" t="s">
        <v>382</v>
      </c>
      <c r="I400" s="37">
        <v>0</v>
      </c>
      <c r="J400" s="39">
        <v>45448</v>
      </c>
      <c r="K400" s="37">
        <v>3337</v>
      </c>
      <c r="L400" s="86">
        <f t="shared" si="20"/>
        <v>288.81</v>
      </c>
      <c r="M400" s="40">
        <v>288.81</v>
      </c>
      <c r="N400" s="40">
        <v>0</v>
      </c>
      <c r="O400" s="34">
        <v>0</v>
      </c>
    </row>
    <row r="401" spans="1:15" ht="24.95" customHeight="1" x14ac:dyDescent="0.2">
      <c r="A401" s="64" t="str">
        <f t="shared" si="18"/>
        <v>1441|1440011|0|0|22934889000117|0|288,81</v>
      </c>
      <c r="B401" s="64" t="str">
        <f t="shared" si="19"/>
        <v>1441|1440011|0|0|4053</v>
      </c>
      <c r="C401" s="37">
        <v>1441</v>
      </c>
      <c r="D401" s="37">
        <v>1440011</v>
      </c>
      <c r="E401" s="37">
        <v>0</v>
      </c>
      <c r="F401" s="37">
        <v>0</v>
      </c>
      <c r="G401" s="37">
        <v>22934889000117</v>
      </c>
      <c r="H401" s="38" t="s">
        <v>382</v>
      </c>
      <c r="I401" s="37">
        <v>0</v>
      </c>
      <c r="J401" s="39">
        <v>45477</v>
      </c>
      <c r="K401" s="37">
        <v>4053</v>
      </c>
      <c r="L401" s="86">
        <f t="shared" si="20"/>
        <v>288.81</v>
      </c>
      <c r="M401" s="40">
        <v>288.81</v>
      </c>
      <c r="N401" s="40">
        <v>0</v>
      </c>
      <c r="O401" s="34">
        <v>0</v>
      </c>
    </row>
    <row r="402" spans="1:15" ht="24.95" customHeight="1" x14ac:dyDescent="0.2">
      <c r="A402" s="64" t="str">
        <f t="shared" si="18"/>
        <v>1441|1440011|0|0|23245806000145|0|163,3</v>
      </c>
      <c r="B402" s="64" t="str">
        <f t="shared" si="19"/>
        <v>1441|1440011|0|0|3582</v>
      </c>
      <c r="C402" s="37">
        <v>1441</v>
      </c>
      <c r="D402" s="37">
        <v>1440011</v>
      </c>
      <c r="E402" s="37">
        <v>0</v>
      </c>
      <c r="F402" s="37">
        <v>0</v>
      </c>
      <c r="G402" s="37">
        <v>23245806000145</v>
      </c>
      <c r="H402" s="38" t="s">
        <v>383</v>
      </c>
      <c r="I402" s="37">
        <v>0</v>
      </c>
      <c r="J402" s="39">
        <v>45455</v>
      </c>
      <c r="K402" s="37">
        <v>3582</v>
      </c>
      <c r="L402" s="86">
        <f t="shared" si="20"/>
        <v>163.30000000000001</v>
      </c>
      <c r="M402" s="40">
        <v>163.30000000000001</v>
      </c>
      <c r="N402" s="40">
        <v>0</v>
      </c>
      <c r="O402" s="34">
        <v>0</v>
      </c>
    </row>
    <row r="403" spans="1:15" ht="24.95" customHeight="1" x14ac:dyDescent="0.2">
      <c r="A403" s="64" t="str">
        <f t="shared" si="18"/>
        <v>1441|1440011|0|0|23245806000145|0|150,47</v>
      </c>
      <c r="B403" s="64" t="str">
        <f t="shared" si="19"/>
        <v>1441|1440011|0|0|4308</v>
      </c>
      <c r="C403" s="37">
        <v>1441</v>
      </c>
      <c r="D403" s="37">
        <v>1440011</v>
      </c>
      <c r="E403" s="37">
        <v>0</v>
      </c>
      <c r="F403" s="37">
        <v>0</v>
      </c>
      <c r="G403" s="37">
        <v>23245806000145</v>
      </c>
      <c r="H403" s="38" t="s">
        <v>383</v>
      </c>
      <c r="I403" s="37">
        <v>0</v>
      </c>
      <c r="J403" s="39">
        <v>45484</v>
      </c>
      <c r="K403" s="37">
        <v>4308</v>
      </c>
      <c r="L403" s="86">
        <f t="shared" si="20"/>
        <v>150.47</v>
      </c>
      <c r="M403" s="40">
        <v>150.47</v>
      </c>
      <c r="N403" s="40">
        <v>0</v>
      </c>
      <c r="O403" s="34">
        <v>0</v>
      </c>
    </row>
    <row r="404" spans="1:15" ht="24.95" customHeight="1" x14ac:dyDescent="0.2">
      <c r="A404" s="64" t="str">
        <f t="shared" si="18"/>
        <v>1441|1440011|0|0|23245806000145|0|12,83</v>
      </c>
      <c r="B404" s="64" t="str">
        <f t="shared" si="19"/>
        <v>1441|1440011|0|0|4309</v>
      </c>
      <c r="C404" s="37">
        <v>1441</v>
      </c>
      <c r="D404" s="37">
        <v>1440011</v>
      </c>
      <c r="E404" s="37">
        <v>0</v>
      </c>
      <c r="F404" s="37">
        <v>0</v>
      </c>
      <c r="G404" s="37">
        <v>23245806000145</v>
      </c>
      <c r="H404" s="38" t="s">
        <v>383</v>
      </c>
      <c r="I404" s="37">
        <v>0</v>
      </c>
      <c r="J404" s="39">
        <v>45484</v>
      </c>
      <c r="K404" s="37">
        <v>4309</v>
      </c>
      <c r="L404" s="86">
        <f t="shared" si="20"/>
        <v>12.83</v>
      </c>
      <c r="M404" s="40">
        <v>12.83</v>
      </c>
      <c r="N404" s="40">
        <v>0</v>
      </c>
      <c r="O404" s="34">
        <v>0</v>
      </c>
    </row>
    <row r="405" spans="1:15" ht="24.95" customHeight="1" x14ac:dyDescent="0.2">
      <c r="A405" s="64" t="str">
        <f t="shared" si="18"/>
        <v>1441|1440011|0|0|23456650000141|0|405,52</v>
      </c>
      <c r="B405" s="64" t="str">
        <f t="shared" si="19"/>
        <v>1441|1440011|0|0|3588</v>
      </c>
      <c r="C405" s="37">
        <v>1441</v>
      </c>
      <c r="D405" s="37">
        <v>1440011</v>
      </c>
      <c r="E405" s="37">
        <v>0</v>
      </c>
      <c r="F405" s="37">
        <v>0</v>
      </c>
      <c r="G405" s="37">
        <v>23456650000141</v>
      </c>
      <c r="H405" s="38" t="s">
        <v>384</v>
      </c>
      <c r="I405" s="37">
        <v>0</v>
      </c>
      <c r="J405" s="39">
        <v>45455</v>
      </c>
      <c r="K405" s="37">
        <v>3588</v>
      </c>
      <c r="L405" s="86">
        <f t="shared" si="20"/>
        <v>405.52</v>
      </c>
      <c r="M405" s="40">
        <v>405.52</v>
      </c>
      <c r="N405" s="40">
        <v>0</v>
      </c>
      <c r="O405" s="34">
        <v>0</v>
      </c>
    </row>
    <row r="406" spans="1:15" ht="24.95" customHeight="1" x14ac:dyDescent="0.2">
      <c r="A406" s="64" t="str">
        <f t="shared" si="18"/>
        <v>1441|1440011|0|0|23456650000141|0|405,52</v>
      </c>
      <c r="B406" s="64" t="str">
        <f t="shared" si="19"/>
        <v>1441|1440011|0|0|4330</v>
      </c>
      <c r="C406" s="37">
        <v>1441</v>
      </c>
      <c r="D406" s="37">
        <v>1440011</v>
      </c>
      <c r="E406" s="37">
        <v>0</v>
      </c>
      <c r="F406" s="37">
        <v>0</v>
      </c>
      <c r="G406" s="37">
        <v>23456650000141</v>
      </c>
      <c r="H406" s="38" t="s">
        <v>384</v>
      </c>
      <c r="I406" s="37">
        <v>0</v>
      </c>
      <c r="J406" s="39">
        <v>45484</v>
      </c>
      <c r="K406" s="37">
        <v>4330</v>
      </c>
      <c r="L406" s="86">
        <f t="shared" si="20"/>
        <v>405.52</v>
      </c>
      <c r="M406" s="40">
        <v>405.52</v>
      </c>
      <c r="N406" s="40">
        <v>0</v>
      </c>
      <c r="O406" s="34">
        <v>0</v>
      </c>
    </row>
    <row r="407" spans="1:15" ht="24.95" customHeight="1" x14ac:dyDescent="0.2">
      <c r="A407" s="64" t="str">
        <f t="shared" si="18"/>
        <v>1441|1440011|0|0|23539463000121|0|338,85</v>
      </c>
      <c r="B407" s="64" t="str">
        <f t="shared" si="19"/>
        <v>1441|1440011|0|0|3340</v>
      </c>
      <c r="C407" s="37">
        <v>1441</v>
      </c>
      <c r="D407" s="37">
        <v>1440011</v>
      </c>
      <c r="E407" s="37">
        <v>0</v>
      </c>
      <c r="F407" s="37">
        <v>0</v>
      </c>
      <c r="G407" s="37">
        <v>23539463000121</v>
      </c>
      <c r="H407" s="38" t="s">
        <v>385</v>
      </c>
      <c r="I407" s="37">
        <v>0</v>
      </c>
      <c r="J407" s="39">
        <v>45448</v>
      </c>
      <c r="K407" s="37">
        <v>3340</v>
      </c>
      <c r="L407" s="86">
        <f t="shared" si="20"/>
        <v>338.85</v>
      </c>
      <c r="M407" s="40">
        <v>338.85</v>
      </c>
      <c r="N407" s="40">
        <v>0</v>
      </c>
      <c r="O407" s="34">
        <v>0</v>
      </c>
    </row>
    <row r="408" spans="1:15" ht="24.95" customHeight="1" x14ac:dyDescent="0.2">
      <c r="A408" s="64" t="str">
        <f t="shared" si="18"/>
        <v>1441|1440011|0|0|23539463000121|0|338,85</v>
      </c>
      <c r="B408" s="64" t="str">
        <f t="shared" si="19"/>
        <v>1441|1440011|0|0|4056</v>
      </c>
      <c r="C408" s="37">
        <v>1441</v>
      </c>
      <c r="D408" s="37">
        <v>1440011</v>
      </c>
      <c r="E408" s="37">
        <v>0</v>
      </c>
      <c r="F408" s="37">
        <v>0</v>
      </c>
      <c r="G408" s="37">
        <v>23539463000121</v>
      </c>
      <c r="H408" s="38" t="s">
        <v>385</v>
      </c>
      <c r="I408" s="37">
        <v>0</v>
      </c>
      <c r="J408" s="39">
        <v>45477</v>
      </c>
      <c r="K408" s="37">
        <v>4056</v>
      </c>
      <c r="L408" s="86">
        <f t="shared" si="20"/>
        <v>338.85</v>
      </c>
      <c r="M408" s="40">
        <v>338.85</v>
      </c>
      <c r="N408" s="40">
        <v>0</v>
      </c>
      <c r="O408" s="34">
        <v>0</v>
      </c>
    </row>
    <row r="409" spans="1:15" ht="24.95" customHeight="1" x14ac:dyDescent="0.2">
      <c r="A409" s="64" t="str">
        <f t="shared" si="18"/>
        <v>1441|1440011|0|0|23804149000129|0|449,95</v>
      </c>
      <c r="B409" s="64" t="str">
        <f t="shared" si="19"/>
        <v>1441|1440011|0|0|3589</v>
      </c>
      <c r="C409" s="37">
        <v>1441</v>
      </c>
      <c r="D409" s="37">
        <v>1440011</v>
      </c>
      <c r="E409" s="37">
        <v>0</v>
      </c>
      <c r="F409" s="37">
        <v>0</v>
      </c>
      <c r="G409" s="37">
        <v>23804149000129</v>
      </c>
      <c r="H409" s="38" t="s">
        <v>386</v>
      </c>
      <c r="I409" s="37">
        <v>0</v>
      </c>
      <c r="J409" s="39">
        <v>45455</v>
      </c>
      <c r="K409" s="37">
        <v>3589</v>
      </c>
      <c r="L409" s="86">
        <f t="shared" si="20"/>
        <v>449.95</v>
      </c>
      <c r="M409" s="40">
        <v>449.95</v>
      </c>
      <c r="N409" s="40">
        <v>0</v>
      </c>
      <c r="O409" s="34">
        <v>0</v>
      </c>
    </row>
    <row r="410" spans="1:15" ht="24.95" customHeight="1" x14ac:dyDescent="0.2">
      <c r="A410" s="64" t="str">
        <f t="shared" si="18"/>
        <v>1441|1440011|0|0|23804149000129|0|482,39</v>
      </c>
      <c r="B410" s="64" t="str">
        <f t="shared" si="19"/>
        <v>1441|1440011|0|0|4314</v>
      </c>
      <c r="C410" s="37">
        <v>1441</v>
      </c>
      <c r="D410" s="37">
        <v>1440011</v>
      </c>
      <c r="E410" s="37">
        <v>0</v>
      </c>
      <c r="F410" s="37">
        <v>0</v>
      </c>
      <c r="G410" s="37">
        <v>23804149000129</v>
      </c>
      <c r="H410" s="38" t="s">
        <v>386</v>
      </c>
      <c r="I410" s="37">
        <v>0</v>
      </c>
      <c r="J410" s="39">
        <v>45484</v>
      </c>
      <c r="K410" s="37">
        <v>4314</v>
      </c>
      <c r="L410" s="86">
        <f t="shared" si="20"/>
        <v>482.39</v>
      </c>
      <c r="M410" s="40">
        <v>482.39</v>
      </c>
      <c r="N410" s="40">
        <v>0</v>
      </c>
      <c r="O410" s="34">
        <v>0</v>
      </c>
    </row>
    <row r="411" spans="1:15" ht="24.95" customHeight="1" x14ac:dyDescent="0.2">
      <c r="A411" s="64" t="str">
        <f t="shared" si="18"/>
        <v>1441|1440011|0|0|24996969000122|0|12,15</v>
      </c>
      <c r="B411" s="64" t="str">
        <f t="shared" si="19"/>
        <v>1441|1440011|0|0|3926</v>
      </c>
      <c r="C411" s="37">
        <v>1441</v>
      </c>
      <c r="D411" s="37">
        <v>1440011</v>
      </c>
      <c r="E411" s="37">
        <v>0</v>
      </c>
      <c r="F411" s="37">
        <v>0</v>
      </c>
      <c r="G411" s="37">
        <v>24996969000122</v>
      </c>
      <c r="H411" s="38" t="s">
        <v>279</v>
      </c>
      <c r="I411" s="37">
        <v>0</v>
      </c>
      <c r="J411" s="39">
        <v>45474</v>
      </c>
      <c r="K411" s="37">
        <v>3926</v>
      </c>
      <c r="L411" s="86">
        <f t="shared" si="20"/>
        <v>12.15</v>
      </c>
      <c r="M411" s="40">
        <v>12.15</v>
      </c>
      <c r="N411" s="40">
        <v>0</v>
      </c>
      <c r="O411" s="34">
        <v>0</v>
      </c>
    </row>
    <row r="412" spans="1:15" ht="24.95" customHeight="1" x14ac:dyDescent="0.2">
      <c r="A412" s="64" t="str">
        <f t="shared" si="18"/>
        <v>1441|1440011|0|0|24996969000122|0|143,01</v>
      </c>
      <c r="B412" s="64" t="str">
        <f t="shared" si="19"/>
        <v>1441|1440011|0|0|3927</v>
      </c>
      <c r="C412" s="37">
        <v>1441</v>
      </c>
      <c r="D412" s="37">
        <v>1440011</v>
      </c>
      <c r="E412" s="37">
        <v>0</v>
      </c>
      <c r="F412" s="37">
        <v>0</v>
      </c>
      <c r="G412" s="37">
        <v>24996969000122</v>
      </c>
      <c r="H412" s="38" t="s">
        <v>279</v>
      </c>
      <c r="I412" s="37">
        <v>0</v>
      </c>
      <c r="J412" s="39">
        <v>45474</v>
      </c>
      <c r="K412" s="37">
        <v>3927</v>
      </c>
      <c r="L412" s="86">
        <f t="shared" si="20"/>
        <v>143.01</v>
      </c>
      <c r="M412" s="40">
        <v>143.01</v>
      </c>
      <c r="N412" s="40">
        <v>0</v>
      </c>
      <c r="O412" s="34">
        <v>0</v>
      </c>
    </row>
    <row r="413" spans="1:15" ht="24.95" customHeight="1" x14ac:dyDescent="0.2">
      <c r="A413" s="64" t="str">
        <f t="shared" si="18"/>
        <v>1441|1440011|0|0|24996969000122|0|451,42</v>
      </c>
      <c r="B413" s="64" t="str">
        <f t="shared" si="19"/>
        <v>1441|1440011|0|0|3928</v>
      </c>
      <c r="C413" s="37">
        <v>1441</v>
      </c>
      <c r="D413" s="37">
        <v>1440011</v>
      </c>
      <c r="E413" s="37">
        <v>0</v>
      </c>
      <c r="F413" s="37">
        <v>0</v>
      </c>
      <c r="G413" s="37">
        <v>24996969000122</v>
      </c>
      <c r="H413" s="38" t="s">
        <v>279</v>
      </c>
      <c r="I413" s="37">
        <v>0</v>
      </c>
      <c r="J413" s="39">
        <v>45474</v>
      </c>
      <c r="K413" s="37">
        <v>3928</v>
      </c>
      <c r="L413" s="86">
        <f t="shared" si="20"/>
        <v>451.42</v>
      </c>
      <c r="M413" s="40">
        <v>451.42</v>
      </c>
      <c r="N413" s="40">
        <v>0</v>
      </c>
      <c r="O413" s="34">
        <v>0</v>
      </c>
    </row>
    <row r="414" spans="1:15" ht="24.95" customHeight="1" x14ac:dyDescent="0.2">
      <c r="A414" s="64" t="str">
        <f t="shared" si="18"/>
        <v>1441|1440011|0|0|24996969000122|0|36,56</v>
      </c>
      <c r="B414" s="64" t="str">
        <f t="shared" si="19"/>
        <v>1441|1440011|0|0|3929</v>
      </c>
      <c r="C414" s="37">
        <v>1441</v>
      </c>
      <c r="D414" s="37">
        <v>1440011</v>
      </c>
      <c r="E414" s="37">
        <v>0</v>
      </c>
      <c r="F414" s="37">
        <v>0</v>
      </c>
      <c r="G414" s="37">
        <v>24996969000122</v>
      </c>
      <c r="H414" s="38" t="s">
        <v>279</v>
      </c>
      <c r="I414" s="37">
        <v>0</v>
      </c>
      <c r="J414" s="39">
        <v>45474</v>
      </c>
      <c r="K414" s="37">
        <v>3929</v>
      </c>
      <c r="L414" s="86">
        <f t="shared" si="20"/>
        <v>36.56</v>
      </c>
      <c r="M414" s="40">
        <v>36.56</v>
      </c>
      <c r="N414" s="40">
        <v>0</v>
      </c>
      <c r="O414" s="34">
        <v>0</v>
      </c>
    </row>
    <row r="415" spans="1:15" ht="24.95" customHeight="1" x14ac:dyDescent="0.2">
      <c r="A415" s="64" t="str">
        <f t="shared" si="18"/>
        <v>1441|1440011|0|0|29979036000140|0|8669,03</v>
      </c>
      <c r="B415" s="64" t="str">
        <f t="shared" si="19"/>
        <v>1441|1440011|0|0|3222</v>
      </c>
      <c r="C415" s="37">
        <v>1441</v>
      </c>
      <c r="D415" s="37">
        <v>1440011</v>
      </c>
      <c r="E415" s="37">
        <v>0</v>
      </c>
      <c r="F415" s="37">
        <v>0</v>
      </c>
      <c r="G415" s="37">
        <v>29979036000140</v>
      </c>
      <c r="H415" s="38" t="s">
        <v>387</v>
      </c>
      <c r="I415" s="37">
        <v>0</v>
      </c>
      <c r="J415" s="39">
        <v>45446</v>
      </c>
      <c r="K415" s="37">
        <v>3222</v>
      </c>
      <c r="L415" s="86">
        <f t="shared" si="20"/>
        <v>8669.0300000000007</v>
      </c>
      <c r="M415" s="40">
        <v>8669.0300000000007</v>
      </c>
      <c r="N415" s="40">
        <v>0</v>
      </c>
      <c r="O415" s="34">
        <v>0</v>
      </c>
    </row>
    <row r="416" spans="1:15" ht="24.95" customHeight="1" x14ac:dyDescent="0.2">
      <c r="A416" s="64" t="str">
        <f t="shared" si="18"/>
        <v>1441|1440011|0|0|29979036000140|0|124,9</v>
      </c>
      <c r="B416" s="64" t="str">
        <f t="shared" si="19"/>
        <v>1441|1440011|0|0|3347</v>
      </c>
      <c r="C416" s="37">
        <v>1441</v>
      </c>
      <c r="D416" s="37">
        <v>1440011</v>
      </c>
      <c r="E416" s="37">
        <v>0</v>
      </c>
      <c r="F416" s="37">
        <v>0</v>
      </c>
      <c r="G416" s="37">
        <v>29979036000140</v>
      </c>
      <c r="H416" s="38" t="s">
        <v>387</v>
      </c>
      <c r="I416" s="37">
        <v>0</v>
      </c>
      <c r="J416" s="39">
        <v>45448</v>
      </c>
      <c r="K416" s="37">
        <v>3347</v>
      </c>
      <c r="L416" s="86">
        <f t="shared" si="20"/>
        <v>124.9</v>
      </c>
      <c r="M416" s="40">
        <v>124.9</v>
      </c>
      <c r="N416" s="40">
        <v>0</v>
      </c>
      <c r="O416" s="34">
        <v>0</v>
      </c>
    </row>
    <row r="417" spans="1:15" ht="24.95" customHeight="1" x14ac:dyDescent="0.2">
      <c r="A417" s="64" t="str">
        <f t="shared" si="18"/>
        <v>1441|1440011|0|0|29979036000140|0|420222,7</v>
      </c>
      <c r="B417" s="64" t="str">
        <f t="shared" si="19"/>
        <v>1441|1440011|0|0|3548</v>
      </c>
      <c r="C417" s="37">
        <v>1441</v>
      </c>
      <c r="D417" s="37">
        <v>1440011</v>
      </c>
      <c r="E417" s="37">
        <v>0</v>
      </c>
      <c r="F417" s="37">
        <v>0</v>
      </c>
      <c r="G417" s="37">
        <v>29979036000140</v>
      </c>
      <c r="H417" s="38" t="s">
        <v>387</v>
      </c>
      <c r="I417" s="37">
        <v>0</v>
      </c>
      <c r="J417" s="39">
        <v>45454</v>
      </c>
      <c r="K417" s="37">
        <v>3548</v>
      </c>
      <c r="L417" s="86">
        <f t="shared" si="20"/>
        <v>420222.7</v>
      </c>
      <c r="M417" s="40">
        <v>420222.7</v>
      </c>
      <c r="N417" s="40">
        <v>0</v>
      </c>
      <c r="O417" s="34">
        <v>0</v>
      </c>
    </row>
    <row r="418" spans="1:15" ht="24.95" customHeight="1" x14ac:dyDescent="0.2">
      <c r="A418" s="64" t="str">
        <f t="shared" si="18"/>
        <v>1441|1440011|0|0|29979036000140|0|238,43</v>
      </c>
      <c r="B418" s="64" t="str">
        <f t="shared" si="19"/>
        <v>1441|1440011|0|0|3550</v>
      </c>
      <c r="C418" s="37">
        <v>1441</v>
      </c>
      <c r="D418" s="37">
        <v>1440011</v>
      </c>
      <c r="E418" s="37">
        <v>0</v>
      </c>
      <c r="F418" s="37">
        <v>0</v>
      </c>
      <c r="G418" s="37">
        <v>29979036000140</v>
      </c>
      <c r="H418" s="38" t="s">
        <v>387</v>
      </c>
      <c r="I418" s="37">
        <v>0</v>
      </c>
      <c r="J418" s="39">
        <v>45454</v>
      </c>
      <c r="K418" s="37">
        <v>3550</v>
      </c>
      <c r="L418" s="86">
        <f t="shared" si="20"/>
        <v>238.43</v>
      </c>
      <c r="M418" s="40">
        <v>238.43</v>
      </c>
      <c r="N418" s="40">
        <v>0</v>
      </c>
      <c r="O418" s="34">
        <v>0</v>
      </c>
    </row>
    <row r="419" spans="1:15" ht="24.95" customHeight="1" x14ac:dyDescent="0.2">
      <c r="A419" s="64" t="str">
        <f t="shared" si="18"/>
        <v>1441|1440011|0|0|29979036000140|0|12359,03</v>
      </c>
      <c r="B419" s="64" t="str">
        <f t="shared" si="19"/>
        <v>1441|1440011|0|0|3586</v>
      </c>
      <c r="C419" s="37">
        <v>1441</v>
      </c>
      <c r="D419" s="37">
        <v>1440011</v>
      </c>
      <c r="E419" s="37">
        <v>0</v>
      </c>
      <c r="F419" s="37">
        <v>0</v>
      </c>
      <c r="G419" s="37">
        <v>29979036000140</v>
      </c>
      <c r="H419" s="38" t="s">
        <v>387</v>
      </c>
      <c r="I419" s="37">
        <v>0</v>
      </c>
      <c r="J419" s="39">
        <v>45455</v>
      </c>
      <c r="K419" s="37">
        <v>3586</v>
      </c>
      <c r="L419" s="86">
        <f t="shared" si="20"/>
        <v>12359.03</v>
      </c>
      <c r="M419" s="40">
        <v>12359.03</v>
      </c>
      <c r="N419" s="40">
        <v>0</v>
      </c>
      <c r="O419" s="34">
        <v>0</v>
      </c>
    </row>
    <row r="420" spans="1:15" ht="24.95" customHeight="1" x14ac:dyDescent="0.2">
      <c r="A420" s="64" t="str">
        <f t="shared" si="18"/>
        <v>1441|1440011|0|0|29979036000140|0|1494,24</v>
      </c>
      <c r="B420" s="64" t="str">
        <f t="shared" si="19"/>
        <v>1441|1440011|0|0|3807</v>
      </c>
      <c r="C420" s="37">
        <v>1441</v>
      </c>
      <c r="D420" s="37">
        <v>1440011</v>
      </c>
      <c r="E420" s="37">
        <v>0</v>
      </c>
      <c r="F420" s="37">
        <v>0</v>
      </c>
      <c r="G420" s="37">
        <v>29979036000140</v>
      </c>
      <c r="H420" s="38" t="s">
        <v>387</v>
      </c>
      <c r="I420" s="37">
        <v>0</v>
      </c>
      <c r="J420" s="39">
        <v>45464</v>
      </c>
      <c r="K420" s="37">
        <v>3807</v>
      </c>
      <c r="L420" s="86">
        <f t="shared" si="20"/>
        <v>1494.24</v>
      </c>
      <c r="M420" s="40">
        <v>1494.24</v>
      </c>
      <c r="N420" s="40">
        <v>0</v>
      </c>
      <c r="O420" s="34">
        <v>0</v>
      </c>
    </row>
    <row r="421" spans="1:15" ht="24.95" customHeight="1" x14ac:dyDescent="0.2">
      <c r="A421" s="64" t="str">
        <f t="shared" si="18"/>
        <v>1441|1440011|0|0|29979036000140|0|124,9</v>
      </c>
      <c r="B421" s="64" t="str">
        <f t="shared" si="19"/>
        <v>1441|1440011|0|0|3908</v>
      </c>
      <c r="C421" s="37">
        <v>1441</v>
      </c>
      <c r="D421" s="37">
        <v>1440011</v>
      </c>
      <c r="E421" s="37">
        <v>0</v>
      </c>
      <c r="F421" s="37">
        <v>0</v>
      </c>
      <c r="G421" s="37">
        <v>29979036000140</v>
      </c>
      <c r="H421" s="38" t="s">
        <v>387</v>
      </c>
      <c r="I421" s="37">
        <v>0</v>
      </c>
      <c r="J421" s="39">
        <v>45471</v>
      </c>
      <c r="K421" s="37">
        <v>3908</v>
      </c>
      <c r="L421" s="86">
        <f t="shared" si="20"/>
        <v>124.9</v>
      </c>
      <c r="M421" s="40">
        <v>124.9</v>
      </c>
      <c r="N421" s="40">
        <v>0</v>
      </c>
      <c r="O421" s="34">
        <v>0</v>
      </c>
    </row>
    <row r="422" spans="1:15" ht="24.95" customHeight="1" x14ac:dyDescent="0.2">
      <c r="A422" s="64" t="str">
        <f t="shared" si="18"/>
        <v>1441|1440011|0|0|29979036000140|0|8669,03</v>
      </c>
      <c r="B422" s="64" t="str">
        <f t="shared" si="19"/>
        <v>1441|1440011|0|0|3933</v>
      </c>
      <c r="C422" s="37">
        <v>1441</v>
      </c>
      <c r="D422" s="37">
        <v>1440011</v>
      </c>
      <c r="E422" s="37">
        <v>0</v>
      </c>
      <c r="F422" s="37">
        <v>0</v>
      </c>
      <c r="G422" s="37">
        <v>29979036000140</v>
      </c>
      <c r="H422" s="38" t="s">
        <v>387</v>
      </c>
      <c r="I422" s="37">
        <v>0</v>
      </c>
      <c r="J422" s="39">
        <v>45474</v>
      </c>
      <c r="K422" s="37">
        <v>3933</v>
      </c>
      <c r="L422" s="86">
        <f t="shared" si="20"/>
        <v>8669.0300000000007</v>
      </c>
      <c r="M422" s="40">
        <v>8669.0300000000007</v>
      </c>
      <c r="N422" s="40">
        <v>0</v>
      </c>
      <c r="O422" s="34">
        <v>0</v>
      </c>
    </row>
    <row r="423" spans="1:15" ht="24.95" customHeight="1" x14ac:dyDescent="0.2">
      <c r="A423" s="64" t="str">
        <f t="shared" si="18"/>
        <v>1441|1440011|0|0|29979036000140|0|5261,59</v>
      </c>
      <c r="B423" s="64" t="str">
        <f t="shared" si="19"/>
        <v>1441|1440011|0|0|3938</v>
      </c>
      <c r="C423" s="37">
        <v>1441</v>
      </c>
      <c r="D423" s="37">
        <v>1440011</v>
      </c>
      <c r="E423" s="37">
        <v>0</v>
      </c>
      <c r="F423" s="37">
        <v>0</v>
      </c>
      <c r="G423" s="37">
        <v>29979036000140</v>
      </c>
      <c r="H423" s="38" t="s">
        <v>387</v>
      </c>
      <c r="I423" s="37">
        <v>0</v>
      </c>
      <c r="J423" s="39">
        <v>45474</v>
      </c>
      <c r="K423" s="37">
        <v>3938</v>
      </c>
      <c r="L423" s="86">
        <f t="shared" si="20"/>
        <v>5261.59</v>
      </c>
      <c r="M423" s="40">
        <v>5261.59</v>
      </c>
      <c r="N423" s="40">
        <v>0</v>
      </c>
      <c r="O423" s="34">
        <v>0</v>
      </c>
    </row>
    <row r="424" spans="1:15" ht="24.95" customHeight="1" x14ac:dyDescent="0.2">
      <c r="A424" s="64" t="str">
        <f t="shared" si="18"/>
        <v>1441|1440011|0|0|29979036000140|0|11273,36</v>
      </c>
      <c r="B424" s="64" t="str">
        <f t="shared" si="19"/>
        <v>1441|1440011|0|0|4007</v>
      </c>
      <c r="C424" s="37">
        <v>1441</v>
      </c>
      <c r="D424" s="37">
        <v>1440011</v>
      </c>
      <c r="E424" s="37">
        <v>0</v>
      </c>
      <c r="F424" s="37">
        <v>0</v>
      </c>
      <c r="G424" s="37">
        <v>29979036000140</v>
      </c>
      <c r="H424" s="38" t="s">
        <v>387</v>
      </c>
      <c r="I424" s="37">
        <v>0</v>
      </c>
      <c r="J424" s="39">
        <v>45475</v>
      </c>
      <c r="K424" s="37">
        <v>4007</v>
      </c>
      <c r="L424" s="86">
        <f t="shared" si="20"/>
        <v>11273.36</v>
      </c>
      <c r="M424" s="40">
        <v>11273.36</v>
      </c>
      <c r="N424" s="40">
        <v>0</v>
      </c>
      <c r="O424" s="34">
        <v>0</v>
      </c>
    </row>
    <row r="425" spans="1:15" ht="24.95" customHeight="1" x14ac:dyDescent="0.2">
      <c r="A425" s="64" t="str">
        <f t="shared" si="18"/>
        <v>1441|1440011|0|0|29979036000140|0|436275,01</v>
      </c>
      <c r="B425" s="64" t="str">
        <f t="shared" si="19"/>
        <v>1441|1440011|0|0|4018</v>
      </c>
      <c r="C425" s="37">
        <v>1441</v>
      </c>
      <c r="D425" s="37">
        <v>1440011</v>
      </c>
      <c r="E425" s="37">
        <v>0</v>
      </c>
      <c r="F425" s="37">
        <v>0</v>
      </c>
      <c r="G425" s="37">
        <v>29979036000140</v>
      </c>
      <c r="H425" s="38" t="s">
        <v>387</v>
      </c>
      <c r="I425" s="37">
        <v>0</v>
      </c>
      <c r="J425" s="39">
        <v>45476</v>
      </c>
      <c r="K425" s="37">
        <v>4018</v>
      </c>
      <c r="L425" s="86">
        <f t="shared" si="20"/>
        <v>436275.01</v>
      </c>
      <c r="M425" s="40">
        <v>436275.01</v>
      </c>
      <c r="N425" s="40">
        <v>0</v>
      </c>
      <c r="O425" s="34">
        <v>0</v>
      </c>
    </row>
    <row r="426" spans="1:15" ht="24.95" customHeight="1" x14ac:dyDescent="0.2">
      <c r="A426" s="64" t="str">
        <f t="shared" si="18"/>
        <v>1441|1440011|0|0|29979036000140|0|100,63</v>
      </c>
      <c r="B426" s="64" t="str">
        <f t="shared" si="19"/>
        <v>1441|1440011|0|0|4357</v>
      </c>
      <c r="C426" s="37">
        <v>1441</v>
      </c>
      <c r="D426" s="37">
        <v>1440011</v>
      </c>
      <c r="E426" s="37">
        <v>0</v>
      </c>
      <c r="F426" s="37">
        <v>0</v>
      </c>
      <c r="G426" s="37">
        <v>29979036000140</v>
      </c>
      <c r="H426" s="38" t="s">
        <v>387</v>
      </c>
      <c r="I426" s="37">
        <v>0</v>
      </c>
      <c r="J426" s="39">
        <v>45485</v>
      </c>
      <c r="K426" s="37">
        <v>4357</v>
      </c>
      <c r="L426" s="86">
        <f t="shared" si="20"/>
        <v>100.63</v>
      </c>
      <c r="M426" s="40">
        <v>100.63</v>
      </c>
      <c r="N426" s="40">
        <v>0</v>
      </c>
      <c r="O426" s="34">
        <v>0</v>
      </c>
    </row>
    <row r="427" spans="1:15" ht="24.95" customHeight="1" x14ac:dyDescent="0.2">
      <c r="A427" s="64" t="str">
        <f t="shared" si="18"/>
        <v>1441|1440011|0|0|73357469000156|0|300,19</v>
      </c>
      <c r="B427" s="64" t="str">
        <f t="shared" si="19"/>
        <v>1441|1440011|0|0|3327</v>
      </c>
      <c r="C427" s="37">
        <v>1441</v>
      </c>
      <c r="D427" s="37">
        <v>1440011</v>
      </c>
      <c r="E427" s="37">
        <v>0</v>
      </c>
      <c r="F427" s="37">
        <v>0</v>
      </c>
      <c r="G427" s="37">
        <v>73357469000156</v>
      </c>
      <c r="H427" s="38" t="s">
        <v>388</v>
      </c>
      <c r="I427" s="37">
        <v>0</v>
      </c>
      <c r="J427" s="39">
        <v>45448</v>
      </c>
      <c r="K427" s="37">
        <v>3327</v>
      </c>
      <c r="L427" s="86">
        <f t="shared" si="20"/>
        <v>300.19</v>
      </c>
      <c r="M427" s="40">
        <v>300.19</v>
      </c>
      <c r="N427" s="40">
        <v>0</v>
      </c>
      <c r="O427" s="34">
        <v>0</v>
      </c>
    </row>
    <row r="428" spans="1:15" ht="24.95" customHeight="1" x14ac:dyDescent="0.2">
      <c r="A428" s="64" t="str">
        <f t="shared" si="18"/>
        <v>1441|1440011|0|0|73357469000156|0|288,81</v>
      </c>
      <c r="B428" s="64" t="str">
        <f t="shared" si="19"/>
        <v>1441|1440011|0|0|4046</v>
      </c>
      <c r="C428" s="37">
        <v>1441</v>
      </c>
      <c r="D428" s="37">
        <v>1440011</v>
      </c>
      <c r="E428" s="37">
        <v>0</v>
      </c>
      <c r="F428" s="37">
        <v>0</v>
      </c>
      <c r="G428" s="37">
        <v>73357469000156</v>
      </c>
      <c r="H428" s="38" t="s">
        <v>388</v>
      </c>
      <c r="I428" s="37">
        <v>0</v>
      </c>
      <c r="J428" s="39">
        <v>45477</v>
      </c>
      <c r="K428" s="37">
        <v>4046</v>
      </c>
      <c r="L428" s="86">
        <f t="shared" si="20"/>
        <v>288.81</v>
      </c>
      <c r="M428" s="40">
        <v>288.81</v>
      </c>
      <c r="N428" s="40">
        <v>0</v>
      </c>
      <c r="O428" s="34">
        <v>0</v>
      </c>
    </row>
    <row r="429" spans="1:15" ht="24.95" customHeight="1" x14ac:dyDescent="0.2">
      <c r="A429" s="64" t="str">
        <f t="shared" si="18"/>
        <v>1441|1440011|6|2024|16829475000125|3913|47,67</v>
      </c>
      <c r="B429" s="64" t="str">
        <f t="shared" si="19"/>
        <v>1441|1440011|6|2024|3825</v>
      </c>
      <c r="C429" s="37">
        <v>1441</v>
      </c>
      <c r="D429" s="37">
        <v>1440011</v>
      </c>
      <c r="E429" s="37">
        <v>6</v>
      </c>
      <c r="F429" s="37">
        <v>2024</v>
      </c>
      <c r="G429" s="37">
        <v>16829475000125</v>
      </c>
      <c r="H429" s="38" t="s">
        <v>389</v>
      </c>
      <c r="I429" s="37">
        <v>3913</v>
      </c>
      <c r="J429" s="39">
        <v>45464</v>
      </c>
      <c r="K429" s="37">
        <v>3825</v>
      </c>
      <c r="L429" s="86">
        <f t="shared" si="20"/>
        <v>47.67</v>
      </c>
      <c r="M429" s="40">
        <v>47.67</v>
      </c>
      <c r="N429" s="40">
        <v>0</v>
      </c>
      <c r="O429" s="34">
        <v>0</v>
      </c>
    </row>
    <row r="430" spans="1:15" ht="24.95" customHeight="1" x14ac:dyDescent="0.2">
      <c r="A430" s="64" t="str">
        <f t="shared" si="18"/>
        <v>1441|1440011|7|2024|17281106000103|3913|1867,57</v>
      </c>
      <c r="B430" s="64" t="str">
        <f t="shared" si="19"/>
        <v>1441|1440011|7|2024|3237</v>
      </c>
      <c r="C430" s="37">
        <v>1441</v>
      </c>
      <c r="D430" s="37">
        <v>1440011</v>
      </c>
      <c r="E430" s="37">
        <v>7</v>
      </c>
      <c r="F430" s="37">
        <v>2024</v>
      </c>
      <c r="G430" s="37">
        <v>17281106000103</v>
      </c>
      <c r="H430" s="38" t="s">
        <v>390</v>
      </c>
      <c r="I430" s="37">
        <v>3913</v>
      </c>
      <c r="J430" s="39">
        <v>45446</v>
      </c>
      <c r="K430" s="37">
        <v>3237</v>
      </c>
      <c r="L430" s="86">
        <f t="shared" si="20"/>
        <v>1867.5700000000002</v>
      </c>
      <c r="M430" s="40">
        <v>1777.93</v>
      </c>
      <c r="N430" s="40">
        <v>89.64</v>
      </c>
      <c r="O430" s="34">
        <v>0</v>
      </c>
    </row>
    <row r="431" spans="1:15" ht="24.95" customHeight="1" x14ac:dyDescent="0.2">
      <c r="A431" s="64" t="str">
        <f t="shared" si="18"/>
        <v>1441|1440011|7|2024|17281106000103|3913|143,6</v>
      </c>
      <c r="B431" s="64" t="str">
        <f t="shared" si="19"/>
        <v>1441|1440011|7|2024|3238</v>
      </c>
      <c r="C431" s="37">
        <v>1441</v>
      </c>
      <c r="D431" s="37">
        <v>1440011</v>
      </c>
      <c r="E431" s="37">
        <v>7</v>
      </c>
      <c r="F431" s="37">
        <v>2024</v>
      </c>
      <c r="G431" s="37">
        <v>17281106000103</v>
      </c>
      <c r="H431" s="38" t="s">
        <v>390</v>
      </c>
      <c r="I431" s="37">
        <v>3913</v>
      </c>
      <c r="J431" s="39">
        <v>45446</v>
      </c>
      <c r="K431" s="37">
        <v>3238</v>
      </c>
      <c r="L431" s="86">
        <f t="shared" si="20"/>
        <v>143.6</v>
      </c>
      <c r="M431" s="40">
        <v>136.71</v>
      </c>
      <c r="N431" s="40">
        <v>6.89</v>
      </c>
      <c r="O431" s="34">
        <v>0</v>
      </c>
    </row>
    <row r="432" spans="1:15" ht="24.95" customHeight="1" x14ac:dyDescent="0.2">
      <c r="A432" s="64" t="str">
        <f t="shared" si="18"/>
        <v>1441|1440011|7|2024|17281106000103|3913|38,61</v>
      </c>
      <c r="B432" s="64" t="str">
        <f t="shared" si="19"/>
        <v>1441|1440011|7|2024|3286</v>
      </c>
      <c r="C432" s="37">
        <v>1441</v>
      </c>
      <c r="D432" s="37">
        <v>1440011</v>
      </c>
      <c r="E432" s="37">
        <v>7</v>
      </c>
      <c r="F432" s="37">
        <v>2024</v>
      </c>
      <c r="G432" s="37">
        <v>17281106000103</v>
      </c>
      <c r="H432" s="38" t="s">
        <v>390</v>
      </c>
      <c r="I432" s="37">
        <v>3913</v>
      </c>
      <c r="J432" s="39">
        <v>45447</v>
      </c>
      <c r="K432" s="37">
        <v>3286</v>
      </c>
      <c r="L432" s="86">
        <f t="shared" si="20"/>
        <v>90.050000000000011</v>
      </c>
      <c r="M432" s="40">
        <v>85.73</v>
      </c>
      <c r="N432" s="40">
        <v>4.32</v>
      </c>
      <c r="O432" s="34">
        <v>51.44</v>
      </c>
    </row>
    <row r="433" spans="1:15" ht="24.95" customHeight="1" x14ac:dyDescent="0.2">
      <c r="A433" s="64" t="str">
        <f t="shared" si="18"/>
        <v>1441|1440011|7|2024|17281106000103|3913|59,1</v>
      </c>
      <c r="B433" s="64" t="str">
        <f t="shared" si="19"/>
        <v>1441|1440011|7|2024|3287</v>
      </c>
      <c r="C433" s="37">
        <v>1441</v>
      </c>
      <c r="D433" s="37">
        <v>1440011</v>
      </c>
      <c r="E433" s="37">
        <v>7</v>
      </c>
      <c r="F433" s="37">
        <v>2024</v>
      </c>
      <c r="G433" s="37">
        <v>17281106000103</v>
      </c>
      <c r="H433" s="38" t="s">
        <v>390</v>
      </c>
      <c r="I433" s="37">
        <v>3913</v>
      </c>
      <c r="J433" s="39">
        <v>45447</v>
      </c>
      <c r="K433" s="37">
        <v>3287</v>
      </c>
      <c r="L433" s="86">
        <f t="shared" si="20"/>
        <v>59.099999999999994</v>
      </c>
      <c r="M433" s="40">
        <v>56.26</v>
      </c>
      <c r="N433" s="40">
        <v>2.84</v>
      </c>
      <c r="O433" s="34">
        <v>0</v>
      </c>
    </row>
    <row r="434" spans="1:15" ht="24.95" customHeight="1" x14ac:dyDescent="0.2">
      <c r="A434" s="64" t="str">
        <f t="shared" si="18"/>
        <v>1441|1440011|7|2024|17281106000103|3913|7479,05</v>
      </c>
      <c r="B434" s="64" t="str">
        <f t="shared" si="19"/>
        <v>1441|1440011|7|2024|3291</v>
      </c>
      <c r="C434" s="37">
        <v>1441</v>
      </c>
      <c r="D434" s="37">
        <v>1440011</v>
      </c>
      <c r="E434" s="37">
        <v>7</v>
      </c>
      <c r="F434" s="37">
        <v>2024</v>
      </c>
      <c r="G434" s="37">
        <v>17281106000103</v>
      </c>
      <c r="H434" s="38" t="s">
        <v>390</v>
      </c>
      <c r="I434" s="37">
        <v>3913</v>
      </c>
      <c r="J434" s="39">
        <v>45448</v>
      </c>
      <c r="K434" s="37">
        <v>3291</v>
      </c>
      <c r="L434" s="86">
        <f t="shared" si="20"/>
        <v>7479.05</v>
      </c>
      <c r="M434" s="40">
        <v>7120.06</v>
      </c>
      <c r="N434" s="40">
        <v>358.99</v>
      </c>
      <c r="O434" s="34">
        <v>0</v>
      </c>
    </row>
    <row r="435" spans="1:15" ht="24.95" customHeight="1" x14ac:dyDescent="0.2">
      <c r="A435" s="64" t="str">
        <f t="shared" si="18"/>
        <v>1441|1440011|7|2024|17281106000103|3913|113,59</v>
      </c>
      <c r="B435" s="64" t="str">
        <f t="shared" si="19"/>
        <v>1441|1440011|7|2024|3448</v>
      </c>
      <c r="C435" s="37">
        <v>1441</v>
      </c>
      <c r="D435" s="37">
        <v>1440011</v>
      </c>
      <c r="E435" s="37">
        <v>7</v>
      </c>
      <c r="F435" s="37">
        <v>2024</v>
      </c>
      <c r="G435" s="37">
        <v>17281106000103</v>
      </c>
      <c r="H435" s="38" t="s">
        <v>390</v>
      </c>
      <c r="I435" s="37">
        <v>3913</v>
      </c>
      <c r="J435" s="39">
        <v>45450</v>
      </c>
      <c r="K435" s="37">
        <v>3448</v>
      </c>
      <c r="L435" s="86">
        <f t="shared" si="20"/>
        <v>113.59</v>
      </c>
      <c r="M435" s="40">
        <v>108.14</v>
      </c>
      <c r="N435" s="40">
        <v>5.45</v>
      </c>
      <c r="O435" s="34">
        <v>0</v>
      </c>
    </row>
    <row r="436" spans="1:15" ht="24.95" customHeight="1" x14ac:dyDescent="0.2">
      <c r="A436" s="64" t="str">
        <f t="shared" si="18"/>
        <v>1441|1440011|7|2024|17281106000103|3913|29,22</v>
      </c>
      <c r="B436" s="64" t="str">
        <f t="shared" si="19"/>
        <v>1441|1440011|7|2024|3450</v>
      </c>
      <c r="C436" s="37">
        <v>1441</v>
      </c>
      <c r="D436" s="37">
        <v>1440011</v>
      </c>
      <c r="E436" s="37">
        <v>7</v>
      </c>
      <c r="F436" s="37">
        <v>2024</v>
      </c>
      <c r="G436" s="37">
        <v>17281106000103</v>
      </c>
      <c r="H436" s="38" t="s">
        <v>390</v>
      </c>
      <c r="I436" s="37">
        <v>3913</v>
      </c>
      <c r="J436" s="39">
        <v>45450</v>
      </c>
      <c r="K436" s="37">
        <v>3450</v>
      </c>
      <c r="L436" s="86">
        <f t="shared" si="20"/>
        <v>29.22</v>
      </c>
      <c r="M436" s="40">
        <v>27.82</v>
      </c>
      <c r="N436" s="40">
        <v>1.4</v>
      </c>
      <c r="O436" s="34">
        <v>0</v>
      </c>
    </row>
    <row r="437" spans="1:15" ht="24.95" customHeight="1" x14ac:dyDescent="0.2">
      <c r="A437" s="64" t="str">
        <f t="shared" si="18"/>
        <v>1441|1440011|7|2024|17281106000103|3913|259,68</v>
      </c>
      <c r="B437" s="64" t="str">
        <f t="shared" si="19"/>
        <v>1441|1440011|7|2024|3557</v>
      </c>
      <c r="C437" s="37">
        <v>1441</v>
      </c>
      <c r="D437" s="37">
        <v>1440011</v>
      </c>
      <c r="E437" s="37">
        <v>7</v>
      </c>
      <c r="F437" s="37">
        <v>2024</v>
      </c>
      <c r="G437" s="37">
        <v>17281106000103</v>
      </c>
      <c r="H437" s="38" t="s">
        <v>390</v>
      </c>
      <c r="I437" s="37">
        <v>3913</v>
      </c>
      <c r="J437" s="39">
        <v>45454</v>
      </c>
      <c r="K437" s="37">
        <v>3557</v>
      </c>
      <c r="L437" s="86">
        <f t="shared" si="20"/>
        <v>259.68</v>
      </c>
      <c r="M437" s="40">
        <v>247.22</v>
      </c>
      <c r="N437" s="40">
        <v>12.46</v>
      </c>
      <c r="O437" s="34">
        <v>0</v>
      </c>
    </row>
    <row r="438" spans="1:15" ht="24.95" customHeight="1" x14ac:dyDescent="0.2">
      <c r="A438" s="64" t="str">
        <f t="shared" si="18"/>
        <v>1441|1440011|7|2024|17281106000103|3913|164,72</v>
      </c>
      <c r="B438" s="64" t="str">
        <f t="shared" si="19"/>
        <v>1441|1440011|7|2024|3558</v>
      </c>
      <c r="C438" s="37">
        <v>1441</v>
      </c>
      <c r="D438" s="37">
        <v>1440011</v>
      </c>
      <c r="E438" s="37">
        <v>7</v>
      </c>
      <c r="F438" s="37">
        <v>2024</v>
      </c>
      <c r="G438" s="37">
        <v>17281106000103</v>
      </c>
      <c r="H438" s="38" t="s">
        <v>390</v>
      </c>
      <c r="I438" s="37">
        <v>3913</v>
      </c>
      <c r="J438" s="39">
        <v>45454</v>
      </c>
      <c r="K438" s="37">
        <v>3558</v>
      </c>
      <c r="L438" s="86">
        <f t="shared" si="20"/>
        <v>164.72</v>
      </c>
      <c r="M438" s="40">
        <v>156.81</v>
      </c>
      <c r="N438" s="40">
        <v>7.91</v>
      </c>
      <c r="O438" s="34">
        <v>0</v>
      </c>
    </row>
    <row r="439" spans="1:15" ht="24.95" customHeight="1" x14ac:dyDescent="0.2">
      <c r="A439" s="64" t="str">
        <f t="shared" si="18"/>
        <v>1441|1440011|7|2024|17281106000103|3913|101,88</v>
      </c>
      <c r="B439" s="64" t="str">
        <f t="shared" si="19"/>
        <v>1441|1440011|7|2024|3559</v>
      </c>
      <c r="C439" s="37">
        <v>1441</v>
      </c>
      <c r="D439" s="37">
        <v>1440011</v>
      </c>
      <c r="E439" s="37">
        <v>7</v>
      </c>
      <c r="F439" s="37">
        <v>2024</v>
      </c>
      <c r="G439" s="37">
        <v>17281106000103</v>
      </c>
      <c r="H439" s="38" t="s">
        <v>390</v>
      </c>
      <c r="I439" s="37">
        <v>3913</v>
      </c>
      <c r="J439" s="39">
        <v>45454</v>
      </c>
      <c r="K439" s="37">
        <v>3559</v>
      </c>
      <c r="L439" s="86">
        <f t="shared" si="20"/>
        <v>101.88</v>
      </c>
      <c r="M439" s="40">
        <v>96.99</v>
      </c>
      <c r="N439" s="40">
        <v>4.8899999999999997</v>
      </c>
      <c r="O439" s="34">
        <v>0</v>
      </c>
    </row>
    <row r="440" spans="1:15" ht="24.95" customHeight="1" x14ac:dyDescent="0.2">
      <c r="A440" s="64" t="str">
        <f t="shared" si="18"/>
        <v>1441|1440011|7|2024|17281106000103|3913|66,55</v>
      </c>
      <c r="B440" s="64" t="str">
        <f t="shared" si="19"/>
        <v>1441|1440011|7|2024|3560</v>
      </c>
      <c r="C440" s="37">
        <v>1441</v>
      </c>
      <c r="D440" s="37">
        <v>1440011</v>
      </c>
      <c r="E440" s="37">
        <v>7</v>
      </c>
      <c r="F440" s="37">
        <v>2024</v>
      </c>
      <c r="G440" s="37">
        <v>17281106000103</v>
      </c>
      <c r="H440" s="38" t="s">
        <v>390</v>
      </c>
      <c r="I440" s="37">
        <v>3913</v>
      </c>
      <c r="J440" s="39">
        <v>45454</v>
      </c>
      <c r="K440" s="37">
        <v>3560</v>
      </c>
      <c r="L440" s="86">
        <f t="shared" si="20"/>
        <v>66.55</v>
      </c>
      <c r="M440" s="40">
        <v>63.36</v>
      </c>
      <c r="N440" s="40">
        <v>3.19</v>
      </c>
      <c r="O440" s="34">
        <v>0</v>
      </c>
    </row>
    <row r="441" spans="1:15" ht="24.95" customHeight="1" x14ac:dyDescent="0.2">
      <c r="A441" s="64" t="str">
        <f t="shared" si="18"/>
        <v>1441|1440011|7|2024|17281106000103|3913|50,86</v>
      </c>
      <c r="B441" s="64" t="str">
        <f t="shared" si="19"/>
        <v>1441|1440011|7|2024|3564</v>
      </c>
      <c r="C441" s="37">
        <v>1441</v>
      </c>
      <c r="D441" s="37">
        <v>1440011</v>
      </c>
      <c r="E441" s="37">
        <v>7</v>
      </c>
      <c r="F441" s="37">
        <v>2024</v>
      </c>
      <c r="G441" s="37">
        <v>17281106000103</v>
      </c>
      <c r="H441" s="38" t="s">
        <v>390</v>
      </c>
      <c r="I441" s="37">
        <v>3913</v>
      </c>
      <c r="J441" s="39">
        <v>45454</v>
      </c>
      <c r="K441" s="37">
        <v>3564</v>
      </c>
      <c r="L441" s="86">
        <f t="shared" si="20"/>
        <v>50.86</v>
      </c>
      <c r="M441" s="40">
        <v>48.42</v>
      </c>
      <c r="N441" s="40">
        <v>2.44</v>
      </c>
      <c r="O441" s="34">
        <v>0</v>
      </c>
    </row>
    <row r="442" spans="1:15" ht="24.95" customHeight="1" x14ac:dyDescent="0.2">
      <c r="A442" s="64" t="str">
        <f t="shared" si="18"/>
        <v>1441|1440011|7|2024|17281106000103|3913|50,86</v>
      </c>
      <c r="B442" s="64" t="str">
        <f t="shared" si="19"/>
        <v>1441|1440011|7|2024|3567</v>
      </c>
      <c r="C442" s="37">
        <v>1441</v>
      </c>
      <c r="D442" s="37">
        <v>1440011</v>
      </c>
      <c r="E442" s="37">
        <v>7</v>
      </c>
      <c r="F442" s="37">
        <v>2024</v>
      </c>
      <c r="G442" s="37">
        <v>17281106000103</v>
      </c>
      <c r="H442" s="38" t="s">
        <v>390</v>
      </c>
      <c r="I442" s="37">
        <v>3913</v>
      </c>
      <c r="J442" s="39">
        <v>45454</v>
      </c>
      <c r="K442" s="37">
        <v>3567</v>
      </c>
      <c r="L442" s="86">
        <f t="shared" si="20"/>
        <v>50.86</v>
      </c>
      <c r="M442" s="40">
        <v>48.42</v>
      </c>
      <c r="N442" s="40">
        <v>2.44</v>
      </c>
      <c r="O442" s="34">
        <v>0</v>
      </c>
    </row>
    <row r="443" spans="1:15" ht="24.95" customHeight="1" x14ac:dyDescent="0.2">
      <c r="A443" s="64" t="str">
        <f t="shared" si="18"/>
        <v>1441|1440011|7|2024|17281106000103|3913|125,73</v>
      </c>
      <c r="B443" s="64" t="str">
        <f t="shared" si="19"/>
        <v>1441|1440011|7|2024|3611</v>
      </c>
      <c r="C443" s="37">
        <v>1441</v>
      </c>
      <c r="D443" s="37">
        <v>1440011</v>
      </c>
      <c r="E443" s="37">
        <v>7</v>
      </c>
      <c r="F443" s="37">
        <v>2024</v>
      </c>
      <c r="G443" s="37">
        <v>17281106000103</v>
      </c>
      <c r="H443" s="38" t="s">
        <v>390</v>
      </c>
      <c r="I443" s="37">
        <v>3913</v>
      </c>
      <c r="J443" s="39">
        <v>45455</v>
      </c>
      <c r="K443" s="37">
        <v>3611</v>
      </c>
      <c r="L443" s="86">
        <f t="shared" si="20"/>
        <v>125.73</v>
      </c>
      <c r="M443" s="40">
        <v>119.69</v>
      </c>
      <c r="N443" s="40">
        <v>6.04</v>
      </c>
      <c r="O443" s="34">
        <v>0</v>
      </c>
    </row>
    <row r="444" spans="1:15" ht="24.95" customHeight="1" x14ac:dyDescent="0.2">
      <c r="A444" s="64" t="str">
        <f t="shared" si="18"/>
        <v>1441|1440011|7|2024|17281106000103|3913|487,93</v>
      </c>
      <c r="B444" s="64" t="str">
        <f t="shared" si="19"/>
        <v>1441|1440011|7|2024|3660</v>
      </c>
      <c r="C444" s="37">
        <v>1441</v>
      </c>
      <c r="D444" s="37">
        <v>1440011</v>
      </c>
      <c r="E444" s="37">
        <v>7</v>
      </c>
      <c r="F444" s="37">
        <v>2024</v>
      </c>
      <c r="G444" s="37">
        <v>17281106000103</v>
      </c>
      <c r="H444" s="38" t="s">
        <v>390</v>
      </c>
      <c r="I444" s="37">
        <v>3913</v>
      </c>
      <c r="J444" s="39">
        <v>45456</v>
      </c>
      <c r="K444" s="37">
        <v>3660</v>
      </c>
      <c r="L444" s="86">
        <f t="shared" si="20"/>
        <v>487.93</v>
      </c>
      <c r="M444" s="40">
        <v>464.51</v>
      </c>
      <c r="N444" s="40">
        <v>23.42</v>
      </c>
      <c r="O444" s="34">
        <v>0</v>
      </c>
    </row>
    <row r="445" spans="1:15" ht="24.95" customHeight="1" x14ac:dyDescent="0.2">
      <c r="A445" s="64" t="str">
        <f t="shared" si="18"/>
        <v>1441|1440011|7|2024|17281106000103|3913|4460,45</v>
      </c>
      <c r="B445" s="64" t="str">
        <f t="shared" si="19"/>
        <v>1441|1440011|7|2024|3662</v>
      </c>
      <c r="C445" s="37">
        <v>1441</v>
      </c>
      <c r="D445" s="37">
        <v>1440011</v>
      </c>
      <c r="E445" s="37">
        <v>7</v>
      </c>
      <c r="F445" s="37">
        <v>2024</v>
      </c>
      <c r="G445" s="37">
        <v>17281106000103</v>
      </c>
      <c r="H445" s="38" t="s">
        <v>390</v>
      </c>
      <c r="I445" s="37">
        <v>3913</v>
      </c>
      <c r="J445" s="39">
        <v>45456</v>
      </c>
      <c r="K445" s="37">
        <v>3662</v>
      </c>
      <c r="L445" s="86">
        <f t="shared" si="20"/>
        <v>4460.45</v>
      </c>
      <c r="M445" s="40">
        <v>4246.34</v>
      </c>
      <c r="N445" s="40">
        <v>214.11</v>
      </c>
      <c r="O445" s="34">
        <v>0</v>
      </c>
    </row>
    <row r="446" spans="1:15" ht="24.95" customHeight="1" x14ac:dyDescent="0.2">
      <c r="A446" s="64" t="str">
        <f t="shared" si="18"/>
        <v>1441|1440011|7|2024|17281106000103|3913|228,64</v>
      </c>
      <c r="B446" s="64" t="str">
        <f t="shared" si="19"/>
        <v>1441|1440011|7|2024|3664</v>
      </c>
      <c r="C446" s="37">
        <v>1441</v>
      </c>
      <c r="D446" s="37">
        <v>1440011</v>
      </c>
      <c r="E446" s="37">
        <v>7</v>
      </c>
      <c r="F446" s="37">
        <v>2024</v>
      </c>
      <c r="G446" s="37">
        <v>17281106000103</v>
      </c>
      <c r="H446" s="38" t="s">
        <v>390</v>
      </c>
      <c r="I446" s="37">
        <v>3913</v>
      </c>
      <c r="J446" s="39">
        <v>45456</v>
      </c>
      <c r="K446" s="37">
        <v>3664</v>
      </c>
      <c r="L446" s="86">
        <f t="shared" si="20"/>
        <v>228.64</v>
      </c>
      <c r="M446" s="40">
        <v>217.67</v>
      </c>
      <c r="N446" s="40">
        <v>10.97</v>
      </c>
      <c r="O446" s="34">
        <v>0</v>
      </c>
    </row>
    <row r="447" spans="1:15" ht="24.95" customHeight="1" x14ac:dyDescent="0.2">
      <c r="A447" s="64" t="str">
        <f t="shared" si="18"/>
        <v>1441|1440011|7|2024|17281106000103|3913|47,39</v>
      </c>
      <c r="B447" s="64" t="str">
        <f t="shared" si="19"/>
        <v>1441|1440011|7|2024|3665</v>
      </c>
      <c r="C447" s="37">
        <v>1441</v>
      </c>
      <c r="D447" s="37">
        <v>1440011</v>
      </c>
      <c r="E447" s="37">
        <v>7</v>
      </c>
      <c r="F447" s="37">
        <v>2024</v>
      </c>
      <c r="G447" s="37">
        <v>17281106000103</v>
      </c>
      <c r="H447" s="38" t="s">
        <v>390</v>
      </c>
      <c r="I447" s="37">
        <v>3913</v>
      </c>
      <c r="J447" s="39">
        <v>45456</v>
      </c>
      <c r="K447" s="37">
        <v>3665</v>
      </c>
      <c r="L447" s="86">
        <f t="shared" si="20"/>
        <v>47.39</v>
      </c>
      <c r="M447" s="40">
        <v>45.12</v>
      </c>
      <c r="N447" s="40">
        <v>2.27</v>
      </c>
      <c r="O447" s="34">
        <v>0</v>
      </c>
    </row>
    <row r="448" spans="1:15" ht="24.95" customHeight="1" x14ac:dyDescent="0.2">
      <c r="A448" s="64" t="str">
        <f t="shared" si="18"/>
        <v>1441|1440011|7|2024|17281106000103|3913|104,2</v>
      </c>
      <c r="B448" s="64" t="str">
        <f t="shared" si="19"/>
        <v>1441|1440011|7|2024|3667</v>
      </c>
      <c r="C448" s="37">
        <v>1441</v>
      </c>
      <c r="D448" s="37">
        <v>1440011</v>
      </c>
      <c r="E448" s="37">
        <v>7</v>
      </c>
      <c r="F448" s="37">
        <v>2024</v>
      </c>
      <c r="G448" s="37">
        <v>17281106000103</v>
      </c>
      <c r="H448" s="38" t="s">
        <v>390</v>
      </c>
      <c r="I448" s="37">
        <v>3913</v>
      </c>
      <c r="J448" s="39">
        <v>45456</v>
      </c>
      <c r="K448" s="37">
        <v>3667</v>
      </c>
      <c r="L448" s="86">
        <f t="shared" si="20"/>
        <v>104.2</v>
      </c>
      <c r="M448" s="40">
        <v>99.2</v>
      </c>
      <c r="N448" s="40">
        <v>5</v>
      </c>
      <c r="O448" s="34">
        <v>0</v>
      </c>
    </row>
    <row r="449" spans="1:15" ht="24.95" customHeight="1" x14ac:dyDescent="0.2">
      <c r="A449" s="64" t="str">
        <f t="shared" si="18"/>
        <v>1441|1440011|7|2024|17281106000103|3913|197,25</v>
      </c>
      <c r="B449" s="64" t="str">
        <f t="shared" si="19"/>
        <v>1441|1440011|7|2024|3668</v>
      </c>
      <c r="C449" s="37">
        <v>1441</v>
      </c>
      <c r="D449" s="37">
        <v>1440011</v>
      </c>
      <c r="E449" s="37">
        <v>7</v>
      </c>
      <c r="F449" s="37">
        <v>2024</v>
      </c>
      <c r="G449" s="37">
        <v>17281106000103</v>
      </c>
      <c r="H449" s="38" t="s">
        <v>390</v>
      </c>
      <c r="I449" s="37">
        <v>3913</v>
      </c>
      <c r="J449" s="39">
        <v>45456</v>
      </c>
      <c r="K449" s="37">
        <v>3668</v>
      </c>
      <c r="L449" s="86">
        <f t="shared" si="20"/>
        <v>197.25</v>
      </c>
      <c r="M449" s="40">
        <v>187.78</v>
      </c>
      <c r="N449" s="40">
        <v>9.4700000000000006</v>
      </c>
      <c r="O449" s="34">
        <v>0</v>
      </c>
    </row>
    <row r="450" spans="1:15" ht="24.95" customHeight="1" x14ac:dyDescent="0.2">
      <c r="A450" s="64" t="str">
        <f t="shared" si="18"/>
        <v>1441|1440011|7|2024|17281106000103|3913|58,74</v>
      </c>
      <c r="B450" s="64" t="str">
        <f t="shared" si="19"/>
        <v>1441|1440011|7|2024|3671</v>
      </c>
      <c r="C450" s="37">
        <v>1441</v>
      </c>
      <c r="D450" s="37">
        <v>1440011</v>
      </c>
      <c r="E450" s="37">
        <v>7</v>
      </c>
      <c r="F450" s="37">
        <v>2024</v>
      </c>
      <c r="G450" s="37">
        <v>17281106000103</v>
      </c>
      <c r="H450" s="38" t="s">
        <v>390</v>
      </c>
      <c r="I450" s="37">
        <v>3913</v>
      </c>
      <c r="J450" s="39">
        <v>45457</v>
      </c>
      <c r="K450" s="37">
        <v>3671</v>
      </c>
      <c r="L450" s="86">
        <f t="shared" si="20"/>
        <v>58.74</v>
      </c>
      <c r="M450" s="40">
        <v>55.92</v>
      </c>
      <c r="N450" s="40">
        <v>2.82</v>
      </c>
      <c r="O450" s="34">
        <v>0</v>
      </c>
    </row>
    <row r="451" spans="1:15" ht="24.95" customHeight="1" x14ac:dyDescent="0.2">
      <c r="A451" s="64" t="str">
        <f t="shared" si="18"/>
        <v>1441|1440011|7|2024|17281106000103|3913|90,26</v>
      </c>
      <c r="B451" s="64" t="str">
        <f t="shared" si="19"/>
        <v>1441|1440011|7|2024|3672</v>
      </c>
      <c r="C451" s="37">
        <v>1441</v>
      </c>
      <c r="D451" s="37">
        <v>1440011</v>
      </c>
      <c r="E451" s="37">
        <v>7</v>
      </c>
      <c r="F451" s="37">
        <v>2024</v>
      </c>
      <c r="G451" s="37">
        <v>17281106000103</v>
      </c>
      <c r="H451" s="38" t="s">
        <v>390</v>
      </c>
      <c r="I451" s="37">
        <v>3913</v>
      </c>
      <c r="J451" s="39">
        <v>45457</v>
      </c>
      <c r="K451" s="37">
        <v>3672</v>
      </c>
      <c r="L451" s="86">
        <f t="shared" si="20"/>
        <v>90.26</v>
      </c>
      <c r="M451" s="40">
        <v>85.93</v>
      </c>
      <c r="N451" s="40">
        <v>4.33</v>
      </c>
      <c r="O451" s="34">
        <v>0</v>
      </c>
    </row>
    <row r="452" spans="1:15" ht="24.95" customHeight="1" x14ac:dyDescent="0.2">
      <c r="A452" s="64" t="str">
        <f t="shared" si="18"/>
        <v>1441|1440011|7|2024|17281106000103|3913|102,15</v>
      </c>
      <c r="B452" s="64" t="str">
        <f t="shared" si="19"/>
        <v>1441|1440011|7|2024|3673</v>
      </c>
      <c r="C452" s="37">
        <v>1441</v>
      </c>
      <c r="D452" s="37">
        <v>1440011</v>
      </c>
      <c r="E452" s="37">
        <v>7</v>
      </c>
      <c r="F452" s="37">
        <v>2024</v>
      </c>
      <c r="G452" s="37">
        <v>17281106000103</v>
      </c>
      <c r="H452" s="38" t="s">
        <v>390</v>
      </c>
      <c r="I452" s="37">
        <v>3913</v>
      </c>
      <c r="J452" s="39">
        <v>45457</v>
      </c>
      <c r="K452" s="37">
        <v>3673</v>
      </c>
      <c r="L452" s="86">
        <f t="shared" si="20"/>
        <v>102.15</v>
      </c>
      <c r="M452" s="40">
        <v>97.25</v>
      </c>
      <c r="N452" s="40">
        <v>4.9000000000000004</v>
      </c>
      <c r="O452" s="34">
        <v>0</v>
      </c>
    </row>
    <row r="453" spans="1:15" ht="24.95" customHeight="1" x14ac:dyDescent="0.2">
      <c r="A453" s="64" t="str">
        <f t="shared" ref="A453:A516" si="21">C453&amp;"|"&amp;D453&amp;"|"&amp;E453&amp;"|"&amp;F453&amp;"|"&amp;G453&amp;"|"&amp;I453&amp;"|"&amp;M453+N453-O453</f>
        <v>1441|1440011|7|2024|17281106000103|3913|58,74</v>
      </c>
      <c r="B453" s="64" t="str">
        <f t="shared" ref="B453:B516" si="22">C453&amp;"|"&amp;D453&amp;"|"&amp;E453&amp;"|"&amp;F453&amp;"|"&amp;K453</f>
        <v>1441|1440011|7|2024|3674</v>
      </c>
      <c r="C453" s="37">
        <v>1441</v>
      </c>
      <c r="D453" s="37">
        <v>1440011</v>
      </c>
      <c r="E453" s="37">
        <v>7</v>
      </c>
      <c r="F453" s="37">
        <v>2024</v>
      </c>
      <c r="G453" s="37">
        <v>17281106000103</v>
      </c>
      <c r="H453" s="38" t="s">
        <v>390</v>
      </c>
      <c r="I453" s="37">
        <v>3913</v>
      </c>
      <c r="J453" s="39">
        <v>45457</v>
      </c>
      <c r="K453" s="37">
        <v>3674</v>
      </c>
      <c r="L453" s="86">
        <f t="shared" si="20"/>
        <v>58.74</v>
      </c>
      <c r="M453" s="40">
        <v>55.92</v>
      </c>
      <c r="N453" s="40">
        <v>2.82</v>
      </c>
      <c r="O453" s="34">
        <v>0</v>
      </c>
    </row>
    <row r="454" spans="1:15" ht="24.95" customHeight="1" x14ac:dyDescent="0.2">
      <c r="A454" s="64" t="str">
        <f t="shared" si="21"/>
        <v>1441|1440011|7|2024|17281106000103|3913|66,53</v>
      </c>
      <c r="B454" s="64" t="str">
        <f t="shared" si="22"/>
        <v>1441|1440011|7|2024|3675</v>
      </c>
      <c r="C454" s="37">
        <v>1441</v>
      </c>
      <c r="D454" s="37">
        <v>1440011</v>
      </c>
      <c r="E454" s="37">
        <v>7</v>
      </c>
      <c r="F454" s="37">
        <v>2024</v>
      </c>
      <c r="G454" s="37">
        <v>17281106000103</v>
      </c>
      <c r="H454" s="38" t="s">
        <v>390</v>
      </c>
      <c r="I454" s="37">
        <v>3913</v>
      </c>
      <c r="J454" s="39">
        <v>45457</v>
      </c>
      <c r="K454" s="37">
        <v>3675</v>
      </c>
      <c r="L454" s="86">
        <f t="shared" ref="L454:L517" si="23">M454+N454</f>
        <v>66.53</v>
      </c>
      <c r="M454" s="40">
        <v>63.34</v>
      </c>
      <c r="N454" s="40">
        <v>3.19</v>
      </c>
      <c r="O454" s="34">
        <v>0</v>
      </c>
    </row>
    <row r="455" spans="1:15" ht="24.95" customHeight="1" x14ac:dyDescent="0.2">
      <c r="A455" s="64" t="str">
        <f t="shared" si="21"/>
        <v>1441|1440011|7|2024|17281106000103|3913|82,42</v>
      </c>
      <c r="B455" s="64" t="str">
        <f t="shared" si="22"/>
        <v>1441|1440011|7|2024|3676</v>
      </c>
      <c r="C455" s="37">
        <v>1441</v>
      </c>
      <c r="D455" s="37">
        <v>1440011</v>
      </c>
      <c r="E455" s="37">
        <v>7</v>
      </c>
      <c r="F455" s="37">
        <v>2024</v>
      </c>
      <c r="G455" s="37">
        <v>17281106000103</v>
      </c>
      <c r="H455" s="38" t="s">
        <v>390</v>
      </c>
      <c r="I455" s="37">
        <v>3913</v>
      </c>
      <c r="J455" s="39">
        <v>45457</v>
      </c>
      <c r="K455" s="37">
        <v>3676</v>
      </c>
      <c r="L455" s="86">
        <f t="shared" si="23"/>
        <v>82.419999999999987</v>
      </c>
      <c r="M455" s="40">
        <v>78.459999999999994</v>
      </c>
      <c r="N455" s="40">
        <v>3.96</v>
      </c>
      <c r="O455" s="34">
        <v>0</v>
      </c>
    </row>
    <row r="456" spans="1:15" ht="24.95" customHeight="1" x14ac:dyDescent="0.2">
      <c r="A456" s="64" t="str">
        <f t="shared" si="21"/>
        <v>1441|1440011|7|2024|17281106000103|3913|90,05</v>
      </c>
      <c r="B456" s="64" t="str">
        <f t="shared" si="22"/>
        <v>1441|1440011|7|2024|3692</v>
      </c>
      <c r="C456" s="37">
        <v>1441</v>
      </c>
      <c r="D456" s="37">
        <v>1440011</v>
      </c>
      <c r="E456" s="37">
        <v>7</v>
      </c>
      <c r="F456" s="37">
        <v>2024</v>
      </c>
      <c r="G456" s="37">
        <v>17281106000103</v>
      </c>
      <c r="H456" s="38" t="s">
        <v>390</v>
      </c>
      <c r="I456" s="37">
        <v>3913</v>
      </c>
      <c r="J456" s="39">
        <v>45457</v>
      </c>
      <c r="K456" s="37">
        <v>3692</v>
      </c>
      <c r="L456" s="86">
        <f t="shared" si="23"/>
        <v>90.050000000000011</v>
      </c>
      <c r="M456" s="40">
        <v>85.73</v>
      </c>
      <c r="N456" s="40">
        <v>4.32</v>
      </c>
      <c r="O456" s="34">
        <v>0</v>
      </c>
    </row>
    <row r="457" spans="1:15" ht="24.95" customHeight="1" x14ac:dyDescent="0.2">
      <c r="A457" s="64" t="str">
        <f t="shared" si="21"/>
        <v>1441|1440011|7|2024|17281106000103|3913|90,05</v>
      </c>
      <c r="B457" s="64" t="str">
        <f t="shared" si="22"/>
        <v>1441|1440011|7|2024|3693</v>
      </c>
      <c r="C457" s="37">
        <v>1441</v>
      </c>
      <c r="D457" s="37">
        <v>1440011</v>
      </c>
      <c r="E457" s="37">
        <v>7</v>
      </c>
      <c r="F457" s="37">
        <v>2024</v>
      </c>
      <c r="G457" s="37">
        <v>17281106000103</v>
      </c>
      <c r="H457" s="38" t="s">
        <v>390</v>
      </c>
      <c r="I457" s="37">
        <v>3913</v>
      </c>
      <c r="J457" s="39">
        <v>45457</v>
      </c>
      <c r="K457" s="37">
        <v>3693</v>
      </c>
      <c r="L457" s="86">
        <f t="shared" si="23"/>
        <v>90.050000000000011</v>
      </c>
      <c r="M457" s="40">
        <v>85.73</v>
      </c>
      <c r="N457" s="40">
        <v>4.32</v>
      </c>
      <c r="O457" s="34">
        <v>0</v>
      </c>
    </row>
    <row r="458" spans="1:15" ht="24.95" customHeight="1" x14ac:dyDescent="0.2">
      <c r="A458" s="64" t="str">
        <f t="shared" si="21"/>
        <v>1441|1440011|7|2024|17281106000103|3913|90,09</v>
      </c>
      <c r="B458" s="64" t="str">
        <f t="shared" si="22"/>
        <v>1441|1440011|7|2024|3694</v>
      </c>
      <c r="C458" s="37">
        <v>1441</v>
      </c>
      <c r="D458" s="37">
        <v>1440011</v>
      </c>
      <c r="E458" s="37">
        <v>7</v>
      </c>
      <c r="F458" s="37">
        <v>2024</v>
      </c>
      <c r="G458" s="37">
        <v>17281106000103</v>
      </c>
      <c r="H458" s="38" t="s">
        <v>390</v>
      </c>
      <c r="I458" s="37">
        <v>3913</v>
      </c>
      <c r="J458" s="39">
        <v>45457</v>
      </c>
      <c r="K458" s="37">
        <v>3694</v>
      </c>
      <c r="L458" s="86">
        <f t="shared" si="23"/>
        <v>90.09</v>
      </c>
      <c r="M458" s="40">
        <v>85.77</v>
      </c>
      <c r="N458" s="40">
        <v>4.32</v>
      </c>
      <c r="O458" s="34">
        <v>0</v>
      </c>
    </row>
    <row r="459" spans="1:15" ht="24.95" customHeight="1" x14ac:dyDescent="0.2">
      <c r="A459" s="64" t="str">
        <f t="shared" si="21"/>
        <v>1441|1440011|7|2024|17281106000103|3913|66,63</v>
      </c>
      <c r="B459" s="64" t="str">
        <f t="shared" si="22"/>
        <v>1441|1440011|7|2024|3701</v>
      </c>
      <c r="C459" s="37">
        <v>1441</v>
      </c>
      <c r="D459" s="37">
        <v>1440011</v>
      </c>
      <c r="E459" s="37">
        <v>7</v>
      </c>
      <c r="F459" s="37">
        <v>2024</v>
      </c>
      <c r="G459" s="37">
        <v>17281106000103</v>
      </c>
      <c r="H459" s="38" t="s">
        <v>390</v>
      </c>
      <c r="I459" s="37">
        <v>3913</v>
      </c>
      <c r="J459" s="39">
        <v>45457</v>
      </c>
      <c r="K459" s="37">
        <v>3701</v>
      </c>
      <c r="L459" s="86">
        <f t="shared" si="23"/>
        <v>66.63</v>
      </c>
      <c r="M459" s="40">
        <v>63.43</v>
      </c>
      <c r="N459" s="40">
        <v>3.2</v>
      </c>
      <c r="O459" s="34">
        <v>0</v>
      </c>
    </row>
    <row r="460" spans="1:15" ht="24.95" customHeight="1" x14ac:dyDescent="0.2">
      <c r="A460" s="64" t="str">
        <f t="shared" si="21"/>
        <v>1441|1440011|7|2024|17281106000103|3913|82,47</v>
      </c>
      <c r="B460" s="64" t="str">
        <f t="shared" si="22"/>
        <v>1441|1440011|7|2024|3768</v>
      </c>
      <c r="C460" s="37">
        <v>1441</v>
      </c>
      <c r="D460" s="37">
        <v>1440011</v>
      </c>
      <c r="E460" s="37">
        <v>7</v>
      </c>
      <c r="F460" s="37">
        <v>2024</v>
      </c>
      <c r="G460" s="37">
        <v>17281106000103</v>
      </c>
      <c r="H460" s="38" t="s">
        <v>390</v>
      </c>
      <c r="I460" s="37">
        <v>3913</v>
      </c>
      <c r="J460" s="39">
        <v>45462</v>
      </c>
      <c r="K460" s="37">
        <v>3768</v>
      </c>
      <c r="L460" s="86">
        <f t="shared" si="23"/>
        <v>82.47</v>
      </c>
      <c r="M460" s="40">
        <v>78.510000000000005</v>
      </c>
      <c r="N460" s="40">
        <v>3.96</v>
      </c>
      <c r="O460" s="34">
        <v>0</v>
      </c>
    </row>
    <row r="461" spans="1:15" ht="24.95" customHeight="1" x14ac:dyDescent="0.2">
      <c r="A461" s="64" t="str">
        <f t="shared" si="21"/>
        <v>1441|1440011|7|2024|17281106000103|3913|74,42</v>
      </c>
      <c r="B461" s="64" t="str">
        <f t="shared" si="22"/>
        <v>1441|1440011|7|2024|3772</v>
      </c>
      <c r="C461" s="37">
        <v>1441</v>
      </c>
      <c r="D461" s="37">
        <v>1440011</v>
      </c>
      <c r="E461" s="37">
        <v>7</v>
      </c>
      <c r="F461" s="37">
        <v>2024</v>
      </c>
      <c r="G461" s="37">
        <v>17281106000103</v>
      </c>
      <c r="H461" s="38" t="s">
        <v>390</v>
      </c>
      <c r="I461" s="37">
        <v>3913</v>
      </c>
      <c r="J461" s="39">
        <v>45463</v>
      </c>
      <c r="K461" s="37">
        <v>3772</v>
      </c>
      <c r="L461" s="86">
        <f t="shared" si="23"/>
        <v>74.419999999999987</v>
      </c>
      <c r="M461" s="40">
        <v>70.849999999999994</v>
      </c>
      <c r="N461" s="40">
        <v>3.57</v>
      </c>
      <c r="O461" s="34">
        <v>0</v>
      </c>
    </row>
    <row r="462" spans="1:15" ht="24.95" customHeight="1" x14ac:dyDescent="0.2">
      <c r="A462" s="64" t="str">
        <f t="shared" si="21"/>
        <v>1441|1440011|7|2024|17281106000103|3913|34,39</v>
      </c>
      <c r="B462" s="64" t="str">
        <f t="shared" si="22"/>
        <v>1441|1440011|7|2024|3774</v>
      </c>
      <c r="C462" s="37">
        <v>1441</v>
      </c>
      <c r="D462" s="37">
        <v>1440011</v>
      </c>
      <c r="E462" s="37">
        <v>7</v>
      </c>
      <c r="F462" s="37">
        <v>2024</v>
      </c>
      <c r="G462" s="37">
        <v>17281106000103</v>
      </c>
      <c r="H462" s="38" t="s">
        <v>390</v>
      </c>
      <c r="I462" s="37">
        <v>3913</v>
      </c>
      <c r="J462" s="39">
        <v>45463</v>
      </c>
      <c r="K462" s="37">
        <v>3774</v>
      </c>
      <c r="L462" s="86">
        <f t="shared" si="23"/>
        <v>34.39</v>
      </c>
      <c r="M462" s="40">
        <v>32.74</v>
      </c>
      <c r="N462" s="40">
        <v>1.65</v>
      </c>
      <c r="O462" s="34">
        <v>0</v>
      </c>
    </row>
    <row r="463" spans="1:15" ht="24.95" customHeight="1" x14ac:dyDescent="0.2">
      <c r="A463" s="64" t="str">
        <f t="shared" si="21"/>
        <v>1441|1440011|7|2024|17281106000103|3913|244</v>
      </c>
      <c r="B463" s="64" t="str">
        <f t="shared" si="22"/>
        <v>1441|1440011|7|2024|3775</v>
      </c>
      <c r="C463" s="37">
        <v>1441</v>
      </c>
      <c r="D463" s="37">
        <v>1440011</v>
      </c>
      <c r="E463" s="37">
        <v>7</v>
      </c>
      <c r="F463" s="37">
        <v>2024</v>
      </c>
      <c r="G463" s="37">
        <v>17281106000103</v>
      </c>
      <c r="H463" s="38" t="s">
        <v>390</v>
      </c>
      <c r="I463" s="37">
        <v>3913</v>
      </c>
      <c r="J463" s="39">
        <v>45463</v>
      </c>
      <c r="K463" s="37">
        <v>3775</v>
      </c>
      <c r="L463" s="86">
        <f t="shared" si="23"/>
        <v>244</v>
      </c>
      <c r="M463" s="40">
        <v>232.29</v>
      </c>
      <c r="N463" s="40">
        <v>11.71</v>
      </c>
      <c r="O463" s="34">
        <v>0</v>
      </c>
    </row>
    <row r="464" spans="1:15" ht="24.95" customHeight="1" x14ac:dyDescent="0.2">
      <c r="A464" s="64" t="str">
        <f t="shared" si="21"/>
        <v>1441|1440011|7|2024|17281106000103|3913|327,34</v>
      </c>
      <c r="B464" s="64" t="str">
        <f t="shared" si="22"/>
        <v>1441|1440011|7|2024|3777</v>
      </c>
      <c r="C464" s="37">
        <v>1441</v>
      </c>
      <c r="D464" s="37">
        <v>1440011</v>
      </c>
      <c r="E464" s="37">
        <v>7</v>
      </c>
      <c r="F464" s="37">
        <v>2024</v>
      </c>
      <c r="G464" s="37">
        <v>17281106000103</v>
      </c>
      <c r="H464" s="38" t="s">
        <v>390</v>
      </c>
      <c r="I464" s="37">
        <v>3913</v>
      </c>
      <c r="J464" s="39">
        <v>45463</v>
      </c>
      <c r="K464" s="37">
        <v>3777</v>
      </c>
      <c r="L464" s="86">
        <f t="shared" si="23"/>
        <v>327.33999999999997</v>
      </c>
      <c r="M464" s="40">
        <v>311.63</v>
      </c>
      <c r="N464" s="40">
        <v>15.71</v>
      </c>
      <c r="O464" s="34">
        <v>0</v>
      </c>
    </row>
    <row r="465" spans="1:15" ht="24.95" customHeight="1" x14ac:dyDescent="0.2">
      <c r="A465" s="64" t="str">
        <f t="shared" si="21"/>
        <v>1441|1440011|7|2024|17281106000103|3913|38,32</v>
      </c>
      <c r="B465" s="64" t="str">
        <f t="shared" si="22"/>
        <v>1441|1440011|7|2024|3778</v>
      </c>
      <c r="C465" s="37">
        <v>1441</v>
      </c>
      <c r="D465" s="37">
        <v>1440011</v>
      </c>
      <c r="E465" s="37">
        <v>7</v>
      </c>
      <c r="F465" s="37">
        <v>2024</v>
      </c>
      <c r="G465" s="37">
        <v>17281106000103</v>
      </c>
      <c r="H465" s="38" t="s">
        <v>390</v>
      </c>
      <c r="I465" s="37">
        <v>3913</v>
      </c>
      <c r="J465" s="39">
        <v>45463</v>
      </c>
      <c r="K465" s="37">
        <v>3778</v>
      </c>
      <c r="L465" s="86">
        <f t="shared" si="23"/>
        <v>38.32</v>
      </c>
      <c r="M465" s="40">
        <v>36.479999999999997</v>
      </c>
      <c r="N465" s="40">
        <v>1.84</v>
      </c>
      <c r="O465" s="34">
        <v>0</v>
      </c>
    </row>
    <row r="466" spans="1:15" ht="24.95" customHeight="1" x14ac:dyDescent="0.2">
      <c r="A466" s="64" t="str">
        <f t="shared" si="21"/>
        <v>1441|1440011|7|2024|17281106000103|3913|38,32</v>
      </c>
      <c r="B466" s="64" t="str">
        <f t="shared" si="22"/>
        <v>1441|1440011|7|2024|3780</v>
      </c>
      <c r="C466" s="37">
        <v>1441</v>
      </c>
      <c r="D466" s="37">
        <v>1440011</v>
      </c>
      <c r="E466" s="37">
        <v>7</v>
      </c>
      <c r="F466" s="37">
        <v>2024</v>
      </c>
      <c r="G466" s="37">
        <v>17281106000103</v>
      </c>
      <c r="H466" s="38" t="s">
        <v>390</v>
      </c>
      <c r="I466" s="37">
        <v>3913</v>
      </c>
      <c r="J466" s="39">
        <v>45463</v>
      </c>
      <c r="K466" s="37">
        <v>3780</v>
      </c>
      <c r="L466" s="86">
        <f t="shared" si="23"/>
        <v>38.32</v>
      </c>
      <c r="M466" s="40">
        <v>36.479999999999997</v>
      </c>
      <c r="N466" s="40">
        <v>1.84</v>
      </c>
      <c r="O466" s="34">
        <v>0</v>
      </c>
    </row>
    <row r="467" spans="1:15" ht="24.95" customHeight="1" x14ac:dyDescent="0.2">
      <c r="A467" s="64" t="str">
        <f t="shared" si="21"/>
        <v>1441|1440011|7|2024|17281106000103|3913|72,4</v>
      </c>
      <c r="B467" s="64" t="str">
        <f t="shared" si="22"/>
        <v>1441|1440011|7|2024|3793</v>
      </c>
      <c r="C467" s="37">
        <v>1441</v>
      </c>
      <c r="D467" s="37">
        <v>1440011</v>
      </c>
      <c r="E467" s="37">
        <v>7</v>
      </c>
      <c r="F467" s="37">
        <v>2024</v>
      </c>
      <c r="G467" s="37">
        <v>17281106000103</v>
      </c>
      <c r="H467" s="38" t="s">
        <v>390</v>
      </c>
      <c r="I467" s="37">
        <v>3913</v>
      </c>
      <c r="J467" s="39">
        <v>45463</v>
      </c>
      <c r="K467" s="37">
        <v>3793</v>
      </c>
      <c r="L467" s="86">
        <f t="shared" si="23"/>
        <v>72.400000000000006</v>
      </c>
      <c r="M467" s="40">
        <v>68.92</v>
      </c>
      <c r="N467" s="40">
        <v>3.48</v>
      </c>
      <c r="O467" s="34">
        <v>0</v>
      </c>
    </row>
    <row r="468" spans="1:15" ht="24.95" customHeight="1" x14ac:dyDescent="0.2">
      <c r="A468" s="64" t="str">
        <f t="shared" si="21"/>
        <v>1441|1440011|7|2024|17281106000103|3913|65,33</v>
      </c>
      <c r="B468" s="64" t="str">
        <f t="shared" si="22"/>
        <v>1441|1440011|7|2024|3819</v>
      </c>
      <c r="C468" s="37">
        <v>1441</v>
      </c>
      <c r="D468" s="37">
        <v>1440011</v>
      </c>
      <c r="E468" s="37">
        <v>7</v>
      </c>
      <c r="F468" s="37">
        <v>2024</v>
      </c>
      <c r="G468" s="37">
        <v>17281106000103</v>
      </c>
      <c r="H468" s="38" t="s">
        <v>390</v>
      </c>
      <c r="I468" s="37">
        <v>3913</v>
      </c>
      <c r="J468" s="39">
        <v>45464</v>
      </c>
      <c r="K468" s="37">
        <v>3819</v>
      </c>
      <c r="L468" s="86">
        <f t="shared" si="23"/>
        <v>65.33</v>
      </c>
      <c r="M468" s="40">
        <v>62.19</v>
      </c>
      <c r="N468" s="40">
        <v>3.14</v>
      </c>
      <c r="O468" s="34">
        <v>0</v>
      </c>
    </row>
    <row r="469" spans="1:15" ht="24.95" customHeight="1" x14ac:dyDescent="0.2">
      <c r="A469" s="64" t="str">
        <f t="shared" si="21"/>
        <v>1441|1440011|7|2024|17281106000103|3913|971,95</v>
      </c>
      <c r="B469" s="64" t="str">
        <f t="shared" si="22"/>
        <v>1441|1440011|7|2024|3832</v>
      </c>
      <c r="C469" s="37">
        <v>1441</v>
      </c>
      <c r="D469" s="37">
        <v>1440011</v>
      </c>
      <c r="E469" s="37">
        <v>7</v>
      </c>
      <c r="F469" s="37">
        <v>2024</v>
      </c>
      <c r="G469" s="37">
        <v>17281106000103</v>
      </c>
      <c r="H469" s="38" t="s">
        <v>390</v>
      </c>
      <c r="I469" s="37">
        <v>3913</v>
      </c>
      <c r="J469" s="39">
        <v>45467</v>
      </c>
      <c r="K469" s="37">
        <v>3832</v>
      </c>
      <c r="L469" s="86">
        <f t="shared" si="23"/>
        <v>971.94999999999993</v>
      </c>
      <c r="M469" s="40">
        <v>925.3</v>
      </c>
      <c r="N469" s="40">
        <v>46.65</v>
      </c>
      <c r="O469" s="34">
        <v>0</v>
      </c>
    </row>
    <row r="470" spans="1:15" ht="24.95" customHeight="1" x14ac:dyDescent="0.2">
      <c r="A470" s="64" t="str">
        <f t="shared" si="21"/>
        <v>1441|1440011|7|2024|17281106000103|3913|53,6</v>
      </c>
      <c r="B470" s="64" t="str">
        <f t="shared" si="22"/>
        <v>1441|1440011|7|2024|3837</v>
      </c>
      <c r="C470" s="37">
        <v>1441</v>
      </c>
      <c r="D470" s="37">
        <v>1440011</v>
      </c>
      <c r="E470" s="37">
        <v>7</v>
      </c>
      <c r="F470" s="37">
        <v>2024</v>
      </c>
      <c r="G470" s="37">
        <v>17281106000103</v>
      </c>
      <c r="H470" s="38" t="s">
        <v>390</v>
      </c>
      <c r="I470" s="37">
        <v>3913</v>
      </c>
      <c r="J470" s="39">
        <v>45467</v>
      </c>
      <c r="K470" s="37">
        <v>3837</v>
      </c>
      <c r="L470" s="86">
        <f t="shared" si="23"/>
        <v>53.6</v>
      </c>
      <c r="M470" s="40">
        <v>51.03</v>
      </c>
      <c r="N470" s="40">
        <v>2.57</v>
      </c>
      <c r="O470" s="34">
        <v>0</v>
      </c>
    </row>
    <row r="471" spans="1:15" ht="24.95" customHeight="1" x14ac:dyDescent="0.2">
      <c r="A471" s="64" t="str">
        <f t="shared" si="21"/>
        <v>1441|1440011|7|2024|17281106000103|3913|82,21</v>
      </c>
      <c r="B471" s="64" t="str">
        <f t="shared" si="22"/>
        <v>1441|1440011|7|2024|3842</v>
      </c>
      <c r="C471" s="37">
        <v>1441</v>
      </c>
      <c r="D471" s="37">
        <v>1440011</v>
      </c>
      <c r="E471" s="37">
        <v>7</v>
      </c>
      <c r="F471" s="37">
        <v>2024</v>
      </c>
      <c r="G471" s="37">
        <v>17281106000103</v>
      </c>
      <c r="H471" s="38" t="s">
        <v>390</v>
      </c>
      <c r="I471" s="37">
        <v>3913</v>
      </c>
      <c r="J471" s="39">
        <v>45467</v>
      </c>
      <c r="K471" s="37">
        <v>3842</v>
      </c>
      <c r="L471" s="86">
        <f t="shared" si="23"/>
        <v>82.210000000000008</v>
      </c>
      <c r="M471" s="40">
        <v>78.260000000000005</v>
      </c>
      <c r="N471" s="40">
        <v>3.95</v>
      </c>
      <c r="O471" s="34">
        <v>0</v>
      </c>
    </row>
    <row r="472" spans="1:15" ht="24.95" customHeight="1" x14ac:dyDescent="0.2">
      <c r="A472" s="64" t="str">
        <f t="shared" si="21"/>
        <v>1441|1440011|7|2024|17281106000103|3913|66,53</v>
      </c>
      <c r="B472" s="64" t="str">
        <f t="shared" si="22"/>
        <v>1441|1440011|7|2024|3843</v>
      </c>
      <c r="C472" s="37">
        <v>1441</v>
      </c>
      <c r="D472" s="37">
        <v>1440011</v>
      </c>
      <c r="E472" s="37">
        <v>7</v>
      </c>
      <c r="F472" s="37">
        <v>2024</v>
      </c>
      <c r="G472" s="37">
        <v>17281106000103</v>
      </c>
      <c r="H472" s="38" t="s">
        <v>390</v>
      </c>
      <c r="I472" s="37">
        <v>3913</v>
      </c>
      <c r="J472" s="39">
        <v>45467</v>
      </c>
      <c r="K472" s="37">
        <v>3843</v>
      </c>
      <c r="L472" s="86">
        <f t="shared" si="23"/>
        <v>66.53</v>
      </c>
      <c r="M472" s="40">
        <v>63.34</v>
      </c>
      <c r="N472" s="40">
        <v>3.19</v>
      </c>
      <c r="O472" s="34">
        <v>0</v>
      </c>
    </row>
    <row r="473" spans="1:15" ht="24.95" customHeight="1" x14ac:dyDescent="0.2">
      <c r="A473" s="64" t="str">
        <f t="shared" si="21"/>
        <v>1441|1440011|7|2024|17281106000103|3913|66,53</v>
      </c>
      <c r="B473" s="64" t="str">
        <f t="shared" si="22"/>
        <v>1441|1440011|7|2024|3844</v>
      </c>
      <c r="C473" s="37">
        <v>1441</v>
      </c>
      <c r="D473" s="37">
        <v>1440011</v>
      </c>
      <c r="E473" s="37">
        <v>7</v>
      </c>
      <c r="F473" s="37">
        <v>2024</v>
      </c>
      <c r="G473" s="37">
        <v>17281106000103</v>
      </c>
      <c r="H473" s="38" t="s">
        <v>390</v>
      </c>
      <c r="I473" s="37">
        <v>3913</v>
      </c>
      <c r="J473" s="39">
        <v>45467</v>
      </c>
      <c r="K473" s="37">
        <v>3844</v>
      </c>
      <c r="L473" s="86">
        <f t="shared" si="23"/>
        <v>66.53</v>
      </c>
      <c r="M473" s="40">
        <v>63.34</v>
      </c>
      <c r="N473" s="40">
        <v>3.19</v>
      </c>
      <c r="O473" s="34">
        <v>0</v>
      </c>
    </row>
    <row r="474" spans="1:15" ht="24.95" customHeight="1" x14ac:dyDescent="0.2">
      <c r="A474" s="64" t="str">
        <f t="shared" si="21"/>
        <v>1441|1440011|7|2024|17281106000103|3913|158,36</v>
      </c>
      <c r="B474" s="64" t="str">
        <f t="shared" si="22"/>
        <v>1441|1440011|7|2024|3845</v>
      </c>
      <c r="C474" s="37">
        <v>1441</v>
      </c>
      <c r="D474" s="37">
        <v>1440011</v>
      </c>
      <c r="E474" s="37">
        <v>7</v>
      </c>
      <c r="F474" s="37">
        <v>2024</v>
      </c>
      <c r="G474" s="37">
        <v>17281106000103</v>
      </c>
      <c r="H474" s="38" t="s">
        <v>390</v>
      </c>
      <c r="I474" s="37">
        <v>3913</v>
      </c>
      <c r="J474" s="39">
        <v>45467</v>
      </c>
      <c r="K474" s="37">
        <v>3845</v>
      </c>
      <c r="L474" s="86">
        <f t="shared" si="23"/>
        <v>158.35999999999999</v>
      </c>
      <c r="M474" s="40">
        <v>150.76</v>
      </c>
      <c r="N474" s="40">
        <v>7.6</v>
      </c>
      <c r="O474" s="34">
        <v>0</v>
      </c>
    </row>
    <row r="475" spans="1:15" ht="24.95" customHeight="1" x14ac:dyDescent="0.2">
      <c r="A475" s="64" t="str">
        <f t="shared" si="21"/>
        <v>1441|1440011|7|2024|17281106000103|3913|42,75</v>
      </c>
      <c r="B475" s="64" t="str">
        <f t="shared" si="22"/>
        <v>1441|1440011|7|2024|3853</v>
      </c>
      <c r="C475" s="37">
        <v>1441</v>
      </c>
      <c r="D475" s="37">
        <v>1440011</v>
      </c>
      <c r="E475" s="37">
        <v>7</v>
      </c>
      <c r="F475" s="37">
        <v>2024</v>
      </c>
      <c r="G475" s="37">
        <v>17281106000103</v>
      </c>
      <c r="H475" s="38" t="s">
        <v>390</v>
      </c>
      <c r="I475" s="37">
        <v>3913</v>
      </c>
      <c r="J475" s="39">
        <v>45467</v>
      </c>
      <c r="K475" s="37">
        <v>3853</v>
      </c>
      <c r="L475" s="86">
        <f t="shared" si="23"/>
        <v>42.75</v>
      </c>
      <c r="M475" s="40">
        <v>40.700000000000003</v>
      </c>
      <c r="N475" s="40">
        <v>2.0499999999999998</v>
      </c>
      <c r="O475" s="34">
        <v>0</v>
      </c>
    </row>
    <row r="476" spans="1:15" ht="24.95" customHeight="1" x14ac:dyDescent="0.2">
      <c r="A476" s="64" t="str">
        <f t="shared" si="21"/>
        <v>1441|1440011|7|2024|17281106000103|3913|213,05</v>
      </c>
      <c r="B476" s="64" t="str">
        <f t="shared" si="22"/>
        <v>1441|1440011|7|2024|3857</v>
      </c>
      <c r="C476" s="37">
        <v>1441</v>
      </c>
      <c r="D476" s="37">
        <v>1440011</v>
      </c>
      <c r="E476" s="37">
        <v>7</v>
      </c>
      <c r="F476" s="37">
        <v>2024</v>
      </c>
      <c r="G476" s="37">
        <v>17281106000103</v>
      </c>
      <c r="H476" s="38" t="s">
        <v>390</v>
      </c>
      <c r="I476" s="37">
        <v>3913</v>
      </c>
      <c r="J476" s="39">
        <v>45468</v>
      </c>
      <c r="K476" s="37">
        <v>3857</v>
      </c>
      <c r="L476" s="86">
        <f t="shared" si="23"/>
        <v>213.04999999999998</v>
      </c>
      <c r="M476" s="40">
        <v>202.82</v>
      </c>
      <c r="N476" s="40">
        <v>10.23</v>
      </c>
      <c r="O476" s="34">
        <v>0</v>
      </c>
    </row>
    <row r="477" spans="1:15" ht="24.95" customHeight="1" x14ac:dyDescent="0.2">
      <c r="A477" s="64" t="str">
        <f t="shared" si="21"/>
        <v>1441|1440011|7|2024|17281106000103|3913|93,12</v>
      </c>
      <c r="B477" s="64" t="str">
        <f t="shared" si="22"/>
        <v>1441|1440011|7|2024|3863</v>
      </c>
      <c r="C477" s="37">
        <v>1441</v>
      </c>
      <c r="D477" s="37">
        <v>1440011</v>
      </c>
      <c r="E477" s="37">
        <v>7</v>
      </c>
      <c r="F477" s="37">
        <v>2024</v>
      </c>
      <c r="G477" s="37">
        <v>17281106000103</v>
      </c>
      <c r="H477" s="38" t="s">
        <v>390</v>
      </c>
      <c r="I477" s="37">
        <v>3913</v>
      </c>
      <c r="J477" s="39">
        <v>45468</v>
      </c>
      <c r="K477" s="37">
        <v>3863</v>
      </c>
      <c r="L477" s="86">
        <f t="shared" si="23"/>
        <v>93.12</v>
      </c>
      <c r="M477" s="40">
        <v>88.65</v>
      </c>
      <c r="N477" s="40">
        <v>4.47</v>
      </c>
      <c r="O477" s="34">
        <v>0</v>
      </c>
    </row>
    <row r="478" spans="1:15" ht="24.95" customHeight="1" x14ac:dyDescent="0.2">
      <c r="A478" s="64" t="str">
        <f t="shared" si="21"/>
        <v>1441|1440011|7|2024|17281106000103|3913|113,95</v>
      </c>
      <c r="B478" s="64" t="str">
        <f t="shared" si="22"/>
        <v>1441|1440011|7|2024|3866</v>
      </c>
      <c r="C478" s="37">
        <v>1441</v>
      </c>
      <c r="D478" s="37">
        <v>1440011</v>
      </c>
      <c r="E478" s="37">
        <v>7</v>
      </c>
      <c r="F478" s="37">
        <v>2024</v>
      </c>
      <c r="G478" s="37">
        <v>17281106000103</v>
      </c>
      <c r="H478" s="38" t="s">
        <v>390</v>
      </c>
      <c r="I478" s="37">
        <v>3913</v>
      </c>
      <c r="J478" s="39">
        <v>45468</v>
      </c>
      <c r="K478" s="37">
        <v>3866</v>
      </c>
      <c r="L478" s="86">
        <f t="shared" si="23"/>
        <v>113.95</v>
      </c>
      <c r="M478" s="40">
        <v>108.48</v>
      </c>
      <c r="N478" s="40">
        <v>5.47</v>
      </c>
      <c r="O478" s="34">
        <v>0</v>
      </c>
    </row>
    <row r="479" spans="1:15" ht="24.95" customHeight="1" x14ac:dyDescent="0.2">
      <c r="A479" s="64" t="str">
        <f t="shared" si="21"/>
        <v>1441|1440011|7|2024|17281106000103|3913|64,24</v>
      </c>
      <c r="B479" s="64" t="str">
        <f t="shared" si="22"/>
        <v>1441|1440011|7|2024|3900</v>
      </c>
      <c r="C479" s="37">
        <v>1441</v>
      </c>
      <c r="D479" s="37">
        <v>1440011</v>
      </c>
      <c r="E479" s="37">
        <v>7</v>
      </c>
      <c r="F479" s="37">
        <v>2024</v>
      </c>
      <c r="G479" s="37">
        <v>17281106000103</v>
      </c>
      <c r="H479" s="38" t="s">
        <v>390</v>
      </c>
      <c r="I479" s="37">
        <v>3913</v>
      </c>
      <c r="J479" s="39">
        <v>45469</v>
      </c>
      <c r="K479" s="37">
        <v>3900</v>
      </c>
      <c r="L479" s="86">
        <f t="shared" si="23"/>
        <v>64.239999999999995</v>
      </c>
      <c r="M479" s="40">
        <v>61.16</v>
      </c>
      <c r="N479" s="40">
        <v>3.08</v>
      </c>
      <c r="O479" s="34">
        <v>0</v>
      </c>
    </row>
    <row r="480" spans="1:15" ht="24.95" customHeight="1" x14ac:dyDescent="0.2">
      <c r="A480" s="64" t="str">
        <f t="shared" si="21"/>
        <v>1441|1440011|7|2024|17281106000103|3913|88,81</v>
      </c>
      <c r="B480" s="64" t="str">
        <f t="shared" si="22"/>
        <v>1441|1440011|7|2024|3939</v>
      </c>
      <c r="C480" s="37">
        <v>1441</v>
      </c>
      <c r="D480" s="37">
        <v>1440011</v>
      </c>
      <c r="E480" s="37">
        <v>7</v>
      </c>
      <c r="F480" s="37">
        <v>2024</v>
      </c>
      <c r="G480" s="37">
        <v>17281106000103</v>
      </c>
      <c r="H480" s="38" t="s">
        <v>390</v>
      </c>
      <c r="I480" s="37">
        <v>3913</v>
      </c>
      <c r="J480" s="39">
        <v>45474</v>
      </c>
      <c r="K480" s="37">
        <v>3939</v>
      </c>
      <c r="L480" s="86">
        <f t="shared" si="23"/>
        <v>230.19</v>
      </c>
      <c r="M480" s="40">
        <v>219.14</v>
      </c>
      <c r="N480" s="40">
        <v>11.05</v>
      </c>
      <c r="O480" s="34">
        <v>141.38</v>
      </c>
    </row>
    <row r="481" spans="1:15" ht="24.95" customHeight="1" x14ac:dyDescent="0.2">
      <c r="A481" s="64" t="str">
        <f t="shared" si="21"/>
        <v>1441|1440011|7|2024|17281106000103|3913|7559,89</v>
      </c>
      <c r="B481" s="64" t="str">
        <f t="shared" si="22"/>
        <v>1441|1440011|7|2024|3940</v>
      </c>
      <c r="C481" s="37">
        <v>1441</v>
      </c>
      <c r="D481" s="37">
        <v>1440011</v>
      </c>
      <c r="E481" s="37">
        <v>7</v>
      </c>
      <c r="F481" s="37">
        <v>2024</v>
      </c>
      <c r="G481" s="37">
        <v>17281106000103</v>
      </c>
      <c r="H481" s="38" t="s">
        <v>390</v>
      </c>
      <c r="I481" s="37">
        <v>3913</v>
      </c>
      <c r="J481" s="39">
        <v>45474</v>
      </c>
      <c r="K481" s="37">
        <v>3940</v>
      </c>
      <c r="L481" s="86">
        <f t="shared" si="23"/>
        <v>7559.89</v>
      </c>
      <c r="M481" s="40">
        <v>7197.02</v>
      </c>
      <c r="N481" s="40">
        <v>362.87</v>
      </c>
      <c r="O481" s="34">
        <v>0</v>
      </c>
    </row>
    <row r="482" spans="1:15" ht="24.95" customHeight="1" x14ac:dyDescent="0.2">
      <c r="A482" s="64" t="str">
        <f t="shared" si="21"/>
        <v>1441|1440011|7|2024|17281106000103|3913|2284,16</v>
      </c>
      <c r="B482" s="64" t="str">
        <f t="shared" si="22"/>
        <v>1441|1440011|7|2024|3941</v>
      </c>
      <c r="C482" s="37">
        <v>1441</v>
      </c>
      <c r="D482" s="37">
        <v>1440011</v>
      </c>
      <c r="E482" s="37">
        <v>7</v>
      </c>
      <c r="F482" s="37">
        <v>2024</v>
      </c>
      <c r="G482" s="37">
        <v>17281106000103</v>
      </c>
      <c r="H482" s="38" t="s">
        <v>390</v>
      </c>
      <c r="I482" s="37">
        <v>3913</v>
      </c>
      <c r="J482" s="39">
        <v>45474</v>
      </c>
      <c r="K482" s="37">
        <v>3941</v>
      </c>
      <c r="L482" s="86">
        <f t="shared" si="23"/>
        <v>2284.16</v>
      </c>
      <c r="M482" s="40">
        <v>2174.52</v>
      </c>
      <c r="N482" s="40">
        <v>109.64</v>
      </c>
      <c r="O482" s="34">
        <v>0</v>
      </c>
    </row>
    <row r="483" spans="1:15" ht="24.95" customHeight="1" x14ac:dyDescent="0.2">
      <c r="A483" s="64" t="str">
        <f t="shared" si="21"/>
        <v>1441|1440011|7|2024|17281106000103|3913|103,93</v>
      </c>
      <c r="B483" s="64" t="str">
        <f t="shared" si="22"/>
        <v>1441|1440011|7|2024|3943</v>
      </c>
      <c r="C483" s="37">
        <v>1441</v>
      </c>
      <c r="D483" s="37">
        <v>1440011</v>
      </c>
      <c r="E483" s="37">
        <v>7</v>
      </c>
      <c r="F483" s="37">
        <v>2024</v>
      </c>
      <c r="G483" s="37">
        <v>17281106000103</v>
      </c>
      <c r="H483" s="38" t="s">
        <v>390</v>
      </c>
      <c r="I483" s="37">
        <v>3913</v>
      </c>
      <c r="J483" s="39">
        <v>45475</v>
      </c>
      <c r="K483" s="37">
        <v>3943</v>
      </c>
      <c r="L483" s="86">
        <f t="shared" si="23"/>
        <v>103.92999999999999</v>
      </c>
      <c r="M483" s="40">
        <v>98.94</v>
      </c>
      <c r="N483" s="40">
        <v>4.99</v>
      </c>
      <c r="O483" s="34">
        <v>0</v>
      </c>
    </row>
    <row r="484" spans="1:15" ht="24.95" customHeight="1" x14ac:dyDescent="0.2">
      <c r="A484" s="64" t="str">
        <f t="shared" si="21"/>
        <v>1441|1440011|7|2024|17281106000103|3913|113,59</v>
      </c>
      <c r="B484" s="64" t="str">
        <f t="shared" si="22"/>
        <v>1441|1440011|7|2024|4003</v>
      </c>
      <c r="C484" s="37">
        <v>1441</v>
      </c>
      <c r="D484" s="37">
        <v>1440011</v>
      </c>
      <c r="E484" s="37">
        <v>7</v>
      </c>
      <c r="F484" s="37">
        <v>2024</v>
      </c>
      <c r="G484" s="37">
        <v>17281106000103</v>
      </c>
      <c r="H484" s="38" t="s">
        <v>390</v>
      </c>
      <c r="I484" s="37">
        <v>3913</v>
      </c>
      <c r="J484" s="39">
        <v>45475</v>
      </c>
      <c r="K484" s="37">
        <v>4003</v>
      </c>
      <c r="L484" s="86">
        <f t="shared" si="23"/>
        <v>113.59</v>
      </c>
      <c r="M484" s="40">
        <v>108.14</v>
      </c>
      <c r="N484" s="40">
        <v>5.45</v>
      </c>
      <c r="O484" s="34">
        <v>0</v>
      </c>
    </row>
    <row r="485" spans="1:15" ht="24.95" customHeight="1" x14ac:dyDescent="0.2">
      <c r="A485" s="64" t="str">
        <f t="shared" si="21"/>
        <v>1441|1440011|7|2024|17281106000103|3913|180,54</v>
      </c>
      <c r="B485" s="64" t="str">
        <f t="shared" si="22"/>
        <v>1441|1440011|7|2024|4005</v>
      </c>
      <c r="C485" s="37">
        <v>1441</v>
      </c>
      <c r="D485" s="37">
        <v>1440011</v>
      </c>
      <c r="E485" s="37">
        <v>7</v>
      </c>
      <c r="F485" s="37">
        <v>2024</v>
      </c>
      <c r="G485" s="37">
        <v>17281106000103</v>
      </c>
      <c r="H485" s="38" t="s">
        <v>390</v>
      </c>
      <c r="I485" s="37">
        <v>3913</v>
      </c>
      <c r="J485" s="39">
        <v>45475</v>
      </c>
      <c r="K485" s="37">
        <v>4005</v>
      </c>
      <c r="L485" s="86">
        <f t="shared" si="23"/>
        <v>180.54</v>
      </c>
      <c r="M485" s="40">
        <v>171.87</v>
      </c>
      <c r="N485" s="40">
        <v>8.67</v>
      </c>
      <c r="O485" s="34">
        <v>0</v>
      </c>
    </row>
    <row r="486" spans="1:15" ht="24.95" customHeight="1" x14ac:dyDescent="0.2">
      <c r="A486" s="64" t="str">
        <f t="shared" si="21"/>
        <v>1441|1440011|7|2024|17281106000103|3913|29,22</v>
      </c>
      <c r="B486" s="64" t="str">
        <f t="shared" si="22"/>
        <v>1441|1440011|7|2024|4008</v>
      </c>
      <c r="C486" s="37">
        <v>1441</v>
      </c>
      <c r="D486" s="37">
        <v>1440011</v>
      </c>
      <c r="E486" s="37">
        <v>7</v>
      </c>
      <c r="F486" s="37">
        <v>2024</v>
      </c>
      <c r="G486" s="37">
        <v>17281106000103</v>
      </c>
      <c r="H486" s="38" t="s">
        <v>390</v>
      </c>
      <c r="I486" s="37">
        <v>3913</v>
      </c>
      <c r="J486" s="39">
        <v>45475</v>
      </c>
      <c r="K486" s="37">
        <v>4008</v>
      </c>
      <c r="L486" s="86">
        <f t="shared" si="23"/>
        <v>29.22</v>
      </c>
      <c r="M486" s="40">
        <v>27.82</v>
      </c>
      <c r="N486" s="40">
        <v>1.4</v>
      </c>
      <c r="O486" s="34">
        <v>0</v>
      </c>
    </row>
    <row r="487" spans="1:15" ht="24.95" customHeight="1" x14ac:dyDescent="0.2">
      <c r="A487" s="64" t="str">
        <f t="shared" si="21"/>
        <v>1441|1440011|7|2024|17281106000103|3913|307,16</v>
      </c>
      <c r="B487" s="64" t="str">
        <f t="shared" si="22"/>
        <v>1441|1440011|7|2024|4009</v>
      </c>
      <c r="C487" s="37">
        <v>1441</v>
      </c>
      <c r="D487" s="37">
        <v>1440011</v>
      </c>
      <c r="E487" s="37">
        <v>7</v>
      </c>
      <c r="F487" s="37">
        <v>2024</v>
      </c>
      <c r="G487" s="37">
        <v>17281106000103</v>
      </c>
      <c r="H487" s="38" t="s">
        <v>390</v>
      </c>
      <c r="I487" s="37">
        <v>3913</v>
      </c>
      <c r="J487" s="39">
        <v>45475</v>
      </c>
      <c r="K487" s="37">
        <v>4009</v>
      </c>
      <c r="L487" s="86">
        <f t="shared" si="23"/>
        <v>307.16000000000003</v>
      </c>
      <c r="M487" s="40">
        <v>292.42</v>
      </c>
      <c r="N487" s="40">
        <v>14.74</v>
      </c>
      <c r="O487" s="34">
        <v>0</v>
      </c>
    </row>
    <row r="488" spans="1:15" ht="24.95" customHeight="1" x14ac:dyDescent="0.2">
      <c r="A488" s="64" t="str">
        <f t="shared" si="21"/>
        <v>1441|1440011|7|2024|17281106000103|3913|102,07</v>
      </c>
      <c r="B488" s="64" t="str">
        <f t="shared" si="22"/>
        <v>1441|1440011|7|2024|4010</v>
      </c>
      <c r="C488" s="37">
        <v>1441</v>
      </c>
      <c r="D488" s="37">
        <v>1440011</v>
      </c>
      <c r="E488" s="37">
        <v>7</v>
      </c>
      <c r="F488" s="37">
        <v>2024</v>
      </c>
      <c r="G488" s="37">
        <v>17281106000103</v>
      </c>
      <c r="H488" s="38" t="s">
        <v>390</v>
      </c>
      <c r="I488" s="37">
        <v>3913</v>
      </c>
      <c r="J488" s="39">
        <v>45475</v>
      </c>
      <c r="K488" s="37">
        <v>4010</v>
      </c>
      <c r="L488" s="86">
        <f t="shared" si="23"/>
        <v>102.07000000000001</v>
      </c>
      <c r="M488" s="40">
        <v>97.17</v>
      </c>
      <c r="N488" s="40">
        <v>4.9000000000000004</v>
      </c>
      <c r="O488" s="34">
        <v>0</v>
      </c>
    </row>
    <row r="489" spans="1:15" ht="24.95" customHeight="1" x14ac:dyDescent="0.2">
      <c r="A489" s="64" t="str">
        <f t="shared" si="21"/>
        <v>1441|1440011|7|2024|17281106000103|3913|58,74</v>
      </c>
      <c r="B489" s="64" t="str">
        <f t="shared" si="22"/>
        <v>1441|1440011|7|2024|4011</v>
      </c>
      <c r="C489" s="37">
        <v>1441</v>
      </c>
      <c r="D489" s="37">
        <v>1440011</v>
      </c>
      <c r="E489" s="37">
        <v>7</v>
      </c>
      <c r="F489" s="37">
        <v>2024</v>
      </c>
      <c r="G489" s="37">
        <v>17281106000103</v>
      </c>
      <c r="H489" s="38" t="s">
        <v>390</v>
      </c>
      <c r="I489" s="37">
        <v>3913</v>
      </c>
      <c r="J489" s="39">
        <v>45475</v>
      </c>
      <c r="K489" s="37">
        <v>4011</v>
      </c>
      <c r="L489" s="86">
        <f t="shared" si="23"/>
        <v>58.74</v>
      </c>
      <c r="M489" s="40">
        <v>55.92</v>
      </c>
      <c r="N489" s="40">
        <v>2.82</v>
      </c>
      <c r="O489" s="34">
        <v>0</v>
      </c>
    </row>
    <row r="490" spans="1:15" ht="24.95" customHeight="1" x14ac:dyDescent="0.2">
      <c r="A490" s="64" t="str">
        <f t="shared" si="21"/>
        <v>1441|1440011|7|2024|17281106000103|3913|58,74</v>
      </c>
      <c r="B490" s="64" t="str">
        <f t="shared" si="22"/>
        <v>1441|1440011|7|2024|4012</v>
      </c>
      <c r="C490" s="37">
        <v>1441</v>
      </c>
      <c r="D490" s="37">
        <v>1440011</v>
      </c>
      <c r="E490" s="37">
        <v>7</v>
      </c>
      <c r="F490" s="37">
        <v>2024</v>
      </c>
      <c r="G490" s="37">
        <v>17281106000103</v>
      </c>
      <c r="H490" s="38" t="s">
        <v>390</v>
      </c>
      <c r="I490" s="37">
        <v>3913</v>
      </c>
      <c r="J490" s="39">
        <v>45475</v>
      </c>
      <c r="K490" s="37">
        <v>4012</v>
      </c>
      <c r="L490" s="86">
        <f t="shared" si="23"/>
        <v>58.74</v>
      </c>
      <c r="M490" s="40">
        <v>55.92</v>
      </c>
      <c r="N490" s="40">
        <v>2.82</v>
      </c>
      <c r="O490" s="34">
        <v>0</v>
      </c>
    </row>
    <row r="491" spans="1:15" ht="24.95" customHeight="1" x14ac:dyDescent="0.2">
      <c r="A491" s="64" t="str">
        <f t="shared" si="21"/>
        <v>1441|1440011|7|2024|17281106000103|3913|50,9</v>
      </c>
      <c r="B491" s="64" t="str">
        <f t="shared" si="22"/>
        <v>1441|1440011|7|2024|4013</v>
      </c>
      <c r="C491" s="37">
        <v>1441</v>
      </c>
      <c r="D491" s="37">
        <v>1440011</v>
      </c>
      <c r="E491" s="37">
        <v>7</v>
      </c>
      <c r="F491" s="37">
        <v>2024</v>
      </c>
      <c r="G491" s="37">
        <v>17281106000103</v>
      </c>
      <c r="H491" s="38" t="s">
        <v>390</v>
      </c>
      <c r="I491" s="37">
        <v>3913</v>
      </c>
      <c r="J491" s="39">
        <v>45475</v>
      </c>
      <c r="K491" s="37">
        <v>4013</v>
      </c>
      <c r="L491" s="86">
        <f t="shared" si="23"/>
        <v>50.9</v>
      </c>
      <c r="M491" s="40">
        <v>48.46</v>
      </c>
      <c r="N491" s="40">
        <v>2.44</v>
      </c>
      <c r="O491" s="34">
        <v>0</v>
      </c>
    </row>
    <row r="492" spans="1:15" ht="24.95" customHeight="1" x14ac:dyDescent="0.2">
      <c r="A492" s="64" t="str">
        <f t="shared" si="21"/>
        <v>1441|1440011|7|2024|17281106000103|3913|125,85</v>
      </c>
      <c r="B492" s="64" t="str">
        <f t="shared" si="22"/>
        <v>1441|1440011|7|2024|4017</v>
      </c>
      <c r="C492" s="37">
        <v>1441</v>
      </c>
      <c r="D492" s="37">
        <v>1440011</v>
      </c>
      <c r="E492" s="37">
        <v>7</v>
      </c>
      <c r="F492" s="37">
        <v>2024</v>
      </c>
      <c r="G492" s="37">
        <v>17281106000103</v>
      </c>
      <c r="H492" s="38" t="s">
        <v>390</v>
      </c>
      <c r="I492" s="37">
        <v>3913</v>
      </c>
      <c r="J492" s="39">
        <v>45476</v>
      </c>
      <c r="K492" s="37">
        <v>4017</v>
      </c>
      <c r="L492" s="86">
        <f t="shared" si="23"/>
        <v>125.85000000000001</v>
      </c>
      <c r="M492" s="40">
        <v>119.81</v>
      </c>
      <c r="N492" s="40">
        <v>6.04</v>
      </c>
      <c r="O492" s="34">
        <v>0</v>
      </c>
    </row>
    <row r="493" spans="1:15" ht="24.95" customHeight="1" x14ac:dyDescent="0.2">
      <c r="A493" s="64" t="str">
        <f t="shared" si="21"/>
        <v>1441|1440011|7|2024|17281106000103|3913|82,42</v>
      </c>
      <c r="B493" s="64" t="str">
        <f t="shared" si="22"/>
        <v>1441|1440011|7|2024|4083</v>
      </c>
      <c r="C493" s="37">
        <v>1441</v>
      </c>
      <c r="D493" s="37">
        <v>1440011</v>
      </c>
      <c r="E493" s="37">
        <v>7</v>
      </c>
      <c r="F493" s="37">
        <v>2024</v>
      </c>
      <c r="G493" s="37">
        <v>17281106000103</v>
      </c>
      <c r="H493" s="38" t="s">
        <v>390</v>
      </c>
      <c r="I493" s="37">
        <v>3913</v>
      </c>
      <c r="J493" s="39">
        <v>45478</v>
      </c>
      <c r="K493" s="37">
        <v>4083</v>
      </c>
      <c r="L493" s="86">
        <f t="shared" si="23"/>
        <v>82.419999999999987</v>
      </c>
      <c r="M493" s="40">
        <v>78.459999999999994</v>
      </c>
      <c r="N493" s="40">
        <v>3.96</v>
      </c>
      <c r="O493" s="34">
        <v>0</v>
      </c>
    </row>
    <row r="494" spans="1:15" ht="24.95" customHeight="1" x14ac:dyDescent="0.2">
      <c r="A494" s="64" t="str">
        <f t="shared" si="21"/>
        <v>1441|1440011|7|2024|17281106000103|3913|58,74</v>
      </c>
      <c r="B494" s="64" t="str">
        <f t="shared" si="22"/>
        <v>1441|1440011|7|2024|4084</v>
      </c>
      <c r="C494" s="37">
        <v>1441</v>
      </c>
      <c r="D494" s="37">
        <v>1440011</v>
      </c>
      <c r="E494" s="37">
        <v>7</v>
      </c>
      <c r="F494" s="37">
        <v>2024</v>
      </c>
      <c r="G494" s="37">
        <v>17281106000103</v>
      </c>
      <c r="H494" s="38" t="s">
        <v>390</v>
      </c>
      <c r="I494" s="37">
        <v>3913</v>
      </c>
      <c r="J494" s="39">
        <v>45478</v>
      </c>
      <c r="K494" s="37">
        <v>4084</v>
      </c>
      <c r="L494" s="86">
        <f t="shared" si="23"/>
        <v>58.74</v>
      </c>
      <c r="M494" s="40">
        <v>55.92</v>
      </c>
      <c r="N494" s="40">
        <v>2.82</v>
      </c>
      <c r="O494" s="34">
        <v>0</v>
      </c>
    </row>
    <row r="495" spans="1:15" ht="24.95" customHeight="1" x14ac:dyDescent="0.2">
      <c r="A495" s="64" t="str">
        <f t="shared" si="21"/>
        <v>1441|1440011|7|2024|17281106000103|3913|66,53</v>
      </c>
      <c r="B495" s="64" t="str">
        <f t="shared" si="22"/>
        <v>1441|1440011|7|2024|4086</v>
      </c>
      <c r="C495" s="37">
        <v>1441</v>
      </c>
      <c r="D495" s="37">
        <v>1440011</v>
      </c>
      <c r="E495" s="37">
        <v>7</v>
      </c>
      <c r="F495" s="37">
        <v>2024</v>
      </c>
      <c r="G495" s="37">
        <v>17281106000103</v>
      </c>
      <c r="H495" s="38" t="s">
        <v>390</v>
      </c>
      <c r="I495" s="37">
        <v>3913</v>
      </c>
      <c r="J495" s="39">
        <v>45478</v>
      </c>
      <c r="K495" s="37">
        <v>4086</v>
      </c>
      <c r="L495" s="86">
        <f t="shared" si="23"/>
        <v>66.53</v>
      </c>
      <c r="M495" s="40">
        <v>63.34</v>
      </c>
      <c r="N495" s="40">
        <v>3.19</v>
      </c>
      <c r="O495" s="34">
        <v>0</v>
      </c>
    </row>
    <row r="496" spans="1:15" ht="24.95" customHeight="1" x14ac:dyDescent="0.2">
      <c r="A496" s="64" t="str">
        <f t="shared" si="21"/>
        <v>1441|1440011|7|2024|17281106000103|3913|171,31</v>
      </c>
      <c r="B496" s="64" t="str">
        <f t="shared" si="22"/>
        <v>1441|1440011|7|2024|4087</v>
      </c>
      <c r="C496" s="37">
        <v>1441</v>
      </c>
      <c r="D496" s="37">
        <v>1440011</v>
      </c>
      <c r="E496" s="37">
        <v>7</v>
      </c>
      <c r="F496" s="37">
        <v>2024</v>
      </c>
      <c r="G496" s="37">
        <v>17281106000103</v>
      </c>
      <c r="H496" s="38" t="s">
        <v>390</v>
      </c>
      <c r="I496" s="37">
        <v>3913</v>
      </c>
      <c r="J496" s="39">
        <v>45478</v>
      </c>
      <c r="K496" s="37">
        <v>4087</v>
      </c>
      <c r="L496" s="86">
        <f t="shared" si="23"/>
        <v>171.31</v>
      </c>
      <c r="M496" s="40">
        <v>163.09</v>
      </c>
      <c r="N496" s="40">
        <v>8.2200000000000006</v>
      </c>
      <c r="O496" s="34">
        <v>0</v>
      </c>
    </row>
    <row r="497" spans="1:15" ht="24.95" customHeight="1" x14ac:dyDescent="0.2">
      <c r="A497" s="64" t="str">
        <f t="shared" si="21"/>
        <v>1441|1440011|7|2024|17281106000103|3913|74,39</v>
      </c>
      <c r="B497" s="64" t="str">
        <f t="shared" si="22"/>
        <v>1441|1440011|7|2024|4275</v>
      </c>
      <c r="C497" s="37">
        <v>1441</v>
      </c>
      <c r="D497" s="37">
        <v>1440011</v>
      </c>
      <c r="E497" s="37">
        <v>7</v>
      </c>
      <c r="F497" s="37">
        <v>2024</v>
      </c>
      <c r="G497" s="37">
        <v>17281106000103</v>
      </c>
      <c r="H497" s="38" t="s">
        <v>390</v>
      </c>
      <c r="I497" s="37">
        <v>3913</v>
      </c>
      <c r="J497" s="39">
        <v>45484</v>
      </c>
      <c r="K497" s="37">
        <v>4275</v>
      </c>
      <c r="L497" s="86">
        <f t="shared" si="23"/>
        <v>74.389999999999986</v>
      </c>
      <c r="M497" s="40">
        <v>70.819999999999993</v>
      </c>
      <c r="N497" s="40">
        <v>3.57</v>
      </c>
      <c r="O497" s="34">
        <v>0</v>
      </c>
    </row>
    <row r="498" spans="1:15" ht="24.95" customHeight="1" x14ac:dyDescent="0.2">
      <c r="A498" s="64" t="str">
        <f t="shared" si="21"/>
        <v>1441|1440011|7|2024|17281106000103|3913|90,27</v>
      </c>
      <c r="B498" s="64" t="str">
        <f t="shared" si="22"/>
        <v>1441|1440011|7|2024|4276</v>
      </c>
      <c r="C498" s="37">
        <v>1441</v>
      </c>
      <c r="D498" s="37">
        <v>1440011</v>
      </c>
      <c r="E498" s="37">
        <v>7</v>
      </c>
      <c r="F498" s="37">
        <v>2024</v>
      </c>
      <c r="G498" s="37">
        <v>17281106000103</v>
      </c>
      <c r="H498" s="38" t="s">
        <v>390</v>
      </c>
      <c r="I498" s="37">
        <v>3913</v>
      </c>
      <c r="J498" s="39">
        <v>45484</v>
      </c>
      <c r="K498" s="37">
        <v>4276</v>
      </c>
      <c r="L498" s="86">
        <f t="shared" si="23"/>
        <v>90.27</v>
      </c>
      <c r="M498" s="40">
        <v>85.94</v>
      </c>
      <c r="N498" s="40">
        <v>4.33</v>
      </c>
      <c r="O498" s="34">
        <v>0</v>
      </c>
    </row>
    <row r="499" spans="1:15" ht="24.95" customHeight="1" x14ac:dyDescent="0.2">
      <c r="A499" s="64" t="str">
        <f t="shared" si="21"/>
        <v>1441|1440011|7|2024|17281106000103|3913|125,74</v>
      </c>
      <c r="B499" s="64" t="str">
        <f t="shared" si="22"/>
        <v>1441|1440011|7|2024|4277</v>
      </c>
      <c r="C499" s="37">
        <v>1441</v>
      </c>
      <c r="D499" s="37">
        <v>1440011</v>
      </c>
      <c r="E499" s="37">
        <v>7</v>
      </c>
      <c r="F499" s="37">
        <v>2024</v>
      </c>
      <c r="G499" s="37">
        <v>17281106000103</v>
      </c>
      <c r="H499" s="38" t="s">
        <v>390</v>
      </c>
      <c r="I499" s="37">
        <v>3913</v>
      </c>
      <c r="J499" s="39">
        <v>45484</v>
      </c>
      <c r="K499" s="37">
        <v>4277</v>
      </c>
      <c r="L499" s="86">
        <f t="shared" si="23"/>
        <v>125.74000000000001</v>
      </c>
      <c r="M499" s="40">
        <v>119.7</v>
      </c>
      <c r="N499" s="40">
        <v>6.04</v>
      </c>
      <c r="O499" s="34">
        <v>0</v>
      </c>
    </row>
    <row r="500" spans="1:15" ht="24.95" customHeight="1" x14ac:dyDescent="0.2">
      <c r="A500" s="64" t="str">
        <f t="shared" si="21"/>
        <v>1441|1440011|7|2024|17281106000103|3913|104,18</v>
      </c>
      <c r="B500" s="64" t="str">
        <f t="shared" si="22"/>
        <v>1441|1440011|7|2024|4278</v>
      </c>
      <c r="C500" s="37">
        <v>1441</v>
      </c>
      <c r="D500" s="37">
        <v>1440011</v>
      </c>
      <c r="E500" s="37">
        <v>7</v>
      </c>
      <c r="F500" s="37">
        <v>2024</v>
      </c>
      <c r="G500" s="37">
        <v>17281106000103</v>
      </c>
      <c r="H500" s="38" t="s">
        <v>390</v>
      </c>
      <c r="I500" s="37">
        <v>3913</v>
      </c>
      <c r="J500" s="39">
        <v>45484</v>
      </c>
      <c r="K500" s="37">
        <v>4278</v>
      </c>
      <c r="L500" s="86">
        <f t="shared" si="23"/>
        <v>104.18</v>
      </c>
      <c r="M500" s="40">
        <v>99.18</v>
      </c>
      <c r="N500" s="40">
        <v>5</v>
      </c>
      <c r="O500" s="34">
        <v>0</v>
      </c>
    </row>
    <row r="501" spans="1:15" ht="24.95" customHeight="1" x14ac:dyDescent="0.2">
      <c r="A501" s="64" t="str">
        <f t="shared" si="21"/>
        <v>1441|1440011|7|2024|17281106000103|3913|43,02</v>
      </c>
      <c r="B501" s="64" t="str">
        <f t="shared" si="22"/>
        <v>1441|1440011|7|2024|4279</v>
      </c>
      <c r="C501" s="37">
        <v>1441</v>
      </c>
      <c r="D501" s="37">
        <v>1440011</v>
      </c>
      <c r="E501" s="37">
        <v>7</v>
      </c>
      <c r="F501" s="37">
        <v>2024</v>
      </c>
      <c r="G501" s="37">
        <v>17281106000103</v>
      </c>
      <c r="H501" s="38" t="s">
        <v>390</v>
      </c>
      <c r="I501" s="37">
        <v>3913</v>
      </c>
      <c r="J501" s="39">
        <v>45484</v>
      </c>
      <c r="K501" s="37">
        <v>4279</v>
      </c>
      <c r="L501" s="86">
        <f t="shared" si="23"/>
        <v>43.02</v>
      </c>
      <c r="M501" s="40">
        <v>40.96</v>
      </c>
      <c r="N501" s="40">
        <v>2.06</v>
      </c>
      <c r="O501" s="34">
        <v>0</v>
      </c>
    </row>
    <row r="502" spans="1:15" ht="24.95" customHeight="1" x14ac:dyDescent="0.2">
      <c r="A502" s="64" t="str">
        <f t="shared" si="21"/>
        <v>1441|1440011|7|2024|17281106000103|3913|66,63</v>
      </c>
      <c r="B502" s="64" t="str">
        <f t="shared" si="22"/>
        <v>1441|1440011|7|2024|4345</v>
      </c>
      <c r="C502" s="37">
        <v>1441</v>
      </c>
      <c r="D502" s="37">
        <v>1440011</v>
      </c>
      <c r="E502" s="37">
        <v>7</v>
      </c>
      <c r="F502" s="37">
        <v>2024</v>
      </c>
      <c r="G502" s="37">
        <v>17281106000103</v>
      </c>
      <c r="H502" s="38" t="s">
        <v>390</v>
      </c>
      <c r="I502" s="37">
        <v>3913</v>
      </c>
      <c r="J502" s="39">
        <v>45485</v>
      </c>
      <c r="K502" s="37">
        <v>4345</v>
      </c>
      <c r="L502" s="86">
        <f t="shared" si="23"/>
        <v>66.63</v>
      </c>
      <c r="M502" s="40">
        <v>63.43</v>
      </c>
      <c r="N502" s="40">
        <v>3.2</v>
      </c>
      <c r="O502" s="34">
        <v>0</v>
      </c>
    </row>
    <row r="503" spans="1:15" ht="24.95" customHeight="1" x14ac:dyDescent="0.2">
      <c r="A503" s="64" t="str">
        <f t="shared" si="21"/>
        <v>1441|1440011|8|2024|18781070000190|3913|128,42</v>
      </c>
      <c r="B503" s="64" t="str">
        <f t="shared" si="22"/>
        <v>1441|1440011|8|2024|3821</v>
      </c>
      <c r="C503" s="37">
        <v>1441</v>
      </c>
      <c r="D503" s="37">
        <v>1440011</v>
      </c>
      <c r="E503" s="37">
        <v>8</v>
      </c>
      <c r="F503" s="37">
        <v>2024</v>
      </c>
      <c r="G503" s="37">
        <v>18781070000190</v>
      </c>
      <c r="H503" s="38" t="s">
        <v>391</v>
      </c>
      <c r="I503" s="37">
        <v>3913</v>
      </c>
      <c r="J503" s="39">
        <v>45464</v>
      </c>
      <c r="K503" s="37">
        <v>3821</v>
      </c>
      <c r="L503" s="86">
        <f t="shared" si="23"/>
        <v>128.41999999999999</v>
      </c>
      <c r="M503" s="40">
        <v>128.41999999999999</v>
      </c>
      <c r="N503" s="40">
        <v>0</v>
      </c>
      <c r="O503" s="34">
        <v>0</v>
      </c>
    </row>
    <row r="504" spans="1:15" ht="24.95" customHeight="1" x14ac:dyDescent="0.2">
      <c r="A504" s="64" t="str">
        <f t="shared" si="21"/>
        <v>1441|1440011|8|2024|18781070000190|3913|128,42</v>
      </c>
      <c r="B504" s="64" t="str">
        <f t="shared" si="22"/>
        <v>1441|1440011|8|2024|4282</v>
      </c>
      <c r="C504" s="37">
        <v>1441</v>
      </c>
      <c r="D504" s="37">
        <v>1440011</v>
      </c>
      <c r="E504" s="37">
        <v>8</v>
      </c>
      <c r="F504" s="37">
        <v>2024</v>
      </c>
      <c r="G504" s="37">
        <v>18781070000190</v>
      </c>
      <c r="H504" s="38" t="s">
        <v>391</v>
      </c>
      <c r="I504" s="37">
        <v>3913</v>
      </c>
      <c r="J504" s="39">
        <v>45484</v>
      </c>
      <c r="K504" s="37">
        <v>4282</v>
      </c>
      <c r="L504" s="86">
        <f t="shared" si="23"/>
        <v>128.41999999999999</v>
      </c>
      <c r="M504" s="40">
        <v>128.41999999999999</v>
      </c>
      <c r="N504" s="40">
        <v>0</v>
      </c>
      <c r="O504" s="34">
        <v>0</v>
      </c>
    </row>
    <row r="505" spans="1:15" ht="24.95" customHeight="1" x14ac:dyDescent="0.2">
      <c r="A505" s="64" t="str">
        <f t="shared" si="21"/>
        <v>1441|1440011|9|2024|16782211000163|3913|71,72</v>
      </c>
      <c r="B505" s="64" t="str">
        <f t="shared" si="22"/>
        <v>1441|1440011|9|2024|3500</v>
      </c>
      <c r="C505" s="37">
        <v>1441</v>
      </c>
      <c r="D505" s="37">
        <v>1440011</v>
      </c>
      <c r="E505" s="37">
        <v>9</v>
      </c>
      <c r="F505" s="37">
        <v>2024</v>
      </c>
      <c r="G505" s="37">
        <v>16782211000163</v>
      </c>
      <c r="H505" s="38" t="s">
        <v>392</v>
      </c>
      <c r="I505" s="37">
        <v>3913</v>
      </c>
      <c r="J505" s="39">
        <v>45453</v>
      </c>
      <c r="K505" s="37">
        <v>3500</v>
      </c>
      <c r="L505" s="86">
        <f t="shared" si="23"/>
        <v>71.72</v>
      </c>
      <c r="M505" s="40">
        <v>71.72</v>
      </c>
      <c r="N505" s="40">
        <v>0</v>
      </c>
      <c r="O505" s="34">
        <v>0</v>
      </c>
    </row>
    <row r="506" spans="1:15" ht="24.95" customHeight="1" x14ac:dyDescent="0.2">
      <c r="A506" s="64" t="str">
        <f t="shared" si="21"/>
        <v>1441|1440011|9|2024|16782211000163|3913|71,72</v>
      </c>
      <c r="B506" s="64" t="str">
        <f t="shared" si="22"/>
        <v>1441|1440011|9|2024|4280</v>
      </c>
      <c r="C506" s="37">
        <v>1441</v>
      </c>
      <c r="D506" s="37">
        <v>1440011</v>
      </c>
      <c r="E506" s="37">
        <v>9</v>
      </c>
      <c r="F506" s="37">
        <v>2024</v>
      </c>
      <c r="G506" s="37">
        <v>16782211000163</v>
      </c>
      <c r="H506" s="38" t="s">
        <v>392</v>
      </c>
      <c r="I506" s="37">
        <v>3913</v>
      </c>
      <c r="J506" s="39">
        <v>45484</v>
      </c>
      <c r="K506" s="37">
        <v>4280</v>
      </c>
      <c r="L506" s="86">
        <f t="shared" si="23"/>
        <v>71.72</v>
      </c>
      <c r="M506" s="40">
        <v>71.72</v>
      </c>
      <c r="N506" s="40">
        <v>0</v>
      </c>
      <c r="O506" s="34">
        <v>0</v>
      </c>
    </row>
    <row r="507" spans="1:15" ht="24.95" customHeight="1" x14ac:dyDescent="0.2">
      <c r="A507" s="64" t="str">
        <f t="shared" si="21"/>
        <v>1441|1440011|10|2024|21371513000189|3913|0</v>
      </c>
      <c r="B507" s="64" t="str">
        <f t="shared" si="22"/>
        <v>1441|1440011|10|2024|3855</v>
      </c>
      <c r="C507" s="37">
        <v>1441</v>
      </c>
      <c r="D507" s="37">
        <v>1440011</v>
      </c>
      <c r="E507" s="37">
        <v>10</v>
      </c>
      <c r="F507" s="37">
        <v>2024</v>
      </c>
      <c r="G507" s="37">
        <v>21371513000189</v>
      </c>
      <c r="H507" s="38" t="s">
        <v>393</v>
      </c>
      <c r="I507" s="37">
        <v>3913</v>
      </c>
      <c r="J507" s="39">
        <v>45468</v>
      </c>
      <c r="K507" s="37">
        <v>3855</v>
      </c>
      <c r="L507" s="86">
        <f t="shared" si="23"/>
        <v>0</v>
      </c>
      <c r="M507" s="40">
        <v>0</v>
      </c>
      <c r="N507" s="40">
        <v>0</v>
      </c>
      <c r="O507" s="34">
        <v>0</v>
      </c>
    </row>
    <row r="508" spans="1:15" ht="24.95" customHeight="1" x14ac:dyDescent="0.2">
      <c r="A508" s="64" t="str">
        <f t="shared" si="21"/>
        <v>1441|1440011|10|2024|21371513000189|3913|50,74</v>
      </c>
      <c r="B508" s="64" t="str">
        <f t="shared" si="22"/>
        <v>1441|1440011|10|2024|3873</v>
      </c>
      <c r="C508" s="37">
        <v>1441</v>
      </c>
      <c r="D508" s="37">
        <v>1440011</v>
      </c>
      <c r="E508" s="37">
        <v>10</v>
      </c>
      <c r="F508" s="37">
        <v>2024</v>
      </c>
      <c r="G508" s="37">
        <v>21371513000189</v>
      </c>
      <c r="H508" s="38" t="s">
        <v>393</v>
      </c>
      <c r="I508" s="37">
        <v>3913</v>
      </c>
      <c r="J508" s="39">
        <v>45468</v>
      </c>
      <c r="K508" s="37">
        <v>3873</v>
      </c>
      <c r="L508" s="86">
        <f t="shared" si="23"/>
        <v>50.74</v>
      </c>
      <c r="M508" s="40">
        <v>50.74</v>
      </c>
      <c r="N508" s="40">
        <v>0</v>
      </c>
      <c r="O508" s="34">
        <v>0</v>
      </c>
    </row>
    <row r="509" spans="1:15" ht="24.95" customHeight="1" x14ac:dyDescent="0.2">
      <c r="A509" s="64" t="str">
        <f t="shared" si="21"/>
        <v>1441|1440011|11|2024|21250048000128|3913|46,26</v>
      </c>
      <c r="B509" s="64" t="str">
        <f t="shared" si="22"/>
        <v>1441|1440011|11|2024|3677</v>
      </c>
      <c r="C509" s="37">
        <v>1441</v>
      </c>
      <c r="D509" s="37">
        <v>1440011</v>
      </c>
      <c r="E509" s="37">
        <v>11</v>
      </c>
      <c r="F509" s="37">
        <v>2024</v>
      </c>
      <c r="G509" s="37">
        <v>21250048000128</v>
      </c>
      <c r="H509" s="38" t="s">
        <v>394</v>
      </c>
      <c r="I509" s="37">
        <v>3913</v>
      </c>
      <c r="J509" s="39">
        <v>45457</v>
      </c>
      <c r="K509" s="37">
        <v>3677</v>
      </c>
      <c r="L509" s="86">
        <f t="shared" si="23"/>
        <v>46.26</v>
      </c>
      <c r="M509" s="40">
        <v>46.26</v>
      </c>
      <c r="N509" s="40">
        <v>0</v>
      </c>
      <c r="O509" s="34">
        <v>0</v>
      </c>
    </row>
    <row r="510" spans="1:15" ht="24.95" customHeight="1" x14ac:dyDescent="0.2">
      <c r="A510" s="64" t="str">
        <f t="shared" si="21"/>
        <v>1441|1440011|12|2024|20959219000120|3913|47,63</v>
      </c>
      <c r="B510" s="64" t="str">
        <f t="shared" si="22"/>
        <v>1441|1440011|12|2024|3598</v>
      </c>
      <c r="C510" s="37">
        <v>1441</v>
      </c>
      <c r="D510" s="37">
        <v>1440011</v>
      </c>
      <c r="E510" s="37">
        <v>12</v>
      </c>
      <c r="F510" s="37">
        <v>2024</v>
      </c>
      <c r="G510" s="37">
        <v>20959219000120</v>
      </c>
      <c r="H510" s="38" t="s">
        <v>394</v>
      </c>
      <c r="I510" s="37">
        <v>3913</v>
      </c>
      <c r="J510" s="39">
        <v>45455</v>
      </c>
      <c r="K510" s="37">
        <v>3598</v>
      </c>
      <c r="L510" s="86">
        <f t="shared" si="23"/>
        <v>47.63</v>
      </c>
      <c r="M510" s="40">
        <v>47.63</v>
      </c>
      <c r="N510" s="40">
        <v>0</v>
      </c>
      <c r="O510" s="34">
        <v>0</v>
      </c>
    </row>
    <row r="511" spans="1:15" ht="24.95" customHeight="1" x14ac:dyDescent="0.2">
      <c r="A511" s="64" t="str">
        <f t="shared" si="21"/>
        <v>1441|1440011|12|2024|20959219000120|3913|44,24</v>
      </c>
      <c r="B511" s="64" t="str">
        <f t="shared" si="22"/>
        <v>1441|1440011|12|2024|4264</v>
      </c>
      <c r="C511" s="37">
        <v>1441</v>
      </c>
      <c r="D511" s="37">
        <v>1440011</v>
      </c>
      <c r="E511" s="37">
        <v>12</v>
      </c>
      <c r="F511" s="37">
        <v>2024</v>
      </c>
      <c r="G511" s="37">
        <v>20959219000120</v>
      </c>
      <c r="H511" s="38" t="s">
        <v>394</v>
      </c>
      <c r="I511" s="37">
        <v>3913</v>
      </c>
      <c r="J511" s="39">
        <v>45482</v>
      </c>
      <c r="K511" s="37">
        <v>4264</v>
      </c>
      <c r="L511" s="86">
        <f t="shared" si="23"/>
        <v>44.24</v>
      </c>
      <c r="M511" s="40">
        <v>44.24</v>
      </c>
      <c r="N511" s="40">
        <v>0</v>
      </c>
      <c r="O511" s="34">
        <v>0</v>
      </c>
    </row>
    <row r="512" spans="1:15" ht="24.95" customHeight="1" x14ac:dyDescent="0.2">
      <c r="A512" s="64" t="str">
        <f t="shared" si="21"/>
        <v>1441|1440011|13|2024|21260443000191|3913|155,29</v>
      </c>
      <c r="B512" s="64" t="str">
        <f t="shared" si="22"/>
        <v>1441|1440011|13|2024|3852</v>
      </c>
      <c r="C512" s="37">
        <v>1441</v>
      </c>
      <c r="D512" s="37">
        <v>1440011</v>
      </c>
      <c r="E512" s="37">
        <v>13</v>
      </c>
      <c r="F512" s="37">
        <v>2024</v>
      </c>
      <c r="G512" s="37">
        <v>21260443000191</v>
      </c>
      <c r="H512" s="38" t="s">
        <v>395</v>
      </c>
      <c r="I512" s="37">
        <v>3913</v>
      </c>
      <c r="J512" s="39">
        <v>45467</v>
      </c>
      <c r="K512" s="37">
        <v>3852</v>
      </c>
      <c r="L512" s="86">
        <f t="shared" si="23"/>
        <v>155.29</v>
      </c>
      <c r="M512" s="40">
        <v>155.29</v>
      </c>
      <c r="N512" s="40">
        <v>0</v>
      </c>
      <c r="O512" s="34">
        <v>0</v>
      </c>
    </row>
    <row r="513" spans="1:15" ht="24.95" customHeight="1" x14ac:dyDescent="0.2">
      <c r="A513" s="64" t="str">
        <f t="shared" si="21"/>
        <v>1441|1440011|14|2024|17819061000188|3913|82,73</v>
      </c>
      <c r="B513" s="64" t="str">
        <f t="shared" si="22"/>
        <v>1441|1440011|14|2024|3681</v>
      </c>
      <c r="C513" s="37">
        <v>1441</v>
      </c>
      <c r="D513" s="37">
        <v>1440011</v>
      </c>
      <c r="E513" s="37">
        <v>14</v>
      </c>
      <c r="F513" s="37">
        <v>2024</v>
      </c>
      <c r="G513" s="37">
        <v>17819061000188</v>
      </c>
      <c r="H513" s="38" t="s">
        <v>396</v>
      </c>
      <c r="I513" s="37">
        <v>3913</v>
      </c>
      <c r="J513" s="39">
        <v>45457</v>
      </c>
      <c r="K513" s="37">
        <v>3681</v>
      </c>
      <c r="L513" s="86">
        <f t="shared" si="23"/>
        <v>82.73</v>
      </c>
      <c r="M513" s="40">
        <v>82.73</v>
      </c>
      <c r="N513" s="40">
        <v>0</v>
      </c>
      <c r="O513" s="34">
        <v>0</v>
      </c>
    </row>
    <row r="514" spans="1:15" ht="24.95" customHeight="1" x14ac:dyDescent="0.2">
      <c r="A514" s="64" t="str">
        <f t="shared" si="21"/>
        <v>1441|1440011|15|2024|17058108000138|3913|93,7</v>
      </c>
      <c r="B514" s="64" t="str">
        <f t="shared" si="22"/>
        <v>1441|1440011|15|2024|3239</v>
      </c>
      <c r="C514" s="37">
        <v>1441</v>
      </c>
      <c r="D514" s="37">
        <v>1440011</v>
      </c>
      <c r="E514" s="37">
        <v>15</v>
      </c>
      <c r="F514" s="37">
        <v>2024</v>
      </c>
      <c r="G514" s="37">
        <v>17058108000138</v>
      </c>
      <c r="H514" s="38" t="s">
        <v>397</v>
      </c>
      <c r="I514" s="37">
        <v>3913</v>
      </c>
      <c r="J514" s="39">
        <v>45446</v>
      </c>
      <c r="K514" s="37">
        <v>3239</v>
      </c>
      <c r="L514" s="86">
        <f t="shared" si="23"/>
        <v>93.7</v>
      </c>
      <c r="M514" s="40">
        <v>93.7</v>
      </c>
      <c r="N514" s="40">
        <v>0</v>
      </c>
      <c r="O514" s="34">
        <v>0</v>
      </c>
    </row>
    <row r="515" spans="1:15" ht="24.95" customHeight="1" x14ac:dyDescent="0.2">
      <c r="A515" s="64" t="str">
        <f t="shared" si="21"/>
        <v>1441|1440011|15|2024|17058108000138|3913|93,7</v>
      </c>
      <c r="B515" s="64" t="str">
        <f t="shared" si="22"/>
        <v>1441|1440011|15|2024|4165</v>
      </c>
      <c r="C515" s="37">
        <v>1441</v>
      </c>
      <c r="D515" s="37">
        <v>1440011</v>
      </c>
      <c r="E515" s="37">
        <v>15</v>
      </c>
      <c r="F515" s="37">
        <v>2024</v>
      </c>
      <c r="G515" s="37">
        <v>17058108000138</v>
      </c>
      <c r="H515" s="38" t="s">
        <v>397</v>
      </c>
      <c r="I515" s="37">
        <v>3913</v>
      </c>
      <c r="J515" s="39">
        <v>45481</v>
      </c>
      <c r="K515" s="37">
        <v>4165</v>
      </c>
      <c r="L515" s="86">
        <f t="shared" si="23"/>
        <v>93.7</v>
      </c>
      <c r="M515" s="40">
        <v>93.7</v>
      </c>
      <c r="N515" s="40">
        <v>0</v>
      </c>
      <c r="O515" s="34">
        <v>0</v>
      </c>
    </row>
    <row r="516" spans="1:15" ht="24.95" customHeight="1" x14ac:dyDescent="0.2">
      <c r="A516" s="64" t="str">
        <f t="shared" si="21"/>
        <v>1441|1440011|16|2024|18423582000184|3913|55,22</v>
      </c>
      <c r="B516" s="64" t="str">
        <f t="shared" si="22"/>
        <v>1441|1440011|16|2024|3670</v>
      </c>
      <c r="C516" s="37">
        <v>1441</v>
      </c>
      <c r="D516" s="37">
        <v>1440011</v>
      </c>
      <c r="E516" s="37">
        <v>16</v>
      </c>
      <c r="F516" s="37">
        <v>2024</v>
      </c>
      <c r="G516" s="37">
        <v>18423582000184</v>
      </c>
      <c r="H516" s="38" t="s">
        <v>398</v>
      </c>
      <c r="I516" s="37">
        <v>3913</v>
      </c>
      <c r="J516" s="39">
        <v>45456</v>
      </c>
      <c r="K516" s="37">
        <v>3670</v>
      </c>
      <c r="L516" s="86">
        <f t="shared" si="23"/>
        <v>55.22</v>
      </c>
      <c r="M516" s="40">
        <v>55.22</v>
      </c>
      <c r="N516" s="40">
        <v>0</v>
      </c>
      <c r="O516" s="34">
        <v>0</v>
      </c>
    </row>
    <row r="517" spans="1:15" ht="24.95" customHeight="1" x14ac:dyDescent="0.2">
      <c r="A517" s="64" t="str">
        <f t="shared" ref="A517:A580" si="24">C517&amp;"|"&amp;D517&amp;"|"&amp;E517&amp;"|"&amp;F517&amp;"|"&amp;G517&amp;"|"&amp;I517&amp;"|"&amp;M517+N517-O517</f>
        <v>1441|1440011|17|2024|7711512000105|3913|46,9</v>
      </c>
      <c r="B517" s="64" t="str">
        <f t="shared" ref="B517:B580" si="25">C517&amp;"|"&amp;D517&amp;"|"&amp;E517&amp;"|"&amp;F517&amp;"|"&amp;K517</f>
        <v>1441|1440011|17|2024|3356</v>
      </c>
      <c r="C517" s="37">
        <v>1441</v>
      </c>
      <c r="D517" s="37">
        <v>1440011</v>
      </c>
      <c r="E517" s="37">
        <v>17</v>
      </c>
      <c r="F517" s="37">
        <v>2024</v>
      </c>
      <c r="G517" s="37">
        <v>7711512000105</v>
      </c>
      <c r="H517" s="38" t="s">
        <v>399</v>
      </c>
      <c r="I517" s="37">
        <v>3913</v>
      </c>
      <c r="J517" s="39">
        <v>45449</v>
      </c>
      <c r="K517" s="37">
        <v>3356</v>
      </c>
      <c r="L517" s="86">
        <f t="shared" si="23"/>
        <v>46.9</v>
      </c>
      <c r="M517" s="40">
        <v>46.9</v>
      </c>
      <c r="N517" s="40">
        <v>0</v>
      </c>
      <c r="O517" s="34">
        <v>0</v>
      </c>
    </row>
    <row r="518" spans="1:15" ht="24.95" customHeight="1" x14ac:dyDescent="0.2">
      <c r="A518" s="64" t="str">
        <f t="shared" si="24"/>
        <v>1441|1440011|17|2024|7711512000105|3913|46,79</v>
      </c>
      <c r="B518" s="64" t="str">
        <f t="shared" si="25"/>
        <v>1441|1440011|17|2024|3899</v>
      </c>
      <c r="C518" s="37">
        <v>1441</v>
      </c>
      <c r="D518" s="37">
        <v>1440011</v>
      </c>
      <c r="E518" s="37">
        <v>17</v>
      </c>
      <c r="F518" s="37">
        <v>2024</v>
      </c>
      <c r="G518" s="37">
        <v>7711512000105</v>
      </c>
      <c r="H518" s="38" t="s">
        <v>399</v>
      </c>
      <c r="I518" s="37">
        <v>3913</v>
      </c>
      <c r="J518" s="39">
        <v>45469</v>
      </c>
      <c r="K518" s="37">
        <v>3899</v>
      </c>
      <c r="L518" s="86">
        <f t="shared" ref="L518:L581" si="26">M518+N518</f>
        <v>46.79</v>
      </c>
      <c r="M518" s="40">
        <v>46.79</v>
      </c>
      <c r="N518" s="40">
        <v>0</v>
      </c>
      <c r="O518" s="34">
        <v>0</v>
      </c>
    </row>
    <row r="519" spans="1:15" ht="24.95" customHeight="1" x14ac:dyDescent="0.2">
      <c r="A519" s="64" t="str">
        <f t="shared" si="24"/>
        <v>1441|1440011|17|2024|7711512000105|3913|46,9</v>
      </c>
      <c r="B519" s="64" t="str">
        <f t="shared" si="25"/>
        <v>1441|1440011|17|2024|4263</v>
      </c>
      <c r="C519" s="37">
        <v>1441</v>
      </c>
      <c r="D519" s="37">
        <v>1440011</v>
      </c>
      <c r="E519" s="37">
        <v>17</v>
      </c>
      <c r="F519" s="37">
        <v>2024</v>
      </c>
      <c r="G519" s="37">
        <v>7711512000105</v>
      </c>
      <c r="H519" s="38" t="s">
        <v>399</v>
      </c>
      <c r="I519" s="37">
        <v>3913</v>
      </c>
      <c r="J519" s="39">
        <v>45482</v>
      </c>
      <c r="K519" s="37">
        <v>4263</v>
      </c>
      <c r="L519" s="86">
        <f t="shared" si="26"/>
        <v>46.9</v>
      </c>
      <c r="M519" s="40">
        <v>46.9</v>
      </c>
      <c r="N519" s="40">
        <v>0</v>
      </c>
      <c r="O519" s="34">
        <v>0</v>
      </c>
    </row>
    <row r="520" spans="1:15" ht="24.95" customHeight="1" x14ac:dyDescent="0.2">
      <c r="A520" s="64" t="str">
        <f t="shared" si="24"/>
        <v>1441|1440011|18|2024|18431155000148|3913|45,22</v>
      </c>
      <c r="B520" s="64" t="str">
        <f t="shared" si="25"/>
        <v>1441|1440011|18|2024|3231</v>
      </c>
      <c r="C520" s="37">
        <v>1441</v>
      </c>
      <c r="D520" s="37">
        <v>1440011</v>
      </c>
      <c r="E520" s="37">
        <v>18</v>
      </c>
      <c r="F520" s="37">
        <v>2024</v>
      </c>
      <c r="G520" s="37">
        <v>18431155000148</v>
      </c>
      <c r="H520" s="38" t="s">
        <v>347</v>
      </c>
      <c r="I520" s="37">
        <v>3913</v>
      </c>
      <c r="J520" s="39">
        <v>45446</v>
      </c>
      <c r="K520" s="37">
        <v>3231</v>
      </c>
      <c r="L520" s="86">
        <f t="shared" si="26"/>
        <v>45.22</v>
      </c>
      <c r="M520" s="40">
        <v>45.22</v>
      </c>
      <c r="N520" s="40">
        <v>0</v>
      </c>
      <c r="O520" s="34">
        <v>0</v>
      </c>
    </row>
    <row r="521" spans="1:15" ht="24.95" customHeight="1" x14ac:dyDescent="0.2">
      <c r="A521" s="64" t="str">
        <f t="shared" si="24"/>
        <v>1441|1440011|18|2024|18431155000148|3913|47,19</v>
      </c>
      <c r="B521" s="64" t="str">
        <f t="shared" si="25"/>
        <v>1441|1440011|18|2024|3849</v>
      </c>
      <c r="C521" s="37">
        <v>1441</v>
      </c>
      <c r="D521" s="37">
        <v>1440011</v>
      </c>
      <c r="E521" s="37">
        <v>18</v>
      </c>
      <c r="F521" s="37">
        <v>2024</v>
      </c>
      <c r="G521" s="37">
        <v>18431155000148</v>
      </c>
      <c r="H521" s="38" t="s">
        <v>347</v>
      </c>
      <c r="I521" s="37">
        <v>3913</v>
      </c>
      <c r="J521" s="39">
        <v>45467</v>
      </c>
      <c r="K521" s="37">
        <v>3849</v>
      </c>
      <c r="L521" s="86">
        <f t="shared" si="26"/>
        <v>47.19</v>
      </c>
      <c r="M521" s="40">
        <v>47.19</v>
      </c>
      <c r="N521" s="40">
        <v>0</v>
      </c>
      <c r="O521" s="34">
        <v>0</v>
      </c>
    </row>
    <row r="522" spans="1:15" ht="24.95" customHeight="1" x14ac:dyDescent="0.2">
      <c r="A522" s="64" t="str">
        <f t="shared" si="24"/>
        <v>1441|1440011|19|2024|23278690000140|3913|42,5</v>
      </c>
      <c r="B522" s="64" t="str">
        <f t="shared" si="25"/>
        <v>1441|1440011|19|2024|3441</v>
      </c>
      <c r="C522" s="37">
        <v>1441</v>
      </c>
      <c r="D522" s="37">
        <v>1440011</v>
      </c>
      <c r="E522" s="37">
        <v>19</v>
      </c>
      <c r="F522" s="37">
        <v>2024</v>
      </c>
      <c r="G522" s="37">
        <v>23278690000140</v>
      </c>
      <c r="H522" s="38" t="s">
        <v>264</v>
      </c>
      <c r="I522" s="37">
        <v>3913</v>
      </c>
      <c r="J522" s="39">
        <v>45450</v>
      </c>
      <c r="K522" s="37">
        <v>3441</v>
      </c>
      <c r="L522" s="86">
        <f t="shared" si="26"/>
        <v>42.5</v>
      </c>
      <c r="M522" s="40">
        <v>42.5</v>
      </c>
      <c r="N522" s="40">
        <v>0</v>
      </c>
      <c r="O522" s="34">
        <v>0</v>
      </c>
    </row>
    <row r="523" spans="1:15" ht="24.95" customHeight="1" x14ac:dyDescent="0.2">
      <c r="A523" s="64" t="str">
        <f t="shared" si="24"/>
        <v>1441|1440011|19|2024|23278690000140|3913|44,83</v>
      </c>
      <c r="B523" s="64" t="str">
        <f t="shared" si="25"/>
        <v>1441|1440011|19|2024|4163</v>
      </c>
      <c r="C523" s="37">
        <v>1441</v>
      </c>
      <c r="D523" s="37">
        <v>1440011</v>
      </c>
      <c r="E523" s="37">
        <v>19</v>
      </c>
      <c r="F523" s="37">
        <v>2024</v>
      </c>
      <c r="G523" s="37">
        <v>23278690000140</v>
      </c>
      <c r="H523" s="38" t="s">
        <v>264</v>
      </c>
      <c r="I523" s="37">
        <v>3913</v>
      </c>
      <c r="J523" s="39">
        <v>45481</v>
      </c>
      <c r="K523" s="37">
        <v>4163</v>
      </c>
      <c r="L523" s="86">
        <f t="shared" si="26"/>
        <v>44.83</v>
      </c>
      <c r="M523" s="40">
        <v>44.83</v>
      </c>
      <c r="N523" s="40">
        <v>0</v>
      </c>
      <c r="O523" s="34">
        <v>0</v>
      </c>
    </row>
    <row r="524" spans="1:15" ht="24.95" customHeight="1" x14ac:dyDescent="0.2">
      <c r="A524" s="64" t="str">
        <f t="shared" si="24"/>
        <v>1441|1440011|20|2024|20266755000140|3913|68,13</v>
      </c>
      <c r="B524" s="64" t="str">
        <f t="shared" si="25"/>
        <v>1441|1440011|20|2024|4004</v>
      </c>
      <c r="C524" s="37">
        <v>1441</v>
      </c>
      <c r="D524" s="37">
        <v>1440011</v>
      </c>
      <c r="E524" s="37">
        <v>20</v>
      </c>
      <c r="F524" s="37">
        <v>2024</v>
      </c>
      <c r="G524" s="37">
        <v>20266755000140</v>
      </c>
      <c r="H524" s="38" t="s">
        <v>400</v>
      </c>
      <c r="I524" s="37">
        <v>3913</v>
      </c>
      <c r="J524" s="39">
        <v>45475</v>
      </c>
      <c r="K524" s="37">
        <v>4004</v>
      </c>
      <c r="L524" s="86">
        <f t="shared" si="26"/>
        <v>68.13</v>
      </c>
      <c r="M524" s="40">
        <v>68.13</v>
      </c>
      <c r="N524" s="40">
        <v>0</v>
      </c>
      <c r="O524" s="34">
        <v>0</v>
      </c>
    </row>
    <row r="525" spans="1:15" ht="24.95" customHeight="1" x14ac:dyDescent="0.2">
      <c r="A525" s="64" t="str">
        <f t="shared" si="24"/>
        <v>1441|1440011|22|2024|23535271000147|3913|121,76</v>
      </c>
      <c r="B525" s="64" t="str">
        <f t="shared" si="25"/>
        <v>1441|1440011|22|2024|3833</v>
      </c>
      <c r="C525" s="37">
        <v>1441</v>
      </c>
      <c r="D525" s="37">
        <v>1440011</v>
      </c>
      <c r="E525" s="37">
        <v>22</v>
      </c>
      <c r="F525" s="37">
        <v>2024</v>
      </c>
      <c r="G525" s="37">
        <v>23535271000147</v>
      </c>
      <c r="H525" s="38" t="s">
        <v>394</v>
      </c>
      <c r="I525" s="37">
        <v>3913</v>
      </c>
      <c r="J525" s="39">
        <v>45467</v>
      </c>
      <c r="K525" s="37">
        <v>3833</v>
      </c>
      <c r="L525" s="86">
        <f t="shared" si="26"/>
        <v>121.76</v>
      </c>
      <c r="M525" s="40">
        <v>121.76</v>
      </c>
      <c r="N525" s="40">
        <v>0</v>
      </c>
      <c r="O525" s="34">
        <v>0</v>
      </c>
    </row>
    <row r="526" spans="1:15" ht="24.95" customHeight="1" x14ac:dyDescent="0.2">
      <c r="A526" s="64" t="str">
        <f t="shared" si="24"/>
        <v>1441|1440011|25|2024|23802507000164|3913|50,58</v>
      </c>
      <c r="B526" s="64" t="str">
        <f t="shared" si="25"/>
        <v>1441|1440011|25|2024|3850</v>
      </c>
      <c r="C526" s="37">
        <v>1441</v>
      </c>
      <c r="D526" s="37">
        <v>1440011</v>
      </c>
      <c r="E526" s="37">
        <v>25</v>
      </c>
      <c r="F526" s="37">
        <v>2024</v>
      </c>
      <c r="G526" s="37">
        <v>23802507000164</v>
      </c>
      <c r="H526" s="38" t="s">
        <v>401</v>
      </c>
      <c r="I526" s="37">
        <v>3913</v>
      </c>
      <c r="J526" s="39">
        <v>45467</v>
      </c>
      <c r="K526" s="37">
        <v>3850</v>
      </c>
      <c r="L526" s="86">
        <f t="shared" si="26"/>
        <v>50.58</v>
      </c>
      <c r="M526" s="40">
        <v>50.58</v>
      </c>
      <c r="N526" s="40">
        <v>0</v>
      </c>
      <c r="O526" s="34">
        <v>0</v>
      </c>
    </row>
    <row r="527" spans="1:15" ht="24.95" customHeight="1" x14ac:dyDescent="0.2">
      <c r="A527" s="64" t="str">
        <f t="shared" si="24"/>
        <v>1441|1440011|26|2024|18196469000103|3913|98,3</v>
      </c>
      <c r="B527" s="64" t="str">
        <f t="shared" si="25"/>
        <v>1441|1440011|26|2024|3840</v>
      </c>
      <c r="C527" s="37">
        <v>1441</v>
      </c>
      <c r="D527" s="37">
        <v>1440011</v>
      </c>
      <c r="E527" s="37">
        <v>26</v>
      </c>
      <c r="F527" s="37">
        <v>2024</v>
      </c>
      <c r="G527" s="37">
        <v>18196469000103</v>
      </c>
      <c r="H527" s="38" t="s">
        <v>402</v>
      </c>
      <c r="I527" s="37">
        <v>3913</v>
      </c>
      <c r="J527" s="39">
        <v>45467</v>
      </c>
      <c r="K527" s="37">
        <v>3840</v>
      </c>
      <c r="L527" s="86">
        <f t="shared" si="26"/>
        <v>98.3</v>
      </c>
      <c r="M527" s="40">
        <v>98.3</v>
      </c>
      <c r="N527" s="40">
        <v>0</v>
      </c>
      <c r="O527" s="34">
        <v>0</v>
      </c>
    </row>
    <row r="528" spans="1:15" ht="24.95" customHeight="1" x14ac:dyDescent="0.2">
      <c r="A528" s="64" t="str">
        <f t="shared" si="24"/>
        <v>1441|1440011|27|2024|21417423000181|3913|182,54</v>
      </c>
      <c r="B528" s="64" t="str">
        <f t="shared" si="25"/>
        <v>1441|1440011|27|2024|3946</v>
      </c>
      <c r="C528" s="37">
        <v>1441</v>
      </c>
      <c r="D528" s="37">
        <v>1440011</v>
      </c>
      <c r="E528" s="37">
        <v>27</v>
      </c>
      <c r="F528" s="37">
        <v>2024</v>
      </c>
      <c r="G528" s="37">
        <v>21417423000181</v>
      </c>
      <c r="H528" s="38" t="s">
        <v>403</v>
      </c>
      <c r="I528" s="37">
        <v>3913</v>
      </c>
      <c r="J528" s="39">
        <v>45475</v>
      </c>
      <c r="K528" s="37">
        <v>3946</v>
      </c>
      <c r="L528" s="86">
        <f t="shared" si="26"/>
        <v>182.54</v>
      </c>
      <c r="M528" s="40">
        <v>182.54</v>
      </c>
      <c r="N528" s="40">
        <v>0</v>
      </c>
      <c r="O528" s="34">
        <v>0</v>
      </c>
    </row>
    <row r="529" spans="1:15" ht="24.95" customHeight="1" x14ac:dyDescent="0.2">
      <c r="A529" s="64" t="str">
        <f t="shared" si="24"/>
        <v>1441|1440011|28|2024|24996845000147|3913|170,63</v>
      </c>
      <c r="B529" s="64" t="str">
        <f t="shared" si="25"/>
        <v>1441|1440011|28|2024|3841</v>
      </c>
      <c r="C529" s="37">
        <v>1441</v>
      </c>
      <c r="D529" s="37">
        <v>1440011</v>
      </c>
      <c r="E529" s="37">
        <v>28</v>
      </c>
      <c r="F529" s="37">
        <v>2024</v>
      </c>
      <c r="G529" s="37">
        <v>24996845000147</v>
      </c>
      <c r="H529" s="38" t="s">
        <v>404</v>
      </c>
      <c r="I529" s="37">
        <v>3913</v>
      </c>
      <c r="J529" s="39">
        <v>45467</v>
      </c>
      <c r="K529" s="37">
        <v>3841</v>
      </c>
      <c r="L529" s="86">
        <f t="shared" si="26"/>
        <v>170.63</v>
      </c>
      <c r="M529" s="40">
        <v>170.63</v>
      </c>
      <c r="N529" s="40">
        <v>0</v>
      </c>
      <c r="O529" s="34">
        <v>0</v>
      </c>
    </row>
    <row r="530" spans="1:15" ht="24.95" customHeight="1" x14ac:dyDescent="0.2">
      <c r="A530" s="64" t="str">
        <f t="shared" si="24"/>
        <v>1441|1440011|29|2024|25269069000146|3913|0</v>
      </c>
      <c r="B530" s="64" t="str">
        <f t="shared" si="25"/>
        <v>1441|1440011|29|2024|3555</v>
      </c>
      <c r="C530" s="37">
        <v>1441</v>
      </c>
      <c r="D530" s="37">
        <v>1440011</v>
      </c>
      <c r="E530" s="37">
        <v>29</v>
      </c>
      <c r="F530" s="37">
        <v>2024</v>
      </c>
      <c r="G530" s="37">
        <v>25269069000146</v>
      </c>
      <c r="H530" s="38" t="s">
        <v>405</v>
      </c>
      <c r="I530" s="37">
        <v>3913</v>
      </c>
      <c r="J530" s="39">
        <v>45454</v>
      </c>
      <c r="K530" s="37">
        <v>3555</v>
      </c>
      <c r="L530" s="86">
        <f t="shared" si="26"/>
        <v>0</v>
      </c>
      <c r="M530" s="40">
        <v>0</v>
      </c>
      <c r="N530" s="40">
        <v>0</v>
      </c>
      <c r="O530" s="34">
        <v>0</v>
      </c>
    </row>
    <row r="531" spans="1:15" ht="24.95" customHeight="1" x14ac:dyDescent="0.2">
      <c r="A531" s="64" t="str">
        <f t="shared" si="24"/>
        <v>1441|1440011|29|2024|25269069000146|3913|60,88</v>
      </c>
      <c r="B531" s="64" t="str">
        <f t="shared" si="25"/>
        <v>1441|1440011|29|2024|3621</v>
      </c>
      <c r="C531" s="37">
        <v>1441</v>
      </c>
      <c r="D531" s="37">
        <v>1440011</v>
      </c>
      <c r="E531" s="37">
        <v>29</v>
      </c>
      <c r="F531" s="37">
        <v>2024</v>
      </c>
      <c r="G531" s="37">
        <v>25269069000146</v>
      </c>
      <c r="H531" s="38" t="s">
        <v>405</v>
      </c>
      <c r="I531" s="37">
        <v>3913</v>
      </c>
      <c r="J531" s="39">
        <v>45456</v>
      </c>
      <c r="K531" s="37">
        <v>3621</v>
      </c>
      <c r="L531" s="86">
        <f t="shared" si="26"/>
        <v>60.88</v>
      </c>
      <c r="M531" s="40">
        <v>60.88</v>
      </c>
      <c r="N531" s="40">
        <v>0</v>
      </c>
      <c r="O531" s="34">
        <v>0</v>
      </c>
    </row>
    <row r="532" spans="1:15" ht="24.95" customHeight="1" x14ac:dyDescent="0.2">
      <c r="A532" s="64" t="str">
        <f t="shared" si="24"/>
        <v>1441|1440011|29|2024|25269069000146|3913|38,43</v>
      </c>
      <c r="B532" s="64" t="str">
        <f t="shared" si="25"/>
        <v>1441|1440011|29|2024|4162</v>
      </c>
      <c r="C532" s="37">
        <v>1441</v>
      </c>
      <c r="D532" s="37">
        <v>1440011</v>
      </c>
      <c r="E532" s="37">
        <v>29</v>
      </c>
      <c r="F532" s="37">
        <v>2024</v>
      </c>
      <c r="G532" s="37">
        <v>25269069000146</v>
      </c>
      <c r="H532" s="38" t="s">
        <v>405</v>
      </c>
      <c r="I532" s="37">
        <v>3913</v>
      </c>
      <c r="J532" s="39">
        <v>45481</v>
      </c>
      <c r="K532" s="37">
        <v>4162</v>
      </c>
      <c r="L532" s="86">
        <f t="shared" si="26"/>
        <v>38.43</v>
      </c>
      <c r="M532" s="40">
        <v>38.43</v>
      </c>
      <c r="N532" s="40">
        <v>0</v>
      </c>
      <c r="O532" s="34">
        <v>0</v>
      </c>
    </row>
    <row r="533" spans="1:15" ht="24.95" customHeight="1" x14ac:dyDescent="0.2">
      <c r="A533" s="64" t="str">
        <f t="shared" si="24"/>
        <v>1441|1440011|30|2024|25433004000194|3913|241,37</v>
      </c>
      <c r="B533" s="64" t="str">
        <f t="shared" si="25"/>
        <v>1441|1440011|30|2024|3666</v>
      </c>
      <c r="C533" s="37">
        <v>1441</v>
      </c>
      <c r="D533" s="37">
        <v>1440011</v>
      </c>
      <c r="E533" s="37">
        <v>30</v>
      </c>
      <c r="F533" s="37">
        <v>2024</v>
      </c>
      <c r="G533" s="37">
        <v>25433004000194</v>
      </c>
      <c r="H533" s="38" t="s">
        <v>406</v>
      </c>
      <c r="I533" s="37">
        <v>3913</v>
      </c>
      <c r="J533" s="39">
        <v>45456</v>
      </c>
      <c r="K533" s="37">
        <v>3666</v>
      </c>
      <c r="L533" s="86">
        <f t="shared" si="26"/>
        <v>241.37</v>
      </c>
      <c r="M533" s="40">
        <v>241.37</v>
      </c>
      <c r="N533" s="40">
        <v>0</v>
      </c>
      <c r="O533" s="34">
        <v>0</v>
      </c>
    </row>
    <row r="534" spans="1:15" ht="24.95" customHeight="1" x14ac:dyDescent="0.2">
      <c r="A534" s="64" t="str">
        <f t="shared" si="24"/>
        <v>1441|1440011|31|2024|25769548000121|3913|105,35</v>
      </c>
      <c r="B534" s="64" t="str">
        <f t="shared" si="25"/>
        <v>1441|1440011|31|2024|3556</v>
      </c>
      <c r="C534" s="37">
        <v>1441</v>
      </c>
      <c r="D534" s="37">
        <v>1440011</v>
      </c>
      <c r="E534" s="37">
        <v>31</v>
      </c>
      <c r="F534" s="37">
        <v>2024</v>
      </c>
      <c r="G534" s="37">
        <v>25769548000121</v>
      </c>
      <c r="H534" s="38" t="s">
        <v>407</v>
      </c>
      <c r="I534" s="37">
        <v>3913</v>
      </c>
      <c r="J534" s="39">
        <v>45454</v>
      </c>
      <c r="K534" s="37">
        <v>3556</v>
      </c>
      <c r="L534" s="86">
        <f t="shared" si="26"/>
        <v>105.35</v>
      </c>
      <c r="M534" s="40">
        <v>105.35</v>
      </c>
      <c r="N534" s="40">
        <v>0</v>
      </c>
      <c r="O534" s="34">
        <v>0</v>
      </c>
    </row>
    <row r="535" spans="1:15" ht="24.95" customHeight="1" x14ac:dyDescent="0.2">
      <c r="A535" s="64" t="str">
        <f t="shared" si="24"/>
        <v>1441|1440011|31|2024|25769548000121|3913|105,35</v>
      </c>
      <c r="B535" s="64" t="str">
        <f t="shared" si="25"/>
        <v>1441|1440011|31|2024|4164</v>
      </c>
      <c r="C535" s="37">
        <v>1441</v>
      </c>
      <c r="D535" s="37">
        <v>1440011</v>
      </c>
      <c r="E535" s="37">
        <v>31</v>
      </c>
      <c r="F535" s="37">
        <v>2024</v>
      </c>
      <c r="G535" s="37">
        <v>25769548000121</v>
      </c>
      <c r="H535" s="38" t="s">
        <v>407</v>
      </c>
      <c r="I535" s="37">
        <v>3913</v>
      </c>
      <c r="J535" s="39">
        <v>45481</v>
      </c>
      <c r="K535" s="37">
        <v>4164</v>
      </c>
      <c r="L535" s="86">
        <f t="shared" si="26"/>
        <v>105.35</v>
      </c>
      <c r="M535" s="40">
        <v>105.35</v>
      </c>
      <c r="N535" s="40">
        <v>0</v>
      </c>
      <c r="O535" s="34">
        <v>0</v>
      </c>
    </row>
    <row r="536" spans="1:15" ht="24.95" customHeight="1" x14ac:dyDescent="0.2">
      <c r="A536" s="64" t="str">
        <f t="shared" si="24"/>
        <v>1441|1440011|32|2024|25838855000117|3913|123,82</v>
      </c>
      <c r="B536" s="64" t="str">
        <f t="shared" si="25"/>
        <v>1441|1440011|32|2024|3878</v>
      </c>
      <c r="C536" s="37">
        <v>1441</v>
      </c>
      <c r="D536" s="37">
        <v>1440011</v>
      </c>
      <c r="E536" s="37">
        <v>32</v>
      </c>
      <c r="F536" s="37">
        <v>2024</v>
      </c>
      <c r="G536" s="37">
        <v>25838855000117</v>
      </c>
      <c r="H536" s="38" t="s">
        <v>408</v>
      </c>
      <c r="I536" s="37">
        <v>3913</v>
      </c>
      <c r="J536" s="39">
        <v>45468</v>
      </c>
      <c r="K536" s="37">
        <v>3878</v>
      </c>
      <c r="L536" s="86">
        <f t="shared" si="26"/>
        <v>123.82</v>
      </c>
      <c r="M536" s="40">
        <v>123.82</v>
      </c>
      <c r="N536" s="40">
        <v>0</v>
      </c>
      <c r="O536" s="34">
        <v>0</v>
      </c>
    </row>
    <row r="537" spans="1:15" ht="24.95" customHeight="1" x14ac:dyDescent="0.2">
      <c r="A537" s="64" t="str">
        <f t="shared" si="24"/>
        <v>1441|1440011|33|2024|91352053691|3622|534,99</v>
      </c>
      <c r="B537" s="64" t="str">
        <f t="shared" si="25"/>
        <v>1441|1440011|33|2024|3817</v>
      </c>
      <c r="C537" s="37">
        <v>1441</v>
      </c>
      <c r="D537" s="37">
        <v>1440011</v>
      </c>
      <c r="E537" s="37">
        <v>33</v>
      </c>
      <c r="F537" s="37">
        <v>2024</v>
      </c>
      <c r="G537" s="37">
        <v>91352053691</v>
      </c>
      <c r="H537" s="38" t="s">
        <v>188</v>
      </c>
      <c r="I537" s="37">
        <v>3622</v>
      </c>
      <c r="J537" s="39">
        <v>45464</v>
      </c>
      <c r="K537" s="37">
        <v>3817</v>
      </c>
      <c r="L537" s="86">
        <f t="shared" si="26"/>
        <v>534.99</v>
      </c>
      <c r="M537" s="40">
        <v>534.99</v>
      </c>
      <c r="N537" s="40">
        <v>0</v>
      </c>
      <c r="O537" s="34">
        <v>0</v>
      </c>
    </row>
    <row r="538" spans="1:15" ht="24.95" customHeight="1" x14ac:dyDescent="0.2">
      <c r="A538" s="64" t="str">
        <f t="shared" si="24"/>
        <v>1441|1440011|34|2024|58346678649|3622|2510,2</v>
      </c>
      <c r="B538" s="64" t="str">
        <f t="shared" si="25"/>
        <v>1441|1440011|34|2024|3818</v>
      </c>
      <c r="C538" s="37">
        <v>1441</v>
      </c>
      <c r="D538" s="37">
        <v>1440011</v>
      </c>
      <c r="E538" s="37">
        <v>34</v>
      </c>
      <c r="F538" s="37">
        <v>2024</v>
      </c>
      <c r="G538" s="37">
        <v>58346678649</v>
      </c>
      <c r="H538" s="38" t="s">
        <v>627</v>
      </c>
      <c r="I538" s="37">
        <v>3622</v>
      </c>
      <c r="J538" s="39">
        <v>45464</v>
      </c>
      <c r="K538" s="37">
        <v>3818</v>
      </c>
      <c r="L538" s="86">
        <f t="shared" si="26"/>
        <v>2510.1999999999998</v>
      </c>
      <c r="M538" s="40">
        <v>2510.1999999999998</v>
      </c>
      <c r="N538" s="40">
        <v>0</v>
      </c>
      <c r="O538" s="34">
        <v>0</v>
      </c>
    </row>
    <row r="539" spans="1:15" ht="24.95" customHeight="1" x14ac:dyDescent="0.2">
      <c r="A539" s="64" t="str">
        <f t="shared" si="24"/>
        <v>1441|1440011|35|2024|24596892687|3622|83,76</v>
      </c>
      <c r="B539" s="64" t="str">
        <f t="shared" si="25"/>
        <v>1441|1440011|35|2024|3233</v>
      </c>
      <c r="C539" s="37">
        <v>1441</v>
      </c>
      <c r="D539" s="37">
        <v>1440011</v>
      </c>
      <c r="E539" s="37">
        <v>35</v>
      </c>
      <c r="F539" s="37">
        <v>2024</v>
      </c>
      <c r="G539" s="37">
        <v>24596892687</v>
      </c>
      <c r="H539" s="38" t="s">
        <v>199</v>
      </c>
      <c r="I539" s="37">
        <v>3622</v>
      </c>
      <c r="J539" s="39">
        <v>45446</v>
      </c>
      <c r="K539" s="37">
        <v>3233</v>
      </c>
      <c r="L539" s="86">
        <f t="shared" si="26"/>
        <v>83.76</v>
      </c>
      <c r="M539" s="40">
        <v>83.76</v>
      </c>
      <c r="N539" s="40">
        <v>0</v>
      </c>
      <c r="O539" s="34">
        <v>0</v>
      </c>
    </row>
    <row r="540" spans="1:15" ht="24.95" customHeight="1" x14ac:dyDescent="0.2">
      <c r="A540" s="64" t="str">
        <f t="shared" si="24"/>
        <v>1441|1440011|35|2024|24596892687|3622|89,11</v>
      </c>
      <c r="B540" s="64" t="str">
        <f t="shared" si="25"/>
        <v>1441|1440011|35|2024|3744</v>
      </c>
      <c r="C540" s="37">
        <v>1441</v>
      </c>
      <c r="D540" s="37">
        <v>1440011</v>
      </c>
      <c r="E540" s="37">
        <v>35</v>
      </c>
      <c r="F540" s="37">
        <v>2024</v>
      </c>
      <c r="G540" s="37">
        <v>24596892687</v>
      </c>
      <c r="H540" s="38" t="s">
        <v>199</v>
      </c>
      <c r="I540" s="37">
        <v>3622</v>
      </c>
      <c r="J540" s="39">
        <v>45461</v>
      </c>
      <c r="K540" s="37">
        <v>3744</v>
      </c>
      <c r="L540" s="86">
        <f t="shared" si="26"/>
        <v>89.11</v>
      </c>
      <c r="M540" s="40">
        <v>89.11</v>
      </c>
      <c r="N540" s="40">
        <v>0</v>
      </c>
      <c r="O540" s="34">
        <v>0</v>
      </c>
    </row>
    <row r="541" spans="1:15" ht="24.95" customHeight="1" x14ac:dyDescent="0.2">
      <c r="A541" s="64" t="str">
        <f t="shared" si="24"/>
        <v>1441|1440011|37|2024|18229133000108|3937|440</v>
      </c>
      <c r="B541" s="64" t="str">
        <f t="shared" si="25"/>
        <v>1441|1440011|37|2024|3713</v>
      </c>
      <c r="C541" s="37">
        <v>1441</v>
      </c>
      <c r="D541" s="37">
        <v>1440011</v>
      </c>
      <c r="E541" s="37">
        <v>37</v>
      </c>
      <c r="F541" s="37">
        <v>2024</v>
      </c>
      <c r="G541" s="37">
        <v>18229133000108</v>
      </c>
      <c r="H541" s="38" t="s">
        <v>237</v>
      </c>
      <c r="I541" s="37">
        <v>3937</v>
      </c>
      <c r="J541" s="39">
        <v>45457</v>
      </c>
      <c r="K541" s="37">
        <v>3713</v>
      </c>
      <c r="L541" s="86">
        <f t="shared" si="26"/>
        <v>440</v>
      </c>
      <c r="M541" s="40">
        <v>440</v>
      </c>
      <c r="N541" s="40">
        <v>0</v>
      </c>
      <c r="O541" s="34">
        <v>0</v>
      </c>
    </row>
    <row r="542" spans="1:15" ht="24.95" customHeight="1" x14ac:dyDescent="0.2">
      <c r="A542" s="64" t="str">
        <f t="shared" si="24"/>
        <v>1441|1440011|38|2024|31963562000164|3937|173,75</v>
      </c>
      <c r="B542" s="64" t="str">
        <f t="shared" si="25"/>
        <v>1441|1440011|38|2024|3350</v>
      </c>
      <c r="C542" s="37">
        <v>1441</v>
      </c>
      <c r="D542" s="37">
        <v>1440011</v>
      </c>
      <c r="E542" s="37">
        <v>38</v>
      </c>
      <c r="F542" s="37">
        <v>2024</v>
      </c>
      <c r="G542" s="37">
        <v>31963562000164</v>
      </c>
      <c r="H542" s="38" t="s">
        <v>409</v>
      </c>
      <c r="I542" s="37">
        <v>3937</v>
      </c>
      <c r="J542" s="39">
        <v>45449</v>
      </c>
      <c r="K542" s="37">
        <v>3350</v>
      </c>
      <c r="L542" s="86">
        <f t="shared" si="26"/>
        <v>173.75</v>
      </c>
      <c r="M542" s="40">
        <v>173.75</v>
      </c>
      <c r="N542" s="40">
        <v>0</v>
      </c>
      <c r="O542" s="34">
        <v>0</v>
      </c>
    </row>
    <row r="543" spans="1:15" ht="24.95" customHeight="1" x14ac:dyDescent="0.2">
      <c r="A543" s="64" t="str">
        <f t="shared" si="24"/>
        <v>1441|1440011|38|2024|31963562000164|3937|193,75</v>
      </c>
      <c r="B543" s="64" t="str">
        <f t="shared" si="25"/>
        <v>1441|1440011|38|2024|4336</v>
      </c>
      <c r="C543" s="37">
        <v>1441</v>
      </c>
      <c r="D543" s="37">
        <v>1440011</v>
      </c>
      <c r="E543" s="37">
        <v>38</v>
      </c>
      <c r="F543" s="37">
        <v>2024</v>
      </c>
      <c r="G543" s="37">
        <v>31963562000164</v>
      </c>
      <c r="H543" s="38" t="s">
        <v>409</v>
      </c>
      <c r="I543" s="37">
        <v>3937</v>
      </c>
      <c r="J543" s="39">
        <v>45484</v>
      </c>
      <c r="K543" s="37">
        <v>4336</v>
      </c>
      <c r="L543" s="86">
        <f t="shared" si="26"/>
        <v>193.75</v>
      </c>
      <c r="M543" s="40">
        <v>193.75</v>
      </c>
      <c r="N543" s="40">
        <v>0</v>
      </c>
      <c r="O543" s="34">
        <v>0</v>
      </c>
    </row>
    <row r="544" spans="1:15" ht="24.95" customHeight="1" x14ac:dyDescent="0.2">
      <c r="A544" s="64" t="str">
        <f t="shared" si="24"/>
        <v>1441|1440011|39|2024|23569041000107|3937|814,55</v>
      </c>
      <c r="B544" s="64" t="str">
        <f t="shared" si="25"/>
        <v>1441|1440011|39|2024|3904</v>
      </c>
      <c r="C544" s="37">
        <v>1441</v>
      </c>
      <c r="D544" s="37">
        <v>1440011</v>
      </c>
      <c r="E544" s="37">
        <v>39</v>
      </c>
      <c r="F544" s="37">
        <v>2024</v>
      </c>
      <c r="G544" s="37">
        <v>23569041000107</v>
      </c>
      <c r="H544" s="38" t="s">
        <v>410</v>
      </c>
      <c r="I544" s="37">
        <v>3937</v>
      </c>
      <c r="J544" s="39">
        <v>45470</v>
      </c>
      <c r="K544" s="37">
        <v>3904</v>
      </c>
      <c r="L544" s="86">
        <f t="shared" si="26"/>
        <v>814.55</v>
      </c>
      <c r="M544" s="40">
        <v>814.55</v>
      </c>
      <c r="N544" s="40">
        <v>0</v>
      </c>
      <c r="O544" s="34">
        <v>0</v>
      </c>
    </row>
    <row r="545" spans="1:15" ht="24.95" customHeight="1" x14ac:dyDescent="0.2">
      <c r="A545" s="64" t="str">
        <f t="shared" si="24"/>
        <v>1441|1440011|40|2024|20982826000100|3937|27977,86</v>
      </c>
      <c r="B545" s="64" t="str">
        <f t="shared" si="25"/>
        <v>1441|1440011|40|2024|3234</v>
      </c>
      <c r="C545" s="37">
        <v>1441</v>
      </c>
      <c r="D545" s="37">
        <v>1440011</v>
      </c>
      <c r="E545" s="37">
        <v>40</v>
      </c>
      <c r="F545" s="37">
        <v>2024</v>
      </c>
      <c r="G545" s="37">
        <v>20982826000100</v>
      </c>
      <c r="H545" s="38" t="s">
        <v>411</v>
      </c>
      <c r="I545" s="37">
        <v>3937</v>
      </c>
      <c r="J545" s="39">
        <v>45446</v>
      </c>
      <c r="K545" s="37">
        <v>3234</v>
      </c>
      <c r="L545" s="86">
        <f t="shared" si="26"/>
        <v>27977.86</v>
      </c>
      <c r="M545" s="40">
        <v>27977.86</v>
      </c>
      <c r="N545" s="40">
        <v>0</v>
      </c>
      <c r="O545" s="34">
        <v>0</v>
      </c>
    </row>
    <row r="546" spans="1:15" ht="24.95" customHeight="1" x14ac:dyDescent="0.2">
      <c r="A546" s="64" t="str">
        <f t="shared" si="24"/>
        <v>1441|1440011|40|2024|20982826000100|3937|27977,86</v>
      </c>
      <c r="B546" s="64" t="str">
        <f t="shared" si="25"/>
        <v>1441|1440011|40|2024|3905</v>
      </c>
      <c r="C546" s="37">
        <v>1441</v>
      </c>
      <c r="D546" s="37">
        <v>1440011</v>
      </c>
      <c r="E546" s="37">
        <v>40</v>
      </c>
      <c r="F546" s="37">
        <v>2024</v>
      </c>
      <c r="G546" s="37">
        <v>20982826000100</v>
      </c>
      <c r="H546" s="38" t="s">
        <v>411</v>
      </c>
      <c r="I546" s="37">
        <v>3937</v>
      </c>
      <c r="J546" s="39">
        <v>45471</v>
      </c>
      <c r="K546" s="37">
        <v>3905</v>
      </c>
      <c r="L546" s="86">
        <f t="shared" si="26"/>
        <v>27977.86</v>
      </c>
      <c r="M546" s="40">
        <v>27977.86</v>
      </c>
      <c r="N546" s="40">
        <v>0</v>
      </c>
      <c r="O546" s="34">
        <v>0</v>
      </c>
    </row>
    <row r="547" spans="1:15" ht="24.95" customHeight="1" x14ac:dyDescent="0.2">
      <c r="A547" s="64" t="str">
        <f t="shared" si="24"/>
        <v>1441|1440011|41|2024|75349000192|3937|431,94</v>
      </c>
      <c r="B547" s="64" t="str">
        <f t="shared" si="25"/>
        <v>1441|1440011|41|2024|3292</v>
      </c>
      <c r="C547" s="37">
        <v>1441</v>
      </c>
      <c r="D547" s="37">
        <v>1440011</v>
      </c>
      <c r="E547" s="37">
        <v>41</v>
      </c>
      <c r="F547" s="37">
        <v>2024</v>
      </c>
      <c r="G547" s="37">
        <v>75349000192</v>
      </c>
      <c r="H547" s="38" t="s">
        <v>412</v>
      </c>
      <c r="I547" s="37">
        <v>3937</v>
      </c>
      <c r="J547" s="39">
        <v>45448</v>
      </c>
      <c r="K547" s="37">
        <v>3292</v>
      </c>
      <c r="L547" s="86">
        <f t="shared" si="26"/>
        <v>431.94</v>
      </c>
      <c r="M547" s="40">
        <v>431.94</v>
      </c>
      <c r="N547" s="40">
        <v>0</v>
      </c>
      <c r="O547" s="34">
        <v>0</v>
      </c>
    </row>
    <row r="548" spans="1:15" ht="24.95" customHeight="1" x14ac:dyDescent="0.2">
      <c r="A548" s="64" t="str">
        <f t="shared" si="24"/>
        <v>1441|1440011|41|2024|75349000192|3937|431,94</v>
      </c>
      <c r="B548" s="64" t="str">
        <f t="shared" si="25"/>
        <v>1441|1440011|41|2024|3293</v>
      </c>
      <c r="C548" s="37">
        <v>1441</v>
      </c>
      <c r="D548" s="37">
        <v>1440011</v>
      </c>
      <c r="E548" s="37">
        <v>41</v>
      </c>
      <c r="F548" s="37">
        <v>2024</v>
      </c>
      <c r="G548" s="37">
        <v>75349000192</v>
      </c>
      <c r="H548" s="38" t="s">
        <v>412</v>
      </c>
      <c r="I548" s="37">
        <v>3937</v>
      </c>
      <c r="J548" s="39">
        <v>45448</v>
      </c>
      <c r="K548" s="37">
        <v>3293</v>
      </c>
      <c r="L548" s="86">
        <f t="shared" si="26"/>
        <v>431.94</v>
      </c>
      <c r="M548" s="40">
        <v>431.94</v>
      </c>
      <c r="N548" s="40">
        <v>0</v>
      </c>
      <c r="O548" s="34">
        <v>0</v>
      </c>
    </row>
    <row r="549" spans="1:15" ht="24.95" customHeight="1" x14ac:dyDescent="0.2">
      <c r="A549" s="64" t="str">
        <f t="shared" si="24"/>
        <v>1441|1440011|41|2024|75349000192|3937|431,94</v>
      </c>
      <c r="B549" s="64" t="str">
        <f t="shared" si="25"/>
        <v>1441|1440011|41|2024|3294</v>
      </c>
      <c r="C549" s="37">
        <v>1441</v>
      </c>
      <c r="D549" s="37">
        <v>1440011</v>
      </c>
      <c r="E549" s="37">
        <v>41</v>
      </c>
      <c r="F549" s="37">
        <v>2024</v>
      </c>
      <c r="G549" s="37">
        <v>75349000192</v>
      </c>
      <c r="H549" s="38" t="s">
        <v>412</v>
      </c>
      <c r="I549" s="37">
        <v>3937</v>
      </c>
      <c r="J549" s="39">
        <v>45448</v>
      </c>
      <c r="K549" s="37">
        <v>3294</v>
      </c>
      <c r="L549" s="86">
        <f t="shared" si="26"/>
        <v>431.94</v>
      </c>
      <c r="M549" s="40">
        <v>431.94</v>
      </c>
      <c r="N549" s="40">
        <v>0</v>
      </c>
      <c r="O549" s="34">
        <v>0</v>
      </c>
    </row>
    <row r="550" spans="1:15" ht="24.95" customHeight="1" x14ac:dyDescent="0.2">
      <c r="A550" s="64" t="str">
        <f t="shared" si="24"/>
        <v>1441|1440011|41|2024|75349000192|3937|481,55</v>
      </c>
      <c r="B550" s="64" t="str">
        <f t="shared" si="25"/>
        <v>1441|1440011|41|2024|3295</v>
      </c>
      <c r="C550" s="37">
        <v>1441</v>
      </c>
      <c r="D550" s="37">
        <v>1440011</v>
      </c>
      <c r="E550" s="37">
        <v>41</v>
      </c>
      <c r="F550" s="37">
        <v>2024</v>
      </c>
      <c r="G550" s="37">
        <v>75349000192</v>
      </c>
      <c r="H550" s="38" t="s">
        <v>412</v>
      </c>
      <c r="I550" s="37">
        <v>3937</v>
      </c>
      <c r="J550" s="39">
        <v>45448</v>
      </c>
      <c r="K550" s="37">
        <v>3295</v>
      </c>
      <c r="L550" s="86">
        <f t="shared" si="26"/>
        <v>481.55</v>
      </c>
      <c r="M550" s="40">
        <v>481.55</v>
      </c>
      <c r="N550" s="40">
        <v>0</v>
      </c>
      <c r="O550" s="34">
        <v>0</v>
      </c>
    </row>
    <row r="551" spans="1:15" ht="24.95" customHeight="1" x14ac:dyDescent="0.2">
      <c r="A551" s="64" t="str">
        <f t="shared" si="24"/>
        <v>1441|1440011|41|2024|75349000192|3937|100,5</v>
      </c>
      <c r="B551" s="64" t="str">
        <f t="shared" si="25"/>
        <v>1441|1440011|41|2024|3296</v>
      </c>
      <c r="C551" s="37">
        <v>1441</v>
      </c>
      <c r="D551" s="37">
        <v>1440011</v>
      </c>
      <c r="E551" s="37">
        <v>41</v>
      </c>
      <c r="F551" s="37">
        <v>2024</v>
      </c>
      <c r="G551" s="37">
        <v>75349000192</v>
      </c>
      <c r="H551" s="38" t="s">
        <v>412</v>
      </c>
      <c r="I551" s="37">
        <v>3937</v>
      </c>
      <c r="J551" s="39">
        <v>45448</v>
      </c>
      <c r="K551" s="37">
        <v>3296</v>
      </c>
      <c r="L551" s="86">
        <f t="shared" si="26"/>
        <v>100.5</v>
      </c>
      <c r="M551" s="40">
        <v>100.5</v>
      </c>
      <c r="N551" s="40">
        <v>0</v>
      </c>
      <c r="O551" s="34">
        <v>0</v>
      </c>
    </row>
    <row r="552" spans="1:15" ht="24.95" customHeight="1" x14ac:dyDescent="0.2">
      <c r="A552" s="64" t="str">
        <f t="shared" si="24"/>
        <v>1441|1440011|41|2024|75349000192|3937|100,5</v>
      </c>
      <c r="B552" s="64" t="str">
        <f t="shared" si="25"/>
        <v>1441|1440011|41|2024|3297</v>
      </c>
      <c r="C552" s="37">
        <v>1441</v>
      </c>
      <c r="D552" s="37">
        <v>1440011</v>
      </c>
      <c r="E552" s="37">
        <v>41</v>
      </c>
      <c r="F552" s="37">
        <v>2024</v>
      </c>
      <c r="G552" s="37">
        <v>75349000192</v>
      </c>
      <c r="H552" s="38" t="s">
        <v>412</v>
      </c>
      <c r="I552" s="37">
        <v>3937</v>
      </c>
      <c r="J552" s="39">
        <v>45448</v>
      </c>
      <c r="K552" s="37">
        <v>3297</v>
      </c>
      <c r="L552" s="86">
        <f t="shared" si="26"/>
        <v>100.5</v>
      </c>
      <c r="M552" s="40">
        <v>100.5</v>
      </c>
      <c r="N552" s="40">
        <v>0</v>
      </c>
      <c r="O552" s="34">
        <v>0</v>
      </c>
    </row>
    <row r="553" spans="1:15" ht="24.95" customHeight="1" x14ac:dyDescent="0.2">
      <c r="A553" s="64" t="str">
        <f t="shared" si="24"/>
        <v>1441|1440011|41|2024|75349000192|3937|100,5</v>
      </c>
      <c r="B553" s="64" t="str">
        <f t="shared" si="25"/>
        <v>1441|1440011|41|2024|3298</v>
      </c>
      <c r="C553" s="37">
        <v>1441</v>
      </c>
      <c r="D553" s="37">
        <v>1440011</v>
      </c>
      <c r="E553" s="37">
        <v>41</v>
      </c>
      <c r="F553" s="37">
        <v>2024</v>
      </c>
      <c r="G553" s="37">
        <v>75349000192</v>
      </c>
      <c r="H553" s="38" t="s">
        <v>412</v>
      </c>
      <c r="I553" s="37">
        <v>3937</v>
      </c>
      <c r="J553" s="39">
        <v>45448</v>
      </c>
      <c r="K553" s="37">
        <v>3298</v>
      </c>
      <c r="L553" s="86">
        <f t="shared" si="26"/>
        <v>100.5</v>
      </c>
      <c r="M553" s="40">
        <v>100.5</v>
      </c>
      <c r="N553" s="40">
        <v>0</v>
      </c>
      <c r="O553" s="34">
        <v>0</v>
      </c>
    </row>
    <row r="554" spans="1:15" ht="24.95" customHeight="1" x14ac:dyDescent="0.2">
      <c r="A554" s="64" t="str">
        <f t="shared" si="24"/>
        <v>1441|1440011|41|2024|75349000192|3937|431,94</v>
      </c>
      <c r="B554" s="64" t="str">
        <f t="shared" si="25"/>
        <v>1441|1440011|41|2024|3966</v>
      </c>
      <c r="C554" s="37">
        <v>1441</v>
      </c>
      <c r="D554" s="37">
        <v>1440011</v>
      </c>
      <c r="E554" s="37">
        <v>41</v>
      </c>
      <c r="F554" s="37">
        <v>2024</v>
      </c>
      <c r="G554" s="37">
        <v>75349000192</v>
      </c>
      <c r="H554" s="38" t="s">
        <v>412</v>
      </c>
      <c r="I554" s="37">
        <v>3937</v>
      </c>
      <c r="J554" s="39">
        <v>45475</v>
      </c>
      <c r="K554" s="37">
        <v>3966</v>
      </c>
      <c r="L554" s="86">
        <f t="shared" si="26"/>
        <v>431.94</v>
      </c>
      <c r="M554" s="40">
        <v>431.94</v>
      </c>
      <c r="N554" s="40">
        <v>0</v>
      </c>
      <c r="O554" s="34">
        <v>0</v>
      </c>
    </row>
    <row r="555" spans="1:15" ht="24.95" customHeight="1" x14ac:dyDescent="0.2">
      <c r="A555" s="64" t="str">
        <f t="shared" si="24"/>
        <v>1441|1440011|41|2024|75349000192|3937|431,94</v>
      </c>
      <c r="B555" s="64" t="str">
        <f t="shared" si="25"/>
        <v>1441|1440011|41|2024|3968</v>
      </c>
      <c r="C555" s="37">
        <v>1441</v>
      </c>
      <c r="D555" s="37">
        <v>1440011</v>
      </c>
      <c r="E555" s="37">
        <v>41</v>
      </c>
      <c r="F555" s="37">
        <v>2024</v>
      </c>
      <c r="G555" s="37">
        <v>75349000192</v>
      </c>
      <c r="H555" s="38" t="s">
        <v>412</v>
      </c>
      <c r="I555" s="37">
        <v>3937</v>
      </c>
      <c r="J555" s="39">
        <v>45475</v>
      </c>
      <c r="K555" s="37">
        <v>3968</v>
      </c>
      <c r="L555" s="86">
        <f t="shared" si="26"/>
        <v>431.94</v>
      </c>
      <c r="M555" s="40">
        <v>431.94</v>
      </c>
      <c r="N555" s="40">
        <v>0</v>
      </c>
      <c r="O555" s="34">
        <v>0</v>
      </c>
    </row>
    <row r="556" spans="1:15" ht="24.95" customHeight="1" x14ac:dyDescent="0.2">
      <c r="A556" s="64" t="str">
        <f t="shared" si="24"/>
        <v>1441|1440011|41|2024|75349000192|3937|431,94</v>
      </c>
      <c r="B556" s="64" t="str">
        <f t="shared" si="25"/>
        <v>1441|1440011|41|2024|3970</v>
      </c>
      <c r="C556" s="37">
        <v>1441</v>
      </c>
      <c r="D556" s="37">
        <v>1440011</v>
      </c>
      <c r="E556" s="37">
        <v>41</v>
      </c>
      <c r="F556" s="37">
        <v>2024</v>
      </c>
      <c r="G556" s="37">
        <v>75349000192</v>
      </c>
      <c r="H556" s="38" t="s">
        <v>412</v>
      </c>
      <c r="I556" s="37">
        <v>3937</v>
      </c>
      <c r="J556" s="39">
        <v>45475</v>
      </c>
      <c r="K556" s="37">
        <v>3970</v>
      </c>
      <c r="L556" s="86">
        <f t="shared" si="26"/>
        <v>431.94</v>
      </c>
      <c r="M556" s="40">
        <v>431.94</v>
      </c>
      <c r="N556" s="40">
        <v>0</v>
      </c>
      <c r="O556" s="34">
        <v>0</v>
      </c>
    </row>
    <row r="557" spans="1:15" ht="24.95" customHeight="1" x14ac:dyDescent="0.2">
      <c r="A557" s="64" t="str">
        <f t="shared" si="24"/>
        <v>1441|1440011|41|2024|75349000192|3937|481,55</v>
      </c>
      <c r="B557" s="64" t="str">
        <f t="shared" si="25"/>
        <v>1441|1440011|41|2024|3971</v>
      </c>
      <c r="C557" s="37">
        <v>1441</v>
      </c>
      <c r="D557" s="37">
        <v>1440011</v>
      </c>
      <c r="E557" s="37">
        <v>41</v>
      </c>
      <c r="F557" s="37">
        <v>2024</v>
      </c>
      <c r="G557" s="37">
        <v>75349000192</v>
      </c>
      <c r="H557" s="38" t="s">
        <v>412</v>
      </c>
      <c r="I557" s="37">
        <v>3937</v>
      </c>
      <c r="J557" s="39">
        <v>45475</v>
      </c>
      <c r="K557" s="37">
        <v>3971</v>
      </c>
      <c r="L557" s="86">
        <f t="shared" si="26"/>
        <v>481.55</v>
      </c>
      <c r="M557" s="40">
        <v>481.55</v>
      </c>
      <c r="N557" s="40">
        <v>0</v>
      </c>
      <c r="O557" s="34">
        <v>0</v>
      </c>
    </row>
    <row r="558" spans="1:15" ht="24.95" customHeight="1" x14ac:dyDescent="0.2">
      <c r="A558" s="64" t="str">
        <f t="shared" si="24"/>
        <v>1441|1440011|41|2024|75349000192|3937|100,5</v>
      </c>
      <c r="B558" s="64" t="str">
        <f t="shared" si="25"/>
        <v>1441|1440011|41|2024|3972</v>
      </c>
      <c r="C558" s="37">
        <v>1441</v>
      </c>
      <c r="D558" s="37">
        <v>1440011</v>
      </c>
      <c r="E558" s="37">
        <v>41</v>
      </c>
      <c r="F558" s="37">
        <v>2024</v>
      </c>
      <c r="G558" s="37">
        <v>75349000192</v>
      </c>
      <c r="H558" s="38" t="s">
        <v>412</v>
      </c>
      <c r="I558" s="37">
        <v>3937</v>
      </c>
      <c r="J558" s="39">
        <v>45475</v>
      </c>
      <c r="K558" s="37">
        <v>3972</v>
      </c>
      <c r="L558" s="86">
        <f t="shared" si="26"/>
        <v>100.5</v>
      </c>
      <c r="M558" s="40">
        <v>100.5</v>
      </c>
      <c r="N558" s="40">
        <v>0</v>
      </c>
      <c r="O558" s="34">
        <v>0</v>
      </c>
    </row>
    <row r="559" spans="1:15" ht="24.95" customHeight="1" x14ac:dyDescent="0.2">
      <c r="A559" s="64" t="str">
        <f t="shared" si="24"/>
        <v>1441|1440011|41|2024|75349000192|3937|100,5</v>
      </c>
      <c r="B559" s="64" t="str">
        <f t="shared" si="25"/>
        <v>1441|1440011|41|2024|3973</v>
      </c>
      <c r="C559" s="37">
        <v>1441</v>
      </c>
      <c r="D559" s="37">
        <v>1440011</v>
      </c>
      <c r="E559" s="37">
        <v>41</v>
      </c>
      <c r="F559" s="37">
        <v>2024</v>
      </c>
      <c r="G559" s="37">
        <v>75349000192</v>
      </c>
      <c r="H559" s="38" t="s">
        <v>412</v>
      </c>
      <c r="I559" s="37">
        <v>3937</v>
      </c>
      <c r="J559" s="39">
        <v>45475</v>
      </c>
      <c r="K559" s="37">
        <v>3973</v>
      </c>
      <c r="L559" s="86">
        <f t="shared" si="26"/>
        <v>100.5</v>
      </c>
      <c r="M559" s="40">
        <v>100.5</v>
      </c>
      <c r="N559" s="40">
        <v>0</v>
      </c>
      <c r="O559" s="34">
        <v>0</v>
      </c>
    </row>
    <row r="560" spans="1:15" ht="24.95" customHeight="1" x14ac:dyDescent="0.2">
      <c r="A560" s="64" t="str">
        <f t="shared" si="24"/>
        <v>1441|1440011|41|2024|75349000192|3937|100,5</v>
      </c>
      <c r="B560" s="64" t="str">
        <f t="shared" si="25"/>
        <v>1441|1440011|41|2024|3975</v>
      </c>
      <c r="C560" s="37">
        <v>1441</v>
      </c>
      <c r="D560" s="37">
        <v>1440011</v>
      </c>
      <c r="E560" s="37">
        <v>41</v>
      </c>
      <c r="F560" s="37">
        <v>2024</v>
      </c>
      <c r="G560" s="37">
        <v>75349000192</v>
      </c>
      <c r="H560" s="38" t="s">
        <v>412</v>
      </c>
      <c r="I560" s="37">
        <v>3937</v>
      </c>
      <c r="J560" s="39">
        <v>45475</v>
      </c>
      <c r="K560" s="37">
        <v>3975</v>
      </c>
      <c r="L560" s="86">
        <f t="shared" si="26"/>
        <v>100.5</v>
      </c>
      <c r="M560" s="40">
        <v>100.5</v>
      </c>
      <c r="N560" s="40">
        <v>0</v>
      </c>
      <c r="O560" s="34">
        <v>0</v>
      </c>
    </row>
    <row r="561" spans="1:15" ht="24.95" customHeight="1" x14ac:dyDescent="0.2">
      <c r="A561" s="64" t="str">
        <f t="shared" si="24"/>
        <v>1441|1440011|42|2024|9264396000159|3937|178,66</v>
      </c>
      <c r="B561" s="64" t="str">
        <f t="shared" si="25"/>
        <v>1441|1440011|42|2024|3232</v>
      </c>
      <c r="C561" s="37">
        <v>1441</v>
      </c>
      <c r="D561" s="37">
        <v>1440011</v>
      </c>
      <c r="E561" s="37">
        <v>42</v>
      </c>
      <c r="F561" s="37">
        <v>2024</v>
      </c>
      <c r="G561" s="37">
        <v>9264396000159</v>
      </c>
      <c r="H561" s="38" t="s">
        <v>247</v>
      </c>
      <c r="I561" s="37">
        <v>3937</v>
      </c>
      <c r="J561" s="39">
        <v>45446</v>
      </c>
      <c r="K561" s="37">
        <v>3232</v>
      </c>
      <c r="L561" s="86">
        <f t="shared" si="26"/>
        <v>178.66</v>
      </c>
      <c r="M561" s="40">
        <v>178.66</v>
      </c>
      <c r="N561" s="40">
        <v>0</v>
      </c>
      <c r="O561" s="34">
        <v>0</v>
      </c>
    </row>
    <row r="562" spans="1:15" ht="24.95" customHeight="1" x14ac:dyDescent="0.2">
      <c r="A562" s="64" t="str">
        <f t="shared" si="24"/>
        <v>1441|1440011|43|2024|26121681000130|3937|4644,96</v>
      </c>
      <c r="B562" s="64" t="str">
        <f t="shared" si="25"/>
        <v>1441|1440011|43|2024|3870</v>
      </c>
      <c r="C562" s="37">
        <v>1441</v>
      </c>
      <c r="D562" s="37">
        <v>1440011</v>
      </c>
      <c r="E562" s="37">
        <v>43</v>
      </c>
      <c r="F562" s="37">
        <v>2024</v>
      </c>
      <c r="G562" s="37">
        <v>26121681000130</v>
      </c>
      <c r="H562" s="38" t="s">
        <v>413</v>
      </c>
      <c r="I562" s="37">
        <v>3937</v>
      </c>
      <c r="J562" s="39">
        <v>45468</v>
      </c>
      <c r="K562" s="37">
        <v>3870</v>
      </c>
      <c r="L562" s="86">
        <f t="shared" si="26"/>
        <v>4644.96</v>
      </c>
      <c r="M562" s="40">
        <v>4644.96</v>
      </c>
      <c r="N562" s="40">
        <v>0</v>
      </c>
      <c r="O562" s="34">
        <v>0</v>
      </c>
    </row>
    <row r="563" spans="1:15" ht="24.95" customHeight="1" x14ac:dyDescent="0.2">
      <c r="A563" s="64" t="str">
        <f t="shared" si="24"/>
        <v>1441|1440011|43|2024|26121681000130|3937|4644,96</v>
      </c>
      <c r="B563" s="64" t="str">
        <f t="shared" si="25"/>
        <v>1441|1440011|43|2024|3871</v>
      </c>
      <c r="C563" s="37">
        <v>1441</v>
      </c>
      <c r="D563" s="37">
        <v>1440011</v>
      </c>
      <c r="E563" s="37">
        <v>43</v>
      </c>
      <c r="F563" s="37">
        <v>2024</v>
      </c>
      <c r="G563" s="37">
        <v>26121681000130</v>
      </c>
      <c r="H563" s="38" t="s">
        <v>413</v>
      </c>
      <c r="I563" s="37">
        <v>3937</v>
      </c>
      <c r="J563" s="39">
        <v>45468</v>
      </c>
      <c r="K563" s="37">
        <v>3871</v>
      </c>
      <c r="L563" s="86">
        <f t="shared" si="26"/>
        <v>4644.96</v>
      </c>
      <c r="M563" s="40">
        <v>4644.96</v>
      </c>
      <c r="N563" s="40">
        <v>0</v>
      </c>
      <c r="O563" s="34">
        <v>0</v>
      </c>
    </row>
    <row r="564" spans="1:15" ht="24.95" customHeight="1" x14ac:dyDescent="0.2">
      <c r="A564" s="64" t="str">
        <f t="shared" si="24"/>
        <v>1441|1440011|43|2024|26121681000130|3937|4644,96</v>
      </c>
      <c r="B564" s="64" t="str">
        <f t="shared" si="25"/>
        <v>1441|1440011|43|2024|3872</v>
      </c>
      <c r="C564" s="37">
        <v>1441</v>
      </c>
      <c r="D564" s="37">
        <v>1440011</v>
      </c>
      <c r="E564" s="37">
        <v>43</v>
      </c>
      <c r="F564" s="37">
        <v>2024</v>
      </c>
      <c r="G564" s="37">
        <v>26121681000130</v>
      </c>
      <c r="H564" s="38" t="s">
        <v>413</v>
      </c>
      <c r="I564" s="37">
        <v>3937</v>
      </c>
      <c r="J564" s="39">
        <v>45468</v>
      </c>
      <c r="K564" s="37">
        <v>3872</v>
      </c>
      <c r="L564" s="86">
        <f t="shared" si="26"/>
        <v>4644.96</v>
      </c>
      <c r="M564" s="40">
        <v>4644.96</v>
      </c>
      <c r="N564" s="40">
        <v>0</v>
      </c>
      <c r="O564" s="34">
        <v>0</v>
      </c>
    </row>
    <row r="565" spans="1:15" ht="24.95" customHeight="1" x14ac:dyDescent="0.2">
      <c r="A565" s="64" t="str">
        <f t="shared" si="24"/>
        <v>1441|1440011|44|2024|34908677000144|3937|882,33</v>
      </c>
      <c r="B565" s="64" t="str">
        <f t="shared" si="25"/>
        <v>1441|1440011|44|2024|290</v>
      </c>
      <c r="C565" s="37">
        <v>1441</v>
      </c>
      <c r="D565" s="37">
        <v>1440011</v>
      </c>
      <c r="E565" s="37">
        <v>44</v>
      </c>
      <c r="F565" s="37">
        <v>2024</v>
      </c>
      <c r="G565" s="37">
        <v>34908677000144</v>
      </c>
      <c r="H565" s="38" t="s">
        <v>414</v>
      </c>
      <c r="I565" s="37">
        <v>3937</v>
      </c>
      <c r="J565" s="39">
        <v>45447</v>
      </c>
      <c r="K565" s="37">
        <v>290</v>
      </c>
      <c r="L565" s="86">
        <f t="shared" si="26"/>
        <v>882.33</v>
      </c>
      <c r="M565" s="40">
        <v>882.33</v>
      </c>
      <c r="N565" s="40">
        <v>0</v>
      </c>
      <c r="O565" s="34">
        <v>0</v>
      </c>
    </row>
    <row r="566" spans="1:15" ht="24.95" customHeight="1" x14ac:dyDescent="0.2">
      <c r="A566" s="64" t="str">
        <f t="shared" si="24"/>
        <v>1441|1440011|44|2024|34908677000144|3937|54,55</v>
      </c>
      <c r="B566" s="64" t="str">
        <f t="shared" si="25"/>
        <v>1441|1440011|44|2024|291</v>
      </c>
      <c r="C566" s="37">
        <v>1441</v>
      </c>
      <c r="D566" s="37">
        <v>1440011</v>
      </c>
      <c r="E566" s="37">
        <v>44</v>
      </c>
      <c r="F566" s="37">
        <v>2024</v>
      </c>
      <c r="G566" s="37">
        <v>34908677000144</v>
      </c>
      <c r="H566" s="38" t="s">
        <v>414</v>
      </c>
      <c r="I566" s="37">
        <v>3937</v>
      </c>
      <c r="J566" s="39">
        <v>45447</v>
      </c>
      <c r="K566" s="37">
        <v>291</v>
      </c>
      <c r="L566" s="86">
        <f t="shared" si="26"/>
        <v>54.55</v>
      </c>
      <c r="M566" s="40">
        <v>54.55</v>
      </c>
      <c r="N566" s="40">
        <v>0</v>
      </c>
      <c r="O566" s="34">
        <v>0</v>
      </c>
    </row>
    <row r="567" spans="1:15" ht="24.95" customHeight="1" x14ac:dyDescent="0.2">
      <c r="A567" s="64" t="str">
        <f t="shared" si="24"/>
        <v>1441|1440011|44|2024|34908677000144|3937|54,55</v>
      </c>
      <c r="B567" s="64" t="str">
        <f t="shared" si="25"/>
        <v>1441|1440011|44|2024|292</v>
      </c>
      <c r="C567" s="37">
        <v>1441</v>
      </c>
      <c r="D567" s="37">
        <v>1440011</v>
      </c>
      <c r="E567" s="37">
        <v>44</v>
      </c>
      <c r="F567" s="37">
        <v>2024</v>
      </c>
      <c r="G567" s="37">
        <v>34908677000144</v>
      </c>
      <c r="H567" s="38" t="s">
        <v>414</v>
      </c>
      <c r="I567" s="37">
        <v>3937</v>
      </c>
      <c r="J567" s="39">
        <v>45447</v>
      </c>
      <c r="K567" s="37">
        <v>292</v>
      </c>
      <c r="L567" s="86">
        <f t="shared" si="26"/>
        <v>54.55</v>
      </c>
      <c r="M567" s="40">
        <v>54.55</v>
      </c>
      <c r="N567" s="40">
        <v>0</v>
      </c>
      <c r="O567" s="34">
        <v>0</v>
      </c>
    </row>
    <row r="568" spans="1:15" ht="24.95" customHeight="1" x14ac:dyDescent="0.2">
      <c r="A568" s="64" t="str">
        <f t="shared" si="24"/>
        <v>1441|1440011|44|2024|34908677000144|3937|54,55</v>
      </c>
      <c r="B568" s="64" t="str">
        <f t="shared" si="25"/>
        <v>1441|1440011|44|2024|304</v>
      </c>
      <c r="C568" s="37">
        <v>1441</v>
      </c>
      <c r="D568" s="37">
        <v>1440011</v>
      </c>
      <c r="E568" s="37">
        <v>44</v>
      </c>
      <c r="F568" s="37">
        <v>2024</v>
      </c>
      <c r="G568" s="37">
        <v>34908677000144</v>
      </c>
      <c r="H568" s="38" t="s">
        <v>414</v>
      </c>
      <c r="I568" s="37">
        <v>3937</v>
      </c>
      <c r="J568" s="39">
        <v>45476</v>
      </c>
      <c r="K568" s="37">
        <v>304</v>
      </c>
      <c r="L568" s="86">
        <f t="shared" si="26"/>
        <v>54.55</v>
      </c>
      <c r="M568" s="40">
        <v>54.55</v>
      </c>
      <c r="N568" s="40">
        <v>0</v>
      </c>
      <c r="O568" s="34">
        <v>0</v>
      </c>
    </row>
    <row r="569" spans="1:15" ht="24.95" customHeight="1" x14ac:dyDescent="0.2">
      <c r="A569" s="64" t="str">
        <f t="shared" si="24"/>
        <v>1441|1440011|44|2024|34908677000144|3937|54,55</v>
      </c>
      <c r="B569" s="64" t="str">
        <f t="shared" si="25"/>
        <v>1441|1440011|44|2024|305</v>
      </c>
      <c r="C569" s="37">
        <v>1441</v>
      </c>
      <c r="D569" s="37">
        <v>1440011</v>
      </c>
      <c r="E569" s="37">
        <v>44</v>
      </c>
      <c r="F569" s="37">
        <v>2024</v>
      </c>
      <c r="G569" s="37">
        <v>34908677000144</v>
      </c>
      <c r="H569" s="38" t="s">
        <v>414</v>
      </c>
      <c r="I569" s="37">
        <v>3937</v>
      </c>
      <c r="J569" s="39">
        <v>45476</v>
      </c>
      <c r="K569" s="37">
        <v>305</v>
      </c>
      <c r="L569" s="86">
        <f t="shared" si="26"/>
        <v>54.55</v>
      </c>
      <c r="M569" s="40">
        <v>54.55</v>
      </c>
      <c r="N569" s="40">
        <v>0</v>
      </c>
      <c r="O569" s="34">
        <v>0</v>
      </c>
    </row>
    <row r="570" spans="1:15" ht="24.95" customHeight="1" x14ac:dyDescent="0.2">
      <c r="A570" s="64" t="str">
        <f t="shared" si="24"/>
        <v>1441|1440011|44|2024|34908677000144|3937|882,33</v>
      </c>
      <c r="B570" s="64" t="str">
        <f t="shared" si="25"/>
        <v>1441|1440011|44|2024|306</v>
      </c>
      <c r="C570" s="37">
        <v>1441</v>
      </c>
      <c r="D570" s="37">
        <v>1440011</v>
      </c>
      <c r="E570" s="37">
        <v>44</v>
      </c>
      <c r="F570" s="37">
        <v>2024</v>
      </c>
      <c r="G570" s="37">
        <v>34908677000144</v>
      </c>
      <c r="H570" s="38" t="s">
        <v>414</v>
      </c>
      <c r="I570" s="37">
        <v>3937</v>
      </c>
      <c r="J570" s="39">
        <v>45476</v>
      </c>
      <c r="K570" s="37">
        <v>306</v>
      </c>
      <c r="L570" s="86">
        <f t="shared" si="26"/>
        <v>882.33</v>
      </c>
      <c r="M570" s="40">
        <v>882.33</v>
      </c>
      <c r="N570" s="40">
        <v>0</v>
      </c>
      <c r="O570" s="34">
        <v>0</v>
      </c>
    </row>
    <row r="571" spans="1:15" ht="24.95" customHeight="1" x14ac:dyDescent="0.2">
      <c r="A571" s="64" t="str">
        <f t="shared" si="24"/>
        <v>1441|1440011|45|2024|34120526000127|3937|2322</v>
      </c>
      <c r="B571" s="64" t="str">
        <f t="shared" si="25"/>
        <v>1441|1440011|45|2024|3696</v>
      </c>
      <c r="C571" s="37">
        <v>1441</v>
      </c>
      <c r="D571" s="37">
        <v>1440011</v>
      </c>
      <c r="E571" s="37">
        <v>45</v>
      </c>
      <c r="F571" s="37">
        <v>2024</v>
      </c>
      <c r="G571" s="37">
        <v>34120526000127</v>
      </c>
      <c r="H571" s="38" t="s">
        <v>415</v>
      </c>
      <c r="I571" s="37">
        <v>3937</v>
      </c>
      <c r="J571" s="39">
        <v>45457</v>
      </c>
      <c r="K571" s="37">
        <v>3696</v>
      </c>
      <c r="L571" s="86">
        <f t="shared" si="26"/>
        <v>2322</v>
      </c>
      <c r="M571" s="40">
        <v>2322</v>
      </c>
      <c r="N571" s="40">
        <v>0</v>
      </c>
      <c r="O571" s="34">
        <v>0</v>
      </c>
    </row>
    <row r="572" spans="1:15" ht="24.95" customHeight="1" x14ac:dyDescent="0.2">
      <c r="A572" s="64" t="str">
        <f t="shared" si="24"/>
        <v>1441|1440011|45|2024|34120526000127|3937|2322</v>
      </c>
      <c r="B572" s="64" t="str">
        <f t="shared" si="25"/>
        <v>1441|1440011|45|2024|4273</v>
      </c>
      <c r="C572" s="37">
        <v>1441</v>
      </c>
      <c r="D572" s="37">
        <v>1440011</v>
      </c>
      <c r="E572" s="37">
        <v>45</v>
      </c>
      <c r="F572" s="37">
        <v>2024</v>
      </c>
      <c r="G572" s="37">
        <v>34120526000127</v>
      </c>
      <c r="H572" s="38" t="s">
        <v>415</v>
      </c>
      <c r="I572" s="37">
        <v>3937</v>
      </c>
      <c r="J572" s="39">
        <v>45483</v>
      </c>
      <c r="K572" s="37">
        <v>4273</v>
      </c>
      <c r="L572" s="86">
        <f t="shared" si="26"/>
        <v>2322</v>
      </c>
      <c r="M572" s="40">
        <v>2322</v>
      </c>
      <c r="N572" s="40">
        <v>0</v>
      </c>
      <c r="O572" s="34">
        <v>0</v>
      </c>
    </row>
    <row r="573" spans="1:15" ht="24.95" customHeight="1" x14ac:dyDescent="0.2">
      <c r="A573" s="64" t="str">
        <f t="shared" si="24"/>
        <v>1441|1440011|46|2024|34713052000127|3937|168,27</v>
      </c>
      <c r="B573" s="64" t="str">
        <f t="shared" si="25"/>
        <v>1441|1440011|46|2024|3745</v>
      </c>
      <c r="C573" s="37">
        <v>1441</v>
      </c>
      <c r="D573" s="37">
        <v>1440011</v>
      </c>
      <c r="E573" s="37">
        <v>46</v>
      </c>
      <c r="F573" s="37">
        <v>2024</v>
      </c>
      <c r="G573" s="37">
        <v>34713052000127</v>
      </c>
      <c r="H573" s="38" t="s">
        <v>416</v>
      </c>
      <c r="I573" s="37">
        <v>3937</v>
      </c>
      <c r="J573" s="39">
        <v>45461</v>
      </c>
      <c r="K573" s="37">
        <v>3745</v>
      </c>
      <c r="L573" s="86">
        <f t="shared" si="26"/>
        <v>168.27</v>
      </c>
      <c r="M573" s="40">
        <v>168.27</v>
      </c>
      <c r="N573" s="40">
        <v>0</v>
      </c>
      <c r="O573" s="34">
        <v>0</v>
      </c>
    </row>
    <row r="574" spans="1:15" ht="24.95" customHeight="1" x14ac:dyDescent="0.2">
      <c r="A574" s="64" t="str">
        <f t="shared" si="24"/>
        <v>1441|1440011|46|2024|34713052000127|3937|166,5</v>
      </c>
      <c r="B574" s="64" t="str">
        <f t="shared" si="25"/>
        <v>1441|1440011|46|2024|3746</v>
      </c>
      <c r="C574" s="37">
        <v>1441</v>
      </c>
      <c r="D574" s="37">
        <v>1440011</v>
      </c>
      <c r="E574" s="37">
        <v>46</v>
      </c>
      <c r="F574" s="37">
        <v>2024</v>
      </c>
      <c r="G574" s="37">
        <v>34713052000127</v>
      </c>
      <c r="H574" s="38" t="s">
        <v>416</v>
      </c>
      <c r="I574" s="37">
        <v>3937</v>
      </c>
      <c r="J574" s="39">
        <v>45461</v>
      </c>
      <c r="K574" s="37">
        <v>3746</v>
      </c>
      <c r="L574" s="86">
        <f t="shared" si="26"/>
        <v>166.5</v>
      </c>
      <c r="M574" s="40">
        <v>166.5</v>
      </c>
      <c r="N574" s="40">
        <v>0</v>
      </c>
      <c r="O574" s="34">
        <v>0</v>
      </c>
    </row>
    <row r="575" spans="1:15" ht="24.95" customHeight="1" x14ac:dyDescent="0.2">
      <c r="A575" s="64" t="str">
        <f t="shared" si="24"/>
        <v>1441|1440011|46|2024|34713052000127|3937|216,52</v>
      </c>
      <c r="B575" s="64" t="str">
        <f t="shared" si="25"/>
        <v>1441|1440011|46|2024|3747</v>
      </c>
      <c r="C575" s="37">
        <v>1441</v>
      </c>
      <c r="D575" s="37">
        <v>1440011</v>
      </c>
      <c r="E575" s="37">
        <v>46</v>
      </c>
      <c r="F575" s="37">
        <v>2024</v>
      </c>
      <c r="G575" s="37">
        <v>34713052000127</v>
      </c>
      <c r="H575" s="38" t="s">
        <v>416</v>
      </c>
      <c r="I575" s="37">
        <v>3937</v>
      </c>
      <c r="J575" s="39">
        <v>45461</v>
      </c>
      <c r="K575" s="37">
        <v>3747</v>
      </c>
      <c r="L575" s="86">
        <f t="shared" si="26"/>
        <v>216.52</v>
      </c>
      <c r="M575" s="40">
        <v>216.52</v>
      </c>
      <c r="N575" s="40">
        <v>0</v>
      </c>
      <c r="O575" s="34">
        <v>0</v>
      </c>
    </row>
    <row r="576" spans="1:15" ht="24.95" customHeight="1" x14ac:dyDescent="0.2">
      <c r="A576" s="64" t="str">
        <f t="shared" si="24"/>
        <v>1441|1440011|46|2024|34713052000127|3937|287,42</v>
      </c>
      <c r="B576" s="64" t="str">
        <f t="shared" si="25"/>
        <v>1441|1440011|46|2024|3748</v>
      </c>
      <c r="C576" s="37">
        <v>1441</v>
      </c>
      <c r="D576" s="37">
        <v>1440011</v>
      </c>
      <c r="E576" s="37">
        <v>46</v>
      </c>
      <c r="F576" s="37">
        <v>2024</v>
      </c>
      <c r="G576" s="37">
        <v>34713052000127</v>
      </c>
      <c r="H576" s="38" t="s">
        <v>416</v>
      </c>
      <c r="I576" s="37">
        <v>3937</v>
      </c>
      <c r="J576" s="39">
        <v>45461</v>
      </c>
      <c r="K576" s="37">
        <v>3748</v>
      </c>
      <c r="L576" s="86">
        <f t="shared" si="26"/>
        <v>287.42</v>
      </c>
      <c r="M576" s="40">
        <v>287.42</v>
      </c>
      <c r="N576" s="40">
        <v>0</v>
      </c>
      <c r="O576" s="34">
        <v>0</v>
      </c>
    </row>
    <row r="577" spans="1:15" ht="24.95" customHeight="1" x14ac:dyDescent="0.2">
      <c r="A577" s="64" t="str">
        <f t="shared" si="24"/>
        <v>1441|1440011|46|2024|34713052000127|3937|273,27</v>
      </c>
      <c r="B577" s="64" t="str">
        <f t="shared" si="25"/>
        <v>1441|1440011|46|2024|3749</v>
      </c>
      <c r="C577" s="37">
        <v>1441</v>
      </c>
      <c r="D577" s="37">
        <v>1440011</v>
      </c>
      <c r="E577" s="37">
        <v>46</v>
      </c>
      <c r="F577" s="37">
        <v>2024</v>
      </c>
      <c r="G577" s="37">
        <v>34713052000127</v>
      </c>
      <c r="H577" s="38" t="s">
        <v>416</v>
      </c>
      <c r="I577" s="37">
        <v>3937</v>
      </c>
      <c r="J577" s="39">
        <v>45461</v>
      </c>
      <c r="K577" s="37">
        <v>3749</v>
      </c>
      <c r="L577" s="86">
        <f t="shared" si="26"/>
        <v>273.27</v>
      </c>
      <c r="M577" s="40">
        <v>273.27</v>
      </c>
      <c r="N577" s="40">
        <v>0</v>
      </c>
      <c r="O577" s="34">
        <v>0</v>
      </c>
    </row>
    <row r="578" spans="1:15" ht="24.95" customHeight="1" x14ac:dyDescent="0.2">
      <c r="A578" s="64" t="str">
        <f t="shared" si="24"/>
        <v>1441|1440011|46|2024|34713052000127|3937|185,37</v>
      </c>
      <c r="B578" s="64" t="str">
        <f t="shared" si="25"/>
        <v>1441|1440011|46|2024|3750</v>
      </c>
      <c r="C578" s="37">
        <v>1441</v>
      </c>
      <c r="D578" s="37">
        <v>1440011</v>
      </c>
      <c r="E578" s="37">
        <v>46</v>
      </c>
      <c r="F578" s="37">
        <v>2024</v>
      </c>
      <c r="G578" s="37">
        <v>34713052000127</v>
      </c>
      <c r="H578" s="38" t="s">
        <v>416</v>
      </c>
      <c r="I578" s="37">
        <v>3937</v>
      </c>
      <c r="J578" s="39">
        <v>45461</v>
      </c>
      <c r="K578" s="37">
        <v>3750</v>
      </c>
      <c r="L578" s="86">
        <f t="shared" si="26"/>
        <v>185.37</v>
      </c>
      <c r="M578" s="40">
        <v>185.37</v>
      </c>
      <c r="N578" s="40">
        <v>0</v>
      </c>
      <c r="O578" s="34">
        <v>0</v>
      </c>
    </row>
    <row r="579" spans="1:15" ht="24.95" customHeight="1" x14ac:dyDescent="0.2">
      <c r="A579" s="64" t="str">
        <f t="shared" si="24"/>
        <v>1441|1440011|46|2024|34713052000127|3937|196,36</v>
      </c>
      <c r="B579" s="64" t="str">
        <f t="shared" si="25"/>
        <v>1441|1440011|46|2024|3751</v>
      </c>
      <c r="C579" s="37">
        <v>1441</v>
      </c>
      <c r="D579" s="37">
        <v>1440011</v>
      </c>
      <c r="E579" s="37">
        <v>46</v>
      </c>
      <c r="F579" s="37">
        <v>2024</v>
      </c>
      <c r="G579" s="37">
        <v>34713052000127</v>
      </c>
      <c r="H579" s="38" t="s">
        <v>416</v>
      </c>
      <c r="I579" s="37">
        <v>3937</v>
      </c>
      <c r="J579" s="39">
        <v>45461</v>
      </c>
      <c r="K579" s="37">
        <v>3751</v>
      </c>
      <c r="L579" s="86">
        <f t="shared" si="26"/>
        <v>196.36</v>
      </c>
      <c r="M579" s="40">
        <v>196.36</v>
      </c>
      <c r="N579" s="40">
        <v>0</v>
      </c>
      <c r="O579" s="34">
        <v>0</v>
      </c>
    </row>
    <row r="580" spans="1:15" ht="24.95" customHeight="1" x14ac:dyDescent="0.2">
      <c r="A580" s="64" t="str">
        <f t="shared" si="24"/>
        <v>1441|1440011|47|2024|33935294000100|3937|306,04</v>
      </c>
      <c r="B580" s="64" t="str">
        <f t="shared" si="25"/>
        <v>1441|1440011|47|2024|293</v>
      </c>
      <c r="C580" s="37">
        <v>1441</v>
      </c>
      <c r="D580" s="37">
        <v>1440011</v>
      </c>
      <c r="E580" s="37">
        <v>47</v>
      </c>
      <c r="F580" s="37">
        <v>2024</v>
      </c>
      <c r="G580" s="37">
        <v>33935294000100</v>
      </c>
      <c r="H580" s="38" t="s">
        <v>417</v>
      </c>
      <c r="I580" s="37">
        <v>3937</v>
      </c>
      <c r="J580" s="39">
        <v>45447</v>
      </c>
      <c r="K580" s="37">
        <v>293</v>
      </c>
      <c r="L580" s="86">
        <f t="shared" si="26"/>
        <v>306.04000000000002</v>
      </c>
      <c r="M580" s="40">
        <v>306.04000000000002</v>
      </c>
      <c r="N580" s="40">
        <v>0</v>
      </c>
      <c r="O580" s="34">
        <v>0</v>
      </c>
    </row>
    <row r="581" spans="1:15" ht="24.95" customHeight="1" x14ac:dyDescent="0.2">
      <c r="A581" s="64" t="str">
        <f t="shared" ref="A581:A644" si="27">C581&amp;"|"&amp;D581&amp;"|"&amp;E581&amp;"|"&amp;F581&amp;"|"&amp;G581&amp;"|"&amp;I581&amp;"|"&amp;M581+N581-O581</f>
        <v>1441|1440011|47|2024|33935294000100|3937|306,04</v>
      </c>
      <c r="B581" s="64" t="str">
        <f t="shared" ref="B581:B644" si="28">C581&amp;"|"&amp;D581&amp;"|"&amp;E581&amp;"|"&amp;F581&amp;"|"&amp;K581</f>
        <v>1441|1440011|47|2024|294</v>
      </c>
      <c r="C581" s="37">
        <v>1441</v>
      </c>
      <c r="D581" s="37">
        <v>1440011</v>
      </c>
      <c r="E581" s="37">
        <v>47</v>
      </c>
      <c r="F581" s="37">
        <v>2024</v>
      </c>
      <c r="G581" s="37">
        <v>33935294000100</v>
      </c>
      <c r="H581" s="38" t="s">
        <v>417</v>
      </c>
      <c r="I581" s="37">
        <v>3937</v>
      </c>
      <c r="J581" s="39">
        <v>45447</v>
      </c>
      <c r="K581" s="37">
        <v>294</v>
      </c>
      <c r="L581" s="86">
        <f t="shared" si="26"/>
        <v>306.04000000000002</v>
      </c>
      <c r="M581" s="40">
        <v>306.04000000000002</v>
      </c>
      <c r="N581" s="40">
        <v>0</v>
      </c>
      <c r="O581" s="34">
        <v>0</v>
      </c>
    </row>
    <row r="582" spans="1:15" ht="24.95" customHeight="1" x14ac:dyDescent="0.2">
      <c r="A582" s="64" t="str">
        <f t="shared" si="27"/>
        <v>1441|1440011|47|2024|33935294000100|3937|306,04</v>
      </c>
      <c r="B582" s="64" t="str">
        <f t="shared" si="28"/>
        <v>1441|1440011|47|2024|295</v>
      </c>
      <c r="C582" s="37">
        <v>1441</v>
      </c>
      <c r="D582" s="37">
        <v>1440011</v>
      </c>
      <c r="E582" s="37">
        <v>47</v>
      </c>
      <c r="F582" s="37">
        <v>2024</v>
      </c>
      <c r="G582" s="37">
        <v>33935294000100</v>
      </c>
      <c r="H582" s="38" t="s">
        <v>417</v>
      </c>
      <c r="I582" s="37">
        <v>3937</v>
      </c>
      <c r="J582" s="39">
        <v>45447</v>
      </c>
      <c r="K582" s="37">
        <v>295</v>
      </c>
      <c r="L582" s="86">
        <f t="shared" ref="L582:L645" si="29">M582+N582</f>
        <v>306.04000000000002</v>
      </c>
      <c r="M582" s="40">
        <v>306.04000000000002</v>
      </c>
      <c r="N582" s="40">
        <v>0</v>
      </c>
      <c r="O582" s="34">
        <v>0</v>
      </c>
    </row>
    <row r="583" spans="1:15" ht="24.95" customHeight="1" x14ac:dyDescent="0.2">
      <c r="A583" s="64" t="str">
        <f t="shared" si="27"/>
        <v>1441|1440011|47|2024|33935294000100|3937|306,04</v>
      </c>
      <c r="B583" s="64" t="str">
        <f t="shared" si="28"/>
        <v>1441|1440011|47|2024|296</v>
      </c>
      <c r="C583" s="37">
        <v>1441</v>
      </c>
      <c r="D583" s="37">
        <v>1440011</v>
      </c>
      <c r="E583" s="37">
        <v>47</v>
      </c>
      <c r="F583" s="37">
        <v>2024</v>
      </c>
      <c r="G583" s="37">
        <v>33935294000100</v>
      </c>
      <c r="H583" s="38" t="s">
        <v>417</v>
      </c>
      <c r="I583" s="37">
        <v>3937</v>
      </c>
      <c r="J583" s="39">
        <v>45447</v>
      </c>
      <c r="K583" s="37">
        <v>296</v>
      </c>
      <c r="L583" s="86">
        <f t="shared" si="29"/>
        <v>306.04000000000002</v>
      </c>
      <c r="M583" s="40">
        <v>306.04000000000002</v>
      </c>
      <c r="N583" s="40">
        <v>0</v>
      </c>
      <c r="O583" s="34">
        <v>0</v>
      </c>
    </row>
    <row r="584" spans="1:15" ht="24.95" customHeight="1" x14ac:dyDescent="0.2">
      <c r="A584" s="64" t="str">
        <f t="shared" si="27"/>
        <v>1441|1440011|47|2024|33935294000100|3937|306,04</v>
      </c>
      <c r="B584" s="64" t="str">
        <f t="shared" si="28"/>
        <v>1441|1440011|47|2024|297</v>
      </c>
      <c r="C584" s="37">
        <v>1441</v>
      </c>
      <c r="D584" s="37">
        <v>1440011</v>
      </c>
      <c r="E584" s="37">
        <v>47</v>
      </c>
      <c r="F584" s="37">
        <v>2024</v>
      </c>
      <c r="G584" s="37">
        <v>33935294000100</v>
      </c>
      <c r="H584" s="38" t="s">
        <v>417</v>
      </c>
      <c r="I584" s="37">
        <v>3937</v>
      </c>
      <c r="J584" s="39">
        <v>45447</v>
      </c>
      <c r="K584" s="37">
        <v>297</v>
      </c>
      <c r="L584" s="86">
        <f t="shared" si="29"/>
        <v>306.04000000000002</v>
      </c>
      <c r="M584" s="40">
        <v>306.04000000000002</v>
      </c>
      <c r="N584" s="40">
        <v>0</v>
      </c>
      <c r="O584" s="34">
        <v>0</v>
      </c>
    </row>
    <row r="585" spans="1:15" ht="24.95" customHeight="1" x14ac:dyDescent="0.2">
      <c r="A585" s="64" t="str">
        <f t="shared" si="27"/>
        <v>1441|1440011|47|2024|33935294000100|3937|306,04</v>
      </c>
      <c r="B585" s="64" t="str">
        <f t="shared" si="28"/>
        <v>1441|1440011|47|2024|308</v>
      </c>
      <c r="C585" s="37">
        <v>1441</v>
      </c>
      <c r="D585" s="37">
        <v>1440011</v>
      </c>
      <c r="E585" s="37">
        <v>47</v>
      </c>
      <c r="F585" s="37">
        <v>2024</v>
      </c>
      <c r="G585" s="37">
        <v>33935294000100</v>
      </c>
      <c r="H585" s="38" t="s">
        <v>417</v>
      </c>
      <c r="I585" s="37">
        <v>3937</v>
      </c>
      <c r="J585" s="39">
        <v>45482</v>
      </c>
      <c r="K585" s="37">
        <v>308</v>
      </c>
      <c r="L585" s="86">
        <f t="shared" si="29"/>
        <v>306.04000000000002</v>
      </c>
      <c r="M585" s="40">
        <v>306.04000000000002</v>
      </c>
      <c r="N585" s="40">
        <v>0</v>
      </c>
      <c r="O585" s="34">
        <v>0</v>
      </c>
    </row>
    <row r="586" spans="1:15" ht="24.95" customHeight="1" x14ac:dyDescent="0.2">
      <c r="A586" s="64" t="str">
        <f t="shared" si="27"/>
        <v>1441|1440011|47|2024|33935294000100|3937|306,04</v>
      </c>
      <c r="B586" s="64" t="str">
        <f t="shared" si="28"/>
        <v>1441|1440011|47|2024|309</v>
      </c>
      <c r="C586" s="37">
        <v>1441</v>
      </c>
      <c r="D586" s="37">
        <v>1440011</v>
      </c>
      <c r="E586" s="37">
        <v>47</v>
      </c>
      <c r="F586" s="37">
        <v>2024</v>
      </c>
      <c r="G586" s="37">
        <v>33935294000100</v>
      </c>
      <c r="H586" s="38" t="s">
        <v>417</v>
      </c>
      <c r="I586" s="37">
        <v>3937</v>
      </c>
      <c r="J586" s="39">
        <v>45482</v>
      </c>
      <c r="K586" s="37">
        <v>309</v>
      </c>
      <c r="L586" s="86">
        <f t="shared" si="29"/>
        <v>306.04000000000002</v>
      </c>
      <c r="M586" s="40">
        <v>306.04000000000002</v>
      </c>
      <c r="N586" s="40">
        <v>0</v>
      </c>
      <c r="O586" s="34">
        <v>0</v>
      </c>
    </row>
    <row r="587" spans="1:15" ht="24.95" customHeight="1" x14ac:dyDescent="0.2">
      <c r="A587" s="64" t="str">
        <f t="shared" si="27"/>
        <v>1441|1440011|47|2024|33935294000100|3937|306,04</v>
      </c>
      <c r="B587" s="64" t="str">
        <f t="shared" si="28"/>
        <v>1441|1440011|47|2024|310</v>
      </c>
      <c r="C587" s="37">
        <v>1441</v>
      </c>
      <c r="D587" s="37">
        <v>1440011</v>
      </c>
      <c r="E587" s="37">
        <v>47</v>
      </c>
      <c r="F587" s="37">
        <v>2024</v>
      </c>
      <c r="G587" s="37">
        <v>33935294000100</v>
      </c>
      <c r="H587" s="38" t="s">
        <v>417</v>
      </c>
      <c r="I587" s="37">
        <v>3937</v>
      </c>
      <c r="J587" s="39">
        <v>45482</v>
      </c>
      <c r="K587" s="37">
        <v>310</v>
      </c>
      <c r="L587" s="86">
        <f t="shared" si="29"/>
        <v>306.04000000000002</v>
      </c>
      <c r="M587" s="40">
        <v>306.04000000000002</v>
      </c>
      <c r="N587" s="40">
        <v>0</v>
      </c>
      <c r="O587" s="34">
        <v>0</v>
      </c>
    </row>
    <row r="588" spans="1:15" ht="24.95" customHeight="1" x14ac:dyDescent="0.2">
      <c r="A588" s="64" t="str">
        <f t="shared" si="27"/>
        <v>1441|1440011|47|2024|33935294000100|3937|306,04</v>
      </c>
      <c r="B588" s="64" t="str">
        <f t="shared" si="28"/>
        <v>1441|1440011|47|2024|311</v>
      </c>
      <c r="C588" s="37">
        <v>1441</v>
      </c>
      <c r="D588" s="37">
        <v>1440011</v>
      </c>
      <c r="E588" s="37">
        <v>47</v>
      </c>
      <c r="F588" s="37">
        <v>2024</v>
      </c>
      <c r="G588" s="37">
        <v>33935294000100</v>
      </c>
      <c r="H588" s="38" t="s">
        <v>417</v>
      </c>
      <c r="I588" s="37">
        <v>3937</v>
      </c>
      <c r="J588" s="39">
        <v>45482</v>
      </c>
      <c r="K588" s="37">
        <v>311</v>
      </c>
      <c r="L588" s="86">
        <f t="shared" si="29"/>
        <v>306.04000000000002</v>
      </c>
      <c r="M588" s="40">
        <v>306.04000000000002</v>
      </c>
      <c r="N588" s="40">
        <v>0</v>
      </c>
      <c r="O588" s="34">
        <v>0</v>
      </c>
    </row>
    <row r="589" spans="1:15" ht="24.95" customHeight="1" x14ac:dyDescent="0.2">
      <c r="A589" s="64" t="str">
        <f t="shared" si="27"/>
        <v>1441|1440011|47|2024|33935294000100|3937|306,04</v>
      </c>
      <c r="B589" s="64" t="str">
        <f t="shared" si="28"/>
        <v>1441|1440011|47|2024|312</v>
      </c>
      <c r="C589" s="37">
        <v>1441</v>
      </c>
      <c r="D589" s="37">
        <v>1440011</v>
      </c>
      <c r="E589" s="37">
        <v>47</v>
      </c>
      <c r="F589" s="37">
        <v>2024</v>
      </c>
      <c r="G589" s="37">
        <v>33935294000100</v>
      </c>
      <c r="H589" s="38" t="s">
        <v>417</v>
      </c>
      <c r="I589" s="37">
        <v>3937</v>
      </c>
      <c r="J589" s="39">
        <v>45482</v>
      </c>
      <c r="K589" s="37">
        <v>312</v>
      </c>
      <c r="L589" s="86">
        <f t="shared" si="29"/>
        <v>306.04000000000002</v>
      </c>
      <c r="M589" s="40">
        <v>306.04000000000002</v>
      </c>
      <c r="N589" s="40">
        <v>0</v>
      </c>
      <c r="O589" s="34">
        <v>0</v>
      </c>
    </row>
    <row r="590" spans="1:15" ht="24.95" customHeight="1" x14ac:dyDescent="0.2">
      <c r="A590" s="64" t="str">
        <f t="shared" si="27"/>
        <v>1441|1440011|48|2024|429764000105|3937|2997,08</v>
      </c>
      <c r="B590" s="64" t="str">
        <f t="shared" si="28"/>
        <v>1441|1440011|48|2024|3480</v>
      </c>
      <c r="C590" s="37">
        <v>1441</v>
      </c>
      <c r="D590" s="37">
        <v>1440011</v>
      </c>
      <c r="E590" s="37">
        <v>48</v>
      </c>
      <c r="F590" s="37">
        <v>2024</v>
      </c>
      <c r="G590" s="37">
        <v>429764000105</v>
      </c>
      <c r="H590" s="38" t="s">
        <v>418</v>
      </c>
      <c r="I590" s="37">
        <v>3937</v>
      </c>
      <c r="J590" s="39">
        <v>45453</v>
      </c>
      <c r="K590" s="37">
        <v>3480</v>
      </c>
      <c r="L590" s="86">
        <f t="shared" si="29"/>
        <v>2997.08</v>
      </c>
      <c r="M590" s="40">
        <v>2997.08</v>
      </c>
      <c r="N590" s="40">
        <v>0</v>
      </c>
      <c r="O590" s="34">
        <v>0</v>
      </c>
    </row>
    <row r="591" spans="1:15" ht="24.95" customHeight="1" x14ac:dyDescent="0.2">
      <c r="A591" s="64" t="str">
        <f t="shared" si="27"/>
        <v>1441|1440011|48|2024|429764000105|3937|3114,02</v>
      </c>
      <c r="B591" s="64" t="str">
        <f t="shared" si="28"/>
        <v>1441|1440011|48|2024|4085</v>
      </c>
      <c r="C591" s="37">
        <v>1441</v>
      </c>
      <c r="D591" s="37">
        <v>1440011</v>
      </c>
      <c r="E591" s="37">
        <v>48</v>
      </c>
      <c r="F591" s="37">
        <v>2024</v>
      </c>
      <c r="G591" s="37">
        <v>429764000105</v>
      </c>
      <c r="H591" s="38" t="s">
        <v>418</v>
      </c>
      <c r="I591" s="37">
        <v>3937</v>
      </c>
      <c r="J591" s="39">
        <v>45478</v>
      </c>
      <c r="K591" s="37">
        <v>4085</v>
      </c>
      <c r="L591" s="86">
        <f t="shared" si="29"/>
        <v>3114.02</v>
      </c>
      <c r="M591" s="40">
        <v>3114.02</v>
      </c>
      <c r="N591" s="40">
        <v>0</v>
      </c>
      <c r="O591" s="34">
        <v>0</v>
      </c>
    </row>
    <row r="592" spans="1:15" ht="24.95" customHeight="1" x14ac:dyDescent="0.2">
      <c r="A592" s="64" t="str">
        <f t="shared" si="27"/>
        <v>1441|1440011|49|2024|52415757000140|3937|975,16</v>
      </c>
      <c r="B592" s="64" t="str">
        <f t="shared" si="28"/>
        <v>1441|1440011|49|2024|3679</v>
      </c>
      <c r="C592" s="37">
        <v>1441</v>
      </c>
      <c r="D592" s="37">
        <v>1440011</v>
      </c>
      <c r="E592" s="37">
        <v>49</v>
      </c>
      <c r="F592" s="37">
        <v>2024</v>
      </c>
      <c r="G592" s="37">
        <v>52415757000140</v>
      </c>
      <c r="H592" s="38" t="s">
        <v>419</v>
      </c>
      <c r="I592" s="37">
        <v>3937</v>
      </c>
      <c r="J592" s="39">
        <v>45457</v>
      </c>
      <c r="K592" s="37">
        <v>3679</v>
      </c>
      <c r="L592" s="86">
        <f t="shared" si="29"/>
        <v>975.16</v>
      </c>
      <c r="M592" s="40">
        <v>975.16</v>
      </c>
      <c r="N592" s="40">
        <v>0</v>
      </c>
      <c r="O592" s="34">
        <v>0</v>
      </c>
    </row>
    <row r="593" spans="1:15" ht="24.95" customHeight="1" x14ac:dyDescent="0.2">
      <c r="A593" s="64" t="str">
        <f t="shared" si="27"/>
        <v>1441|1440011|50|2024|23732170000166|3937|1409</v>
      </c>
      <c r="B593" s="64" t="str">
        <f t="shared" si="28"/>
        <v>1441|1440011|50|2024|3858</v>
      </c>
      <c r="C593" s="37">
        <v>1441</v>
      </c>
      <c r="D593" s="37">
        <v>1440011</v>
      </c>
      <c r="E593" s="37">
        <v>50</v>
      </c>
      <c r="F593" s="37">
        <v>2024</v>
      </c>
      <c r="G593" s="37">
        <v>23732170000166</v>
      </c>
      <c r="H593" s="38" t="s">
        <v>259</v>
      </c>
      <c r="I593" s="37">
        <v>3937</v>
      </c>
      <c r="J593" s="39">
        <v>45468</v>
      </c>
      <c r="K593" s="37">
        <v>3858</v>
      </c>
      <c r="L593" s="86">
        <f t="shared" si="29"/>
        <v>1409</v>
      </c>
      <c r="M593" s="40">
        <v>1409</v>
      </c>
      <c r="N593" s="40">
        <v>0</v>
      </c>
      <c r="O593" s="34">
        <v>0</v>
      </c>
    </row>
    <row r="594" spans="1:15" ht="24.95" customHeight="1" x14ac:dyDescent="0.2">
      <c r="A594" s="64" t="str">
        <f t="shared" si="27"/>
        <v>1441|1440011|50|2024|23732170000166|3937|1017,72</v>
      </c>
      <c r="B594" s="64" t="str">
        <f t="shared" si="28"/>
        <v>1441|1440011|50|2024|4283</v>
      </c>
      <c r="C594" s="37">
        <v>1441</v>
      </c>
      <c r="D594" s="37">
        <v>1440011</v>
      </c>
      <c r="E594" s="37">
        <v>50</v>
      </c>
      <c r="F594" s="37">
        <v>2024</v>
      </c>
      <c r="G594" s="37">
        <v>23732170000166</v>
      </c>
      <c r="H594" s="38" t="s">
        <v>259</v>
      </c>
      <c r="I594" s="37">
        <v>3937</v>
      </c>
      <c r="J594" s="39">
        <v>45484</v>
      </c>
      <c r="K594" s="37">
        <v>4283</v>
      </c>
      <c r="L594" s="86">
        <f t="shared" si="29"/>
        <v>1017.72</v>
      </c>
      <c r="M594" s="40">
        <v>1017.72</v>
      </c>
      <c r="N594" s="40">
        <v>0</v>
      </c>
      <c r="O594" s="34">
        <v>0</v>
      </c>
    </row>
    <row r="595" spans="1:15" ht="24.95" customHeight="1" x14ac:dyDescent="0.2">
      <c r="A595" s="64" t="str">
        <f t="shared" si="27"/>
        <v>1441|1440011|51|2024|34975444000164|3937|1947,86</v>
      </c>
      <c r="B595" s="64" t="str">
        <f t="shared" si="28"/>
        <v>1441|1440011|51|2024|3856</v>
      </c>
      <c r="C595" s="37">
        <v>1441</v>
      </c>
      <c r="D595" s="37">
        <v>1440011</v>
      </c>
      <c r="E595" s="37">
        <v>51</v>
      </c>
      <c r="F595" s="37">
        <v>2024</v>
      </c>
      <c r="G595" s="37">
        <v>34975444000164</v>
      </c>
      <c r="H595" s="38" t="s">
        <v>263</v>
      </c>
      <c r="I595" s="37">
        <v>3937</v>
      </c>
      <c r="J595" s="39">
        <v>45468</v>
      </c>
      <c r="K595" s="37">
        <v>3856</v>
      </c>
      <c r="L595" s="86">
        <f t="shared" si="29"/>
        <v>1947.86</v>
      </c>
      <c r="M595" s="40">
        <v>1947.86</v>
      </c>
      <c r="N595" s="40">
        <v>0</v>
      </c>
      <c r="O595" s="34">
        <v>0</v>
      </c>
    </row>
    <row r="596" spans="1:15" ht="24.95" customHeight="1" x14ac:dyDescent="0.2">
      <c r="A596" s="64" t="str">
        <f t="shared" si="27"/>
        <v>1441|1440011|51|2024|34975444000164|3937|1384,1</v>
      </c>
      <c r="B596" s="64" t="str">
        <f t="shared" si="28"/>
        <v>1441|1440011|51|2024|4191</v>
      </c>
      <c r="C596" s="37">
        <v>1441</v>
      </c>
      <c r="D596" s="37">
        <v>1440011</v>
      </c>
      <c r="E596" s="37">
        <v>51</v>
      </c>
      <c r="F596" s="37">
        <v>2024</v>
      </c>
      <c r="G596" s="37">
        <v>34975444000164</v>
      </c>
      <c r="H596" s="38" t="s">
        <v>263</v>
      </c>
      <c r="I596" s="37">
        <v>3937</v>
      </c>
      <c r="J596" s="39">
        <v>45481</v>
      </c>
      <c r="K596" s="37">
        <v>4191</v>
      </c>
      <c r="L596" s="86">
        <f t="shared" si="29"/>
        <v>1384.1</v>
      </c>
      <c r="M596" s="40">
        <v>1384.1</v>
      </c>
      <c r="N596" s="40">
        <v>0</v>
      </c>
      <c r="O596" s="34">
        <v>0</v>
      </c>
    </row>
    <row r="597" spans="1:15" ht="24.95" customHeight="1" x14ac:dyDescent="0.2">
      <c r="A597" s="64" t="str">
        <f t="shared" si="27"/>
        <v>1441|1440011|52|2024|36896179000154|3937|0</v>
      </c>
      <c r="B597" s="64" t="str">
        <f t="shared" si="28"/>
        <v>1441|1440011|52|2024|3485</v>
      </c>
      <c r="C597" s="37">
        <v>1441</v>
      </c>
      <c r="D597" s="37">
        <v>1440011</v>
      </c>
      <c r="E597" s="37">
        <v>52</v>
      </c>
      <c r="F597" s="37">
        <v>2024</v>
      </c>
      <c r="G597" s="37">
        <v>36896179000154</v>
      </c>
      <c r="H597" s="38" t="s">
        <v>420</v>
      </c>
      <c r="I597" s="37">
        <v>3937</v>
      </c>
      <c r="J597" s="39">
        <v>45453</v>
      </c>
      <c r="K597" s="37">
        <v>3485</v>
      </c>
      <c r="L597" s="86">
        <f t="shared" si="29"/>
        <v>0</v>
      </c>
      <c r="M597" s="40">
        <v>0</v>
      </c>
      <c r="N597" s="40">
        <v>0</v>
      </c>
      <c r="O597" s="34">
        <v>0</v>
      </c>
    </row>
    <row r="598" spans="1:15" ht="24.95" customHeight="1" x14ac:dyDescent="0.2">
      <c r="A598" s="64" t="str">
        <f t="shared" si="27"/>
        <v>1441|1440011|52|2024|36896179000154|3937|398</v>
      </c>
      <c r="B598" s="64" t="str">
        <f t="shared" si="28"/>
        <v>1441|1440011|52|2024|307</v>
      </c>
      <c r="C598" s="37">
        <v>1441</v>
      </c>
      <c r="D598" s="37">
        <v>1440011</v>
      </c>
      <c r="E598" s="37">
        <v>52</v>
      </c>
      <c r="F598" s="37">
        <v>2024</v>
      </c>
      <c r="G598" s="37">
        <v>36896179000154</v>
      </c>
      <c r="H598" s="38" t="s">
        <v>420</v>
      </c>
      <c r="I598" s="37">
        <v>3937</v>
      </c>
      <c r="J598" s="39">
        <v>45476</v>
      </c>
      <c r="K598" s="37">
        <v>307</v>
      </c>
      <c r="L598" s="86">
        <f t="shared" si="29"/>
        <v>398</v>
      </c>
      <c r="M598" s="40">
        <v>398</v>
      </c>
      <c r="N598" s="40">
        <v>0</v>
      </c>
      <c r="O598" s="34">
        <v>0</v>
      </c>
    </row>
    <row r="599" spans="1:15" ht="24.95" customHeight="1" x14ac:dyDescent="0.2">
      <c r="A599" s="64" t="str">
        <f t="shared" si="27"/>
        <v>1441|1440011|52|2024|36896179000154|3937|398</v>
      </c>
      <c r="B599" s="64" t="str">
        <f t="shared" si="28"/>
        <v>1441|1440011|52|2024|315</v>
      </c>
      <c r="C599" s="37">
        <v>1441</v>
      </c>
      <c r="D599" s="37">
        <v>1440011</v>
      </c>
      <c r="E599" s="37">
        <v>52</v>
      </c>
      <c r="F599" s="37">
        <v>2024</v>
      </c>
      <c r="G599" s="37">
        <v>36896179000154</v>
      </c>
      <c r="H599" s="38" t="s">
        <v>420</v>
      </c>
      <c r="I599" s="37">
        <v>3937</v>
      </c>
      <c r="J599" s="39">
        <v>45484</v>
      </c>
      <c r="K599" s="37">
        <v>315</v>
      </c>
      <c r="L599" s="86">
        <f t="shared" si="29"/>
        <v>398</v>
      </c>
      <c r="M599" s="40">
        <v>398</v>
      </c>
      <c r="N599" s="40">
        <v>0</v>
      </c>
      <c r="O599" s="34">
        <v>0</v>
      </c>
    </row>
    <row r="600" spans="1:15" ht="24.95" customHeight="1" x14ac:dyDescent="0.2">
      <c r="A600" s="64" t="str">
        <f t="shared" si="27"/>
        <v>1441|1440011|53|2024|5381960000162|3921|9818,55</v>
      </c>
      <c r="B600" s="64" t="str">
        <f t="shared" si="28"/>
        <v>1441|1440011|53|2024|3742</v>
      </c>
      <c r="C600" s="37">
        <v>1441</v>
      </c>
      <c r="D600" s="37">
        <v>1440011</v>
      </c>
      <c r="E600" s="37">
        <v>53</v>
      </c>
      <c r="F600" s="37">
        <v>2024</v>
      </c>
      <c r="G600" s="37">
        <v>5381960000162</v>
      </c>
      <c r="H600" s="38" t="s">
        <v>120</v>
      </c>
      <c r="I600" s="37">
        <v>3921</v>
      </c>
      <c r="J600" s="39">
        <v>45461</v>
      </c>
      <c r="K600" s="37">
        <v>3742</v>
      </c>
      <c r="L600" s="86">
        <f t="shared" si="29"/>
        <v>9818.5499999999993</v>
      </c>
      <c r="M600" s="40">
        <v>9818.5499999999993</v>
      </c>
      <c r="N600" s="40">
        <v>0</v>
      </c>
      <c r="O600" s="34">
        <v>0</v>
      </c>
    </row>
    <row r="601" spans="1:15" ht="24.95" customHeight="1" x14ac:dyDescent="0.2">
      <c r="A601" s="64" t="str">
        <f t="shared" si="27"/>
        <v>1441|1440011|53|2024|5381960000162|3921|10258,82</v>
      </c>
      <c r="B601" s="64" t="str">
        <f t="shared" si="28"/>
        <v>1441|1440011|53|2024|4100</v>
      </c>
      <c r="C601" s="37">
        <v>1441</v>
      </c>
      <c r="D601" s="37">
        <v>1440011</v>
      </c>
      <c r="E601" s="37">
        <v>53</v>
      </c>
      <c r="F601" s="37">
        <v>2024</v>
      </c>
      <c r="G601" s="37">
        <v>5381960000162</v>
      </c>
      <c r="H601" s="38" t="s">
        <v>120</v>
      </c>
      <c r="I601" s="37">
        <v>3921</v>
      </c>
      <c r="J601" s="39">
        <v>45478</v>
      </c>
      <c r="K601" s="37">
        <v>4100</v>
      </c>
      <c r="L601" s="86">
        <f t="shared" si="29"/>
        <v>10258.82</v>
      </c>
      <c r="M601" s="40">
        <v>10258.82</v>
      </c>
      <c r="N601" s="40">
        <v>0</v>
      </c>
      <c r="O601" s="34">
        <v>0</v>
      </c>
    </row>
    <row r="602" spans="1:15" ht="24.95" customHeight="1" x14ac:dyDescent="0.2">
      <c r="A602" s="64" t="str">
        <f t="shared" si="27"/>
        <v>1441|1440011|54|2024|19201128000141|3702|137535,78</v>
      </c>
      <c r="B602" s="64" t="str">
        <f t="shared" si="28"/>
        <v>1441|1440011|54|2024|3226</v>
      </c>
      <c r="C602" s="37">
        <v>1441</v>
      </c>
      <c r="D602" s="37">
        <v>1440011</v>
      </c>
      <c r="E602" s="37">
        <v>54</v>
      </c>
      <c r="F602" s="37">
        <v>2024</v>
      </c>
      <c r="G602" s="37">
        <v>19201128000141</v>
      </c>
      <c r="H602" s="38" t="s">
        <v>123</v>
      </c>
      <c r="I602" s="37">
        <v>3702</v>
      </c>
      <c r="J602" s="39">
        <v>45446</v>
      </c>
      <c r="K602" s="37">
        <v>3226</v>
      </c>
      <c r="L602" s="86">
        <f t="shared" si="29"/>
        <v>137535.78</v>
      </c>
      <c r="M602" s="40">
        <v>137535.78</v>
      </c>
      <c r="N602" s="40">
        <v>0</v>
      </c>
      <c r="O602" s="34">
        <v>0</v>
      </c>
    </row>
    <row r="603" spans="1:15" ht="24.95" customHeight="1" x14ac:dyDescent="0.2">
      <c r="A603" s="64" t="str">
        <f t="shared" si="27"/>
        <v>1441|1440011|54|2024|19201128000141|3702|148194,41</v>
      </c>
      <c r="B603" s="64" t="str">
        <f t="shared" si="28"/>
        <v>1441|1440011|54|2024|3930</v>
      </c>
      <c r="C603" s="37">
        <v>1441</v>
      </c>
      <c r="D603" s="37">
        <v>1440011</v>
      </c>
      <c r="E603" s="37">
        <v>54</v>
      </c>
      <c r="F603" s="37">
        <v>2024</v>
      </c>
      <c r="G603" s="37">
        <v>19201128000141</v>
      </c>
      <c r="H603" s="38" t="s">
        <v>123</v>
      </c>
      <c r="I603" s="37">
        <v>3702</v>
      </c>
      <c r="J603" s="39">
        <v>45474</v>
      </c>
      <c r="K603" s="37">
        <v>3930</v>
      </c>
      <c r="L603" s="86">
        <f t="shared" si="29"/>
        <v>148194.41</v>
      </c>
      <c r="M603" s="40">
        <v>148194.41</v>
      </c>
      <c r="N603" s="40">
        <v>0</v>
      </c>
      <c r="O603" s="34">
        <v>0</v>
      </c>
    </row>
    <row r="604" spans="1:15" ht="24.95" customHeight="1" x14ac:dyDescent="0.2">
      <c r="A604" s="64" t="str">
        <f t="shared" si="27"/>
        <v>1441|1440011|56|2024|10658360000139|3921|1010,59</v>
      </c>
      <c r="B604" s="64" t="str">
        <f t="shared" si="28"/>
        <v>1441|1440011|56|2024|3336</v>
      </c>
      <c r="C604" s="37">
        <v>1441</v>
      </c>
      <c r="D604" s="37">
        <v>1440011</v>
      </c>
      <c r="E604" s="37">
        <v>56</v>
      </c>
      <c r="F604" s="37">
        <v>2024</v>
      </c>
      <c r="G604" s="37">
        <v>10658360000139</v>
      </c>
      <c r="H604" s="38" t="s">
        <v>126</v>
      </c>
      <c r="I604" s="37">
        <v>3921</v>
      </c>
      <c r="J604" s="39">
        <v>45448</v>
      </c>
      <c r="K604" s="37">
        <v>3336</v>
      </c>
      <c r="L604" s="86">
        <f t="shared" si="29"/>
        <v>1010.59</v>
      </c>
      <c r="M604" s="40">
        <v>956.09</v>
      </c>
      <c r="N604" s="40">
        <v>54.5</v>
      </c>
      <c r="O604" s="34">
        <v>0</v>
      </c>
    </row>
    <row r="605" spans="1:15" ht="24.95" customHeight="1" x14ac:dyDescent="0.2">
      <c r="A605" s="64" t="str">
        <f t="shared" si="27"/>
        <v>1441|1440011|56|2024|10658360000139|3921|1010,59</v>
      </c>
      <c r="B605" s="64" t="str">
        <f t="shared" si="28"/>
        <v>1441|1440011|56|2024|3909</v>
      </c>
      <c r="C605" s="37">
        <v>1441</v>
      </c>
      <c r="D605" s="37">
        <v>1440011</v>
      </c>
      <c r="E605" s="37">
        <v>56</v>
      </c>
      <c r="F605" s="37">
        <v>2024</v>
      </c>
      <c r="G605" s="37">
        <v>10658360000139</v>
      </c>
      <c r="H605" s="38" t="s">
        <v>126</v>
      </c>
      <c r="I605" s="37">
        <v>3921</v>
      </c>
      <c r="J605" s="39">
        <v>45471</v>
      </c>
      <c r="K605" s="37">
        <v>3909</v>
      </c>
      <c r="L605" s="86">
        <f t="shared" si="29"/>
        <v>1010.59</v>
      </c>
      <c r="M605" s="40">
        <v>956.09</v>
      </c>
      <c r="N605" s="40">
        <v>54.5</v>
      </c>
      <c r="O605" s="34">
        <v>0</v>
      </c>
    </row>
    <row r="606" spans="1:15" ht="24.95" customHeight="1" x14ac:dyDescent="0.2">
      <c r="A606" s="64" t="str">
        <f t="shared" si="27"/>
        <v>1441|1440011|58|2024|26179697000101|3987|1972,56</v>
      </c>
      <c r="B606" s="64" t="str">
        <f t="shared" si="28"/>
        <v>1441|1440011|58|2024|3641</v>
      </c>
      <c r="C606" s="37">
        <v>1441</v>
      </c>
      <c r="D606" s="37">
        <v>1440011</v>
      </c>
      <c r="E606" s="37">
        <v>58</v>
      </c>
      <c r="F606" s="37">
        <v>2024</v>
      </c>
      <c r="G606" s="37">
        <v>26179697000101</v>
      </c>
      <c r="H606" s="38" t="s">
        <v>128</v>
      </c>
      <c r="I606" s="37">
        <v>3987</v>
      </c>
      <c r="J606" s="39">
        <v>45456</v>
      </c>
      <c r="K606" s="37">
        <v>3641</v>
      </c>
      <c r="L606" s="86">
        <f t="shared" si="29"/>
        <v>1972.5600000000002</v>
      </c>
      <c r="M606" s="40">
        <v>1872.89</v>
      </c>
      <c r="N606" s="40">
        <v>99.67</v>
      </c>
      <c r="O606" s="34">
        <v>0</v>
      </c>
    </row>
    <row r="607" spans="1:15" ht="24.95" customHeight="1" x14ac:dyDescent="0.2">
      <c r="A607" s="64" t="str">
        <f t="shared" si="27"/>
        <v>1441|1440011|58|2024|26179697000101|3987|2099,82</v>
      </c>
      <c r="B607" s="64" t="str">
        <f t="shared" si="28"/>
        <v>1441|1440011|58|2024|4267</v>
      </c>
      <c r="C607" s="37">
        <v>1441</v>
      </c>
      <c r="D607" s="37">
        <v>1440011</v>
      </c>
      <c r="E607" s="37">
        <v>58</v>
      </c>
      <c r="F607" s="37">
        <v>2024</v>
      </c>
      <c r="G607" s="37">
        <v>26179697000101</v>
      </c>
      <c r="H607" s="38" t="s">
        <v>128</v>
      </c>
      <c r="I607" s="37">
        <v>3987</v>
      </c>
      <c r="J607" s="39">
        <v>45482</v>
      </c>
      <c r="K607" s="37">
        <v>4267</v>
      </c>
      <c r="L607" s="86">
        <f t="shared" si="29"/>
        <v>2099.8200000000002</v>
      </c>
      <c r="M607" s="40">
        <v>1993.72</v>
      </c>
      <c r="N607" s="40">
        <v>106.1</v>
      </c>
      <c r="O607" s="34">
        <v>0</v>
      </c>
    </row>
    <row r="608" spans="1:15" ht="24.95" customHeight="1" x14ac:dyDescent="0.2">
      <c r="A608" s="64" t="str">
        <f t="shared" si="27"/>
        <v>1441|1440011|61|2024|18745455000100|3999|200,41</v>
      </c>
      <c r="B608" s="64" t="str">
        <f t="shared" si="28"/>
        <v>1441|1440011|61|2024|3430</v>
      </c>
      <c r="C608" s="37">
        <v>1441</v>
      </c>
      <c r="D608" s="37">
        <v>1440011</v>
      </c>
      <c r="E608" s="37">
        <v>61</v>
      </c>
      <c r="F608" s="37">
        <v>2024</v>
      </c>
      <c r="G608" s="37">
        <v>18745455000100</v>
      </c>
      <c r="H608" s="38" t="s">
        <v>129</v>
      </c>
      <c r="I608" s="37">
        <v>3999</v>
      </c>
      <c r="J608" s="39">
        <v>45450</v>
      </c>
      <c r="K608" s="37">
        <v>3430</v>
      </c>
      <c r="L608" s="86">
        <f t="shared" si="29"/>
        <v>200.41</v>
      </c>
      <c r="M608" s="40">
        <v>200.41</v>
      </c>
      <c r="N608" s="40">
        <v>0</v>
      </c>
      <c r="O608" s="34">
        <v>0</v>
      </c>
    </row>
    <row r="609" spans="1:15" ht="24.95" customHeight="1" x14ac:dyDescent="0.2">
      <c r="A609" s="64" t="str">
        <f t="shared" si="27"/>
        <v>1441|1440011|62|2024|22884260000100|3921|20727,23</v>
      </c>
      <c r="B609" s="64" t="str">
        <f t="shared" si="28"/>
        <v>1441|1440011|62|2024|3682</v>
      </c>
      <c r="C609" s="37">
        <v>1441</v>
      </c>
      <c r="D609" s="37">
        <v>1440011</v>
      </c>
      <c r="E609" s="37">
        <v>62</v>
      </c>
      <c r="F609" s="37">
        <v>2024</v>
      </c>
      <c r="G609" s="37">
        <v>22884260000100</v>
      </c>
      <c r="H609" s="38" t="s">
        <v>131</v>
      </c>
      <c r="I609" s="37">
        <v>3921</v>
      </c>
      <c r="J609" s="39">
        <v>45457</v>
      </c>
      <c r="K609" s="37">
        <v>3682</v>
      </c>
      <c r="L609" s="86">
        <f t="shared" si="29"/>
        <v>20727.23</v>
      </c>
      <c r="M609" s="40">
        <v>20727.23</v>
      </c>
      <c r="N609" s="40">
        <v>0</v>
      </c>
      <c r="O609" s="34">
        <v>0</v>
      </c>
    </row>
    <row r="610" spans="1:15" ht="24.95" customHeight="1" x14ac:dyDescent="0.2">
      <c r="A610" s="64" t="str">
        <f t="shared" si="27"/>
        <v>1441|1440011|62|2024|22884260000100|3921|20727,23</v>
      </c>
      <c r="B610" s="64" t="str">
        <f t="shared" si="28"/>
        <v>1441|1440011|62|2024|4094</v>
      </c>
      <c r="C610" s="37">
        <v>1441</v>
      </c>
      <c r="D610" s="37">
        <v>1440011</v>
      </c>
      <c r="E610" s="37">
        <v>62</v>
      </c>
      <c r="F610" s="37">
        <v>2024</v>
      </c>
      <c r="G610" s="37">
        <v>22884260000100</v>
      </c>
      <c r="H610" s="38" t="s">
        <v>131</v>
      </c>
      <c r="I610" s="37">
        <v>3921</v>
      </c>
      <c r="J610" s="39">
        <v>45478</v>
      </c>
      <c r="K610" s="37">
        <v>4094</v>
      </c>
      <c r="L610" s="86">
        <f t="shared" si="29"/>
        <v>20727.23</v>
      </c>
      <c r="M610" s="40">
        <v>20727.23</v>
      </c>
      <c r="N610" s="40">
        <v>0</v>
      </c>
      <c r="O610" s="34">
        <v>0</v>
      </c>
    </row>
    <row r="611" spans="1:15" ht="24.95" customHeight="1" x14ac:dyDescent="0.2">
      <c r="A611" s="64" t="str">
        <f t="shared" si="27"/>
        <v>1441|1440011|63|2024|22884260000100|3921|10591,29</v>
      </c>
      <c r="B611" s="64" t="str">
        <f t="shared" si="28"/>
        <v>1441|1440011|63|2024|3687</v>
      </c>
      <c r="C611" s="37">
        <v>1441</v>
      </c>
      <c r="D611" s="37">
        <v>1440011</v>
      </c>
      <c r="E611" s="37">
        <v>63</v>
      </c>
      <c r="F611" s="37">
        <v>2024</v>
      </c>
      <c r="G611" s="37">
        <v>22884260000100</v>
      </c>
      <c r="H611" s="38" t="s">
        <v>131</v>
      </c>
      <c r="I611" s="37">
        <v>3921</v>
      </c>
      <c r="J611" s="39">
        <v>45457</v>
      </c>
      <c r="K611" s="37">
        <v>3687</v>
      </c>
      <c r="L611" s="86">
        <f t="shared" si="29"/>
        <v>10591.29</v>
      </c>
      <c r="M611" s="40">
        <v>10591.29</v>
      </c>
      <c r="N611" s="40">
        <v>0</v>
      </c>
      <c r="O611" s="34">
        <v>0</v>
      </c>
    </row>
    <row r="612" spans="1:15" ht="24.95" customHeight="1" x14ac:dyDescent="0.2">
      <c r="A612" s="64" t="str">
        <f t="shared" si="27"/>
        <v>1441|1440011|63|2024|22884260000100|3921|10591,29</v>
      </c>
      <c r="B612" s="64" t="str">
        <f t="shared" si="28"/>
        <v>1441|1440011|63|2024|4096</v>
      </c>
      <c r="C612" s="37">
        <v>1441</v>
      </c>
      <c r="D612" s="37">
        <v>1440011</v>
      </c>
      <c r="E612" s="37">
        <v>63</v>
      </c>
      <c r="F612" s="37">
        <v>2024</v>
      </c>
      <c r="G612" s="37">
        <v>22884260000100</v>
      </c>
      <c r="H612" s="38" t="s">
        <v>131</v>
      </c>
      <c r="I612" s="37">
        <v>3921</v>
      </c>
      <c r="J612" s="39">
        <v>45478</v>
      </c>
      <c r="K612" s="37">
        <v>4096</v>
      </c>
      <c r="L612" s="86">
        <f t="shared" si="29"/>
        <v>10591.29</v>
      </c>
      <c r="M612" s="40">
        <v>10591.29</v>
      </c>
      <c r="N612" s="40">
        <v>0</v>
      </c>
      <c r="O612" s="34">
        <v>0</v>
      </c>
    </row>
    <row r="613" spans="1:15" ht="24.95" customHeight="1" x14ac:dyDescent="0.2">
      <c r="A613" s="64" t="str">
        <f t="shared" si="27"/>
        <v>1441|1440011|64|2024|22884260000100|3921|9410,45</v>
      </c>
      <c r="B613" s="64" t="str">
        <f t="shared" si="28"/>
        <v>1441|1440011|64|2024|3684</v>
      </c>
      <c r="C613" s="37">
        <v>1441</v>
      </c>
      <c r="D613" s="37">
        <v>1440011</v>
      </c>
      <c r="E613" s="37">
        <v>64</v>
      </c>
      <c r="F613" s="37">
        <v>2024</v>
      </c>
      <c r="G613" s="37">
        <v>22884260000100</v>
      </c>
      <c r="H613" s="38" t="s">
        <v>131</v>
      </c>
      <c r="I613" s="37">
        <v>3921</v>
      </c>
      <c r="J613" s="39">
        <v>45457</v>
      </c>
      <c r="K613" s="37">
        <v>3684</v>
      </c>
      <c r="L613" s="86">
        <f t="shared" si="29"/>
        <v>9410.4500000000007</v>
      </c>
      <c r="M613" s="40">
        <v>9410.4500000000007</v>
      </c>
      <c r="N613" s="40">
        <v>0</v>
      </c>
      <c r="O613" s="34">
        <v>0</v>
      </c>
    </row>
    <row r="614" spans="1:15" ht="24.95" customHeight="1" x14ac:dyDescent="0.2">
      <c r="A614" s="64" t="str">
        <f t="shared" si="27"/>
        <v>1441|1440011|64|2024|22884260000100|3921|9410,45</v>
      </c>
      <c r="B614" s="64" t="str">
        <f t="shared" si="28"/>
        <v>1441|1440011|64|2024|4098</v>
      </c>
      <c r="C614" s="37">
        <v>1441</v>
      </c>
      <c r="D614" s="37">
        <v>1440011</v>
      </c>
      <c r="E614" s="37">
        <v>64</v>
      </c>
      <c r="F614" s="37">
        <v>2024</v>
      </c>
      <c r="G614" s="37">
        <v>22884260000100</v>
      </c>
      <c r="H614" s="38" t="s">
        <v>131</v>
      </c>
      <c r="I614" s="37">
        <v>3921</v>
      </c>
      <c r="J614" s="39">
        <v>45478</v>
      </c>
      <c r="K614" s="37">
        <v>4098</v>
      </c>
      <c r="L614" s="86">
        <f t="shared" si="29"/>
        <v>9410.4500000000007</v>
      </c>
      <c r="M614" s="40">
        <v>9410.4500000000007</v>
      </c>
      <c r="N614" s="40">
        <v>0</v>
      </c>
      <c r="O614" s="34">
        <v>0</v>
      </c>
    </row>
    <row r="615" spans="1:15" ht="24.95" customHeight="1" x14ac:dyDescent="0.2">
      <c r="A615" s="64" t="str">
        <f t="shared" si="27"/>
        <v>1441|1440011|65|2024|10426962000160|3921|16483,61</v>
      </c>
      <c r="B615" s="64" t="str">
        <f t="shared" si="28"/>
        <v>1441|1440011|65|2024|3433</v>
      </c>
      <c r="C615" s="37">
        <v>1441</v>
      </c>
      <c r="D615" s="37">
        <v>1440011</v>
      </c>
      <c r="E615" s="37">
        <v>65</v>
      </c>
      <c r="F615" s="37">
        <v>2024</v>
      </c>
      <c r="G615" s="37">
        <v>10426962000160</v>
      </c>
      <c r="H615" s="38" t="s">
        <v>135</v>
      </c>
      <c r="I615" s="37">
        <v>3921</v>
      </c>
      <c r="J615" s="39">
        <v>45450</v>
      </c>
      <c r="K615" s="37">
        <v>3433</v>
      </c>
      <c r="L615" s="86">
        <f t="shared" si="29"/>
        <v>16483.61</v>
      </c>
      <c r="M615" s="40">
        <v>16483.61</v>
      </c>
      <c r="N615" s="40">
        <v>0</v>
      </c>
      <c r="O615" s="34">
        <v>0</v>
      </c>
    </row>
    <row r="616" spans="1:15" ht="24.95" customHeight="1" x14ac:dyDescent="0.2">
      <c r="A616" s="64" t="str">
        <f t="shared" si="27"/>
        <v>1441|1440011|65|2024|10426962000160|3921|19640,01</v>
      </c>
      <c r="B616" s="64" t="str">
        <f t="shared" si="28"/>
        <v>1441|1440011|65|2024|4232</v>
      </c>
      <c r="C616" s="37">
        <v>1441</v>
      </c>
      <c r="D616" s="37">
        <v>1440011</v>
      </c>
      <c r="E616" s="37">
        <v>65</v>
      </c>
      <c r="F616" s="37">
        <v>2024</v>
      </c>
      <c r="G616" s="37">
        <v>10426962000160</v>
      </c>
      <c r="H616" s="38" t="s">
        <v>135</v>
      </c>
      <c r="I616" s="37">
        <v>3921</v>
      </c>
      <c r="J616" s="39">
        <v>45482</v>
      </c>
      <c r="K616" s="37">
        <v>4232</v>
      </c>
      <c r="L616" s="86">
        <f t="shared" si="29"/>
        <v>19640.009999999998</v>
      </c>
      <c r="M616" s="40">
        <v>19640.009999999998</v>
      </c>
      <c r="N616" s="40">
        <v>0</v>
      </c>
      <c r="O616" s="34">
        <v>0</v>
      </c>
    </row>
    <row r="617" spans="1:15" ht="24.95" customHeight="1" x14ac:dyDescent="0.2">
      <c r="A617" s="64" t="str">
        <f t="shared" si="27"/>
        <v>1441|1440011|66|2024|10426962000160|3921|8610,84</v>
      </c>
      <c r="B617" s="64" t="str">
        <f t="shared" si="28"/>
        <v>1441|1440011|66|2024|3435</v>
      </c>
      <c r="C617" s="37">
        <v>1441</v>
      </c>
      <c r="D617" s="37">
        <v>1440011</v>
      </c>
      <c r="E617" s="37">
        <v>66</v>
      </c>
      <c r="F617" s="37">
        <v>2024</v>
      </c>
      <c r="G617" s="37">
        <v>10426962000160</v>
      </c>
      <c r="H617" s="38" t="s">
        <v>135</v>
      </c>
      <c r="I617" s="37">
        <v>3921</v>
      </c>
      <c r="J617" s="39">
        <v>45450</v>
      </c>
      <c r="K617" s="37">
        <v>3435</v>
      </c>
      <c r="L617" s="86">
        <f t="shared" si="29"/>
        <v>8610.84</v>
      </c>
      <c r="M617" s="40">
        <v>8610.84</v>
      </c>
      <c r="N617" s="40">
        <v>0</v>
      </c>
      <c r="O617" s="34">
        <v>0</v>
      </c>
    </row>
    <row r="618" spans="1:15" ht="24.95" customHeight="1" x14ac:dyDescent="0.2">
      <c r="A618" s="64" t="str">
        <f t="shared" si="27"/>
        <v>1441|1440011|66|2024|10426962000160|3921|11891,05</v>
      </c>
      <c r="B618" s="64" t="str">
        <f t="shared" si="28"/>
        <v>1441|1440011|66|2024|4224</v>
      </c>
      <c r="C618" s="37">
        <v>1441</v>
      </c>
      <c r="D618" s="37">
        <v>1440011</v>
      </c>
      <c r="E618" s="37">
        <v>66</v>
      </c>
      <c r="F618" s="37">
        <v>2024</v>
      </c>
      <c r="G618" s="37">
        <v>10426962000160</v>
      </c>
      <c r="H618" s="38" t="s">
        <v>135</v>
      </c>
      <c r="I618" s="37">
        <v>3921</v>
      </c>
      <c r="J618" s="39">
        <v>45481</v>
      </c>
      <c r="K618" s="37">
        <v>4224</v>
      </c>
      <c r="L618" s="86">
        <f t="shared" si="29"/>
        <v>11891.05</v>
      </c>
      <c r="M618" s="40">
        <v>11891.05</v>
      </c>
      <c r="N618" s="40">
        <v>0</v>
      </c>
      <c r="O618" s="34">
        <v>0</v>
      </c>
    </row>
    <row r="619" spans="1:15" ht="24.95" customHeight="1" x14ac:dyDescent="0.2">
      <c r="A619" s="64" t="str">
        <f t="shared" si="27"/>
        <v>1441|1440011|67|2024|405867000127|3999|6736,26</v>
      </c>
      <c r="B619" s="64" t="str">
        <f t="shared" si="28"/>
        <v>1441|1440011|67|2024|3442</v>
      </c>
      <c r="C619" s="37">
        <v>1441</v>
      </c>
      <c r="D619" s="37">
        <v>1440011</v>
      </c>
      <c r="E619" s="37">
        <v>67</v>
      </c>
      <c r="F619" s="37">
        <v>2024</v>
      </c>
      <c r="G619" s="37">
        <v>405867000127</v>
      </c>
      <c r="H619" s="38" t="s">
        <v>137</v>
      </c>
      <c r="I619" s="37">
        <v>3999</v>
      </c>
      <c r="J619" s="39">
        <v>45450</v>
      </c>
      <c r="K619" s="37">
        <v>3442</v>
      </c>
      <c r="L619" s="86">
        <f t="shared" si="29"/>
        <v>6736.2599999999993</v>
      </c>
      <c r="M619" s="40">
        <v>6395.9</v>
      </c>
      <c r="N619" s="40">
        <v>340.36</v>
      </c>
      <c r="O619" s="34">
        <v>0</v>
      </c>
    </row>
    <row r="620" spans="1:15" ht="24.95" customHeight="1" x14ac:dyDescent="0.2">
      <c r="A620" s="64" t="str">
        <f t="shared" si="27"/>
        <v>1441|1440011|67|2024|405867000127|3999|6736,26</v>
      </c>
      <c r="B620" s="64" t="str">
        <f t="shared" si="28"/>
        <v>1441|1440011|67|2024|4269</v>
      </c>
      <c r="C620" s="37">
        <v>1441</v>
      </c>
      <c r="D620" s="37">
        <v>1440011</v>
      </c>
      <c r="E620" s="37">
        <v>67</v>
      </c>
      <c r="F620" s="37">
        <v>2024</v>
      </c>
      <c r="G620" s="37">
        <v>405867000127</v>
      </c>
      <c r="H620" s="38" t="s">
        <v>137</v>
      </c>
      <c r="I620" s="37">
        <v>3999</v>
      </c>
      <c r="J620" s="39">
        <v>45482</v>
      </c>
      <c r="K620" s="37">
        <v>4269</v>
      </c>
      <c r="L620" s="86">
        <f t="shared" si="29"/>
        <v>6736.2599999999993</v>
      </c>
      <c r="M620" s="40">
        <v>6395.9</v>
      </c>
      <c r="N620" s="40">
        <v>340.36</v>
      </c>
      <c r="O620" s="34">
        <v>0</v>
      </c>
    </row>
    <row r="621" spans="1:15" ht="24.95" customHeight="1" x14ac:dyDescent="0.2">
      <c r="A621" s="64" t="str">
        <f t="shared" si="27"/>
        <v>1441|1440011|68|2024|3539398000127|3921|1332,33</v>
      </c>
      <c r="B621" s="64" t="str">
        <f t="shared" si="28"/>
        <v>1441|1440011|68|2024|3703</v>
      </c>
      <c r="C621" s="37">
        <v>1441</v>
      </c>
      <c r="D621" s="37">
        <v>1440011</v>
      </c>
      <c r="E621" s="37">
        <v>68</v>
      </c>
      <c r="F621" s="37">
        <v>2024</v>
      </c>
      <c r="G621" s="37">
        <v>3539398000127</v>
      </c>
      <c r="H621" s="38" t="s">
        <v>139</v>
      </c>
      <c r="I621" s="37">
        <v>3921</v>
      </c>
      <c r="J621" s="39">
        <v>45457</v>
      </c>
      <c r="K621" s="37">
        <v>3703</v>
      </c>
      <c r="L621" s="86">
        <f t="shared" si="29"/>
        <v>1332.33</v>
      </c>
      <c r="M621" s="40">
        <v>1332.33</v>
      </c>
      <c r="N621" s="40">
        <v>0</v>
      </c>
      <c r="O621" s="34">
        <v>0</v>
      </c>
    </row>
    <row r="622" spans="1:15" ht="24.95" customHeight="1" x14ac:dyDescent="0.2">
      <c r="A622" s="64" t="str">
        <f t="shared" si="27"/>
        <v>1441|1440011|69|2024|7747196000121|3921|483,33</v>
      </c>
      <c r="B622" s="64" t="str">
        <f t="shared" si="28"/>
        <v>1441|1440011|69|2024|3934</v>
      </c>
      <c r="C622" s="37">
        <v>1441</v>
      </c>
      <c r="D622" s="37">
        <v>1440011</v>
      </c>
      <c r="E622" s="37">
        <v>69</v>
      </c>
      <c r="F622" s="37">
        <v>2024</v>
      </c>
      <c r="G622" s="37">
        <v>7747196000121</v>
      </c>
      <c r="H622" s="38" t="s">
        <v>122</v>
      </c>
      <c r="I622" s="37">
        <v>3921</v>
      </c>
      <c r="J622" s="39">
        <v>45474</v>
      </c>
      <c r="K622" s="37">
        <v>3934</v>
      </c>
      <c r="L622" s="86">
        <f t="shared" si="29"/>
        <v>483.33</v>
      </c>
      <c r="M622" s="40">
        <v>483.33</v>
      </c>
      <c r="N622" s="40">
        <v>0</v>
      </c>
      <c r="O622" s="34">
        <v>0</v>
      </c>
    </row>
    <row r="623" spans="1:15" ht="24.95" customHeight="1" x14ac:dyDescent="0.2">
      <c r="A623" s="64" t="str">
        <f t="shared" si="27"/>
        <v>1441|1440011|69|2024|7747196000121|3921|483,33</v>
      </c>
      <c r="B623" s="64" t="str">
        <f t="shared" si="28"/>
        <v>1441|1440011|69|2024|3935</v>
      </c>
      <c r="C623" s="37">
        <v>1441</v>
      </c>
      <c r="D623" s="37">
        <v>1440011</v>
      </c>
      <c r="E623" s="37">
        <v>69</v>
      </c>
      <c r="F623" s="37">
        <v>2024</v>
      </c>
      <c r="G623" s="37">
        <v>7747196000121</v>
      </c>
      <c r="H623" s="38" t="s">
        <v>122</v>
      </c>
      <c r="I623" s="37">
        <v>3921</v>
      </c>
      <c r="J623" s="39">
        <v>45474</v>
      </c>
      <c r="K623" s="37">
        <v>3935</v>
      </c>
      <c r="L623" s="86">
        <f t="shared" si="29"/>
        <v>483.33</v>
      </c>
      <c r="M623" s="40">
        <v>483.33</v>
      </c>
      <c r="N623" s="40">
        <v>0</v>
      </c>
      <c r="O623" s="34">
        <v>0</v>
      </c>
    </row>
    <row r="624" spans="1:15" ht="24.95" customHeight="1" x14ac:dyDescent="0.2">
      <c r="A624" s="64" t="str">
        <f t="shared" si="27"/>
        <v>1441|1440011|70|2024|28941803000160|3921|821,1</v>
      </c>
      <c r="B624" s="64" t="str">
        <f t="shared" si="28"/>
        <v>1441|1440011|70|2024|3700</v>
      </c>
      <c r="C624" s="37">
        <v>1441</v>
      </c>
      <c r="D624" s="37">
        <v>1440011</v>
      </c>
      <c r="E624" s="37">
        <v>70</v>
      </c>
      <c r="F624" s="37">
        <v>2024</v>
      </c>
      <c r="G624" s="37">
        <v>28941803000160</v>
      </c>
      <c r="H624" s="38" t="s">
        <v>140</v>
      </c>
      <c r="I624" s="37">
        <v>3921</v>
      </c>
      <c r="J624" s="39">
        <v>45457</v>
      </c>
      <c r="K624" s="37">
        <v>3700</v>
      </c>
      <c r="L624" s="86">
        <f t="shared" si="29"/>
        <v>821.1</v>
      </c>
      <c r="M624" s="40">
        <v>821.1</v>
      </c>
      <c r="N624" s="40">
        <v>0</v>
      </c>
      <c r="O624" s="34">
        <v>0</v>
      </c>
    </row>
    <row r="625" spans="1:15" ht="24.95" customHeight="1" x14ac:dyDescent="0.2">
      <c r="A625" s="64" t="str">
        <f t="shared" si="27"/>
        <v>1441|1440011|70|2024|28941803000160|3921|33,37</v>
      </c>
      <c r="B625" s="64" t="str">
        <f t="shared" si="28"/>
        <v>1441|1440011|70|2024|3828</v>
      </c>
      <c r="C625" s="37">
        <v>1441</v>
      </c>
      <c r="D625" s="37">
        <v>1440011</v>
      </c>
      <c r="E625" s="37">
        <v>70</v>
      </c>
      <c r="F625" s="37">
        <v>2024</v>
      </c>
      <c r="G625" s="37">
        <v>28941803000160</v>
      </c>
      <c r="H625" s="38" t="s">
        <v>140</v>
      </c>
      <c r="I625" s="37">
        <v>3921</v>
      </c>
      <c r="J625" s="39">
        <v>45464</v>
      </c>
      <c r="K625" s="37">
        <v>3828</v>
      </c>
      <c r="L625" s="86">
        <f t="shared" si="29"/>
        <v>33.369999999999997</v>
      </c>
      <c r="M625" s="40">
        <v>33.369999999999997</v>
      </c>
      <c r="N625" s="40">
        <v>0</v>
      </c>
      <c r="O625" s="34">
        <v>0</v>
      </c>
    </row>
    <row r="626" spans="1:15" ht="24.95" customHeight="1" x14ac:dyDescent="0.2">
      <c r="A626" s="64" t="str">
        <f t="shared" si="27"/>
        <v>1441|1440011|70|2024|28941803000160|3921|31,1</v>
      </c>
      <c r="B626" s="64" t="str">
        <f t="shared" si="28"/>
        <v>1441|1440011|70|2024|3829</v>
      </c>
      <c r="C626" s="37">
        <v>1441</v>
      </c>
      <c r="D626" s="37">
        <v>1440011</v>
      </c>
      <c r="E626" s="37">
        <v>70</v>
      </c>
      <c r="F626" s="37">
        <v>2024</v>
      </c>
      <c r="G626" s="37">
        <v>28941803000160</v>
      </c>
      <c r="H626" s="38" t="s">
        <v>140</v>
      </c>
      <c r="I626" s="37">
        <v>3921</v>
      </c>
      <c r="J626" s="39">
        <v>45464</v>
      </c>
      <c r="K626" s="37">
        <v>3829</v>
      </c>
      <c r="L626" s="86">
        <f t="shared" si="29"/>
        <v>31.1</v>
      </c>
      <c r="M626" s="40">
        <v>31.1</v>
      </c>
      <c r="N626" s="40">
        <v>0</v>
      </c>
      <c r="O626" s="34">
        <v>0</v>
      </c>
    </row>
    <row r="627" spans="1:15" ht="24.95" customHeight="1" x14ac:dyDescent="0.2">
      <c r="A627" s="64" t="str">
        <f t="shared" si="27"/>
        <v>1441|1440011|71|2024|34028316001509|3915|30389,33</v>
      </c>
      <c r="B627" s="64" t="str">
        <f t="shared" si="28"/>
        <v>1441|1440011|71|2024|3680</v>
      </c>
      <c r="C627" s="37">
        <v>1441</v>
      </c>
      <c r="D627" s="37">
        <v>1440011</v>
      </c>
      <c r="E627" s="37">
        <v>71</v>
      </c>
      <c r="F627" s="37">
        <v>2024</v>
      </c>
      <c r="G627" s="37">
        <v>34028316001509</v>
      </c>
      <c r="H627" s="38" t="s">
        <v>141</v>
      </c>
      <c r="I627" s="37">
        <v>3915</v>
      </c>
      <c r="J627" s="39">
        <v>45457</v>
      </c>
      <c r="K627" s="37">
        <v>3680</v>
      </c>
      <c r="L627" s="86">
        <f t="shared" si="29"/>
        <v>30389.33</v>
      </c>
      <c r="M627" s="40">
        <v>30389.33</v>
      </c>
      <c r="N627" s="40">
        <v>0</v>
      </c>
      <c r="O627" s="34">
        <v>0</v>
      </c>
    </row>
    <row r="628" spans="1:15" ht="24.95" customHeight="1" x14ac:dyDescent="0.2">
      <c r="A628" s="64" t="str">
        <f t="shared" si="27"/>
        <v>1441|1440011|71|2024|34028316001509|3915|30496,12</v>
      </c>
      <c r="B628" s="64" t="str">
        <f t="shared" si="28"/>
        <v>1441|1440011|71|2024|4281</v>
      </c>
      <c r="C628" s="37">
        <v>1441</v>
      </c>
      <c r="D628" s="37">
        <v>1440011</v>
      </c>
      <c r="E628" s="37">
        <v>71</v>
      </c>
      <c r="F628" s="37">
        <v>2024</v>
      </c>
      <c r="G628" s="37">
        <v>34028316001509</v>
      </c>
      <c r="H628" s="38" t="s">
        <v>141</v>
      </c>
      <c r="I628" s="37">
        <v>3915</v>
      </c>
      <c r="J628" s="39">
        <v>45484</v>
      </c>
      <c r="K628" s="37">
        <v>4281</v>
      </c>
      <c r="L628" s="86">
        <f t="shared" si="29"/>
        <v>30496.12</v>
      </c>
      <c r="M628" s="40">
        <v>30496.12</v>
      </c>
      <c r="N628" s="40">
        <v>0</v>
      </c>
      <c r="O628" s="34">
        <v>0</v>
      </c>
    </row>
    <row r="629" spans="1:15" ht="24.95" customHeight="1" x14ac:dyDescent="0.2">
      <c r="A629" s="64" t="str">
        <f t="shared" si="27"/>
        <v>1441|1440011|72|2024|8458633000150|3921|831,43</v>
      </c>
      <c r="B629" s="64" t="str">
        <f t="shared" si="28"/>
        <v>1441|1440011|72|2024|3769</v>
      </c>
      <c r="C629" s="37">
        <v>1441</v>
      </c>
      <c r="D629" s="37">
        <v>1440011</v>
      </c>
      <c r="E629" s="37">
        <v>72</v>
      </c>
      <c r="F629" s="37">
        <v>2024</v>
      </c>
      <c r="G629" s="37">
        <v>8458633000150</v>
      </c>
      <c r="H629" s="38" t="s">
        <v>119</v>
      </c>
      <c r="I629" s="37">
        <v>3921</v>
      </c>
      <c r="J629" s="39">
        <v>45463</v>
      </c>
      <c r="K629" s="37">
        <v>3769</v>
      </c>
      <c r="L629" s="86">
        <f t="shared" si="29"/>
        <v>831.43</v>
      </c>
      <c r="M629" s="40">
        <v>831.43</v>
      </c>
      <c r="N629" s="40">
        <v>0</v>
      </c>
      <c r="O629" s="34">
        <v>0</v>
      </c>
    </row>
    <row r="630" spans="1:15" ht="24.95" customHeight="1" x14ac:dyDescent="0.2">
      <c r="A630" s="64" t="str">
        <f t="shared" si="27"/>
        <v>1441|1440011|73|2024|5457677000410|3962|95679,9</v>
      </c>
      <c r="B630" s="64" t="str">
        <f t="shared" si="28"/>
        <v>1441|1440011|73|2024|3805</v>
      </c>
      <c r="C630" s="37">
        <v>1441</v>
      </c>
      <c r="D630" s="37">
        <v>1440011</v>
      </c>
      <c r="E630" s="37">
        <v>73</v>
      </c>
      <c r="F630" s="37">
        <v>2024</v>
      </c>
      <c r="G630" s="37">
        <v>5457677000410</v>
      </c>
      <c r="H630" s="38" t="s">
        <v>421</v>
      </c>
      <c r="I630" s="37">
        <v>3962</v>
      </c>
      <c r="J630" s="39">
        <v>45464</v>
      </c>
      <c r="K630" s="37">
        <v>3805</v>
      </c>
      <c r="L630" s="86">
        <f t="shared" si="29"/>
        <v>95679.9</v>
      </c>
      <c r="M630" s="40">
        <v>90286.87</v>
      </c>
      <c r="N630" s="40">
        <v>5393.03</v>
      </c>
      <c r="O630" s="34">
        <v>0</v>
      </c>
    </row>
    <row r="631" spans="1:15" ht="24.95" customHeight="1" x14ac:dyDescent="0.2">
      <c r="A631" s="64" t="str">
        <f t="shared" si="27"/>
        <v>1441|1440011|73|2024|5457677000410|3962|11709,28</v>
      </c>
      <c r="B631" s="64" t="str">
        <f t="shared" si="28"/>
        <v>1441|1440011|73|2024|3806</v>
      </c>
      <c r="C631" s="37">
        <v>1441</v>
      </c>
      <c r="D631" s="37">
        <v>1440011</v>
      </c>
      <c r="E631" s="37">
        <v>73</v>
      </c>
      <c r="F631" s="37">
        <v>2024</v>
      </c>
      <c r="G631" s="37">
        <v>5457677000410</v>
      </c>
      <c r="H631" s="38" t="s">
        <v>421</v>
      </c>
      <c r="I631" s="37">
        <v>3962</v>
      </c>
      <c r="J631" s="39">
        <v>45464</v>
      </c>
      <c r="K631" s="37">
        <v>3806</v>
      </c>
      <c r="L631" s="86">
        <f t="shared" si="29"/>
        <v>11709.279999999999</v>
      </c>
      <c r="M631" s="40">
        <v>6483.04</v>
      </c>
      <c r="N631" s="40">
        <v>5226.24</v>
      </c>
      <c r="O631" s="34">
        <v>0</v>
      </c>
    </row>
    <row r="632" spans="1:15" ht="24.95" customHeight="1" x14ac:dyDescent="0.2">
      <c r="A632" s="64" t="str">
        <f t="shared" si="27"/>
        <v>1441|1440011|73|2024|5457677000410|3962|4574,19</v>
      </c>
      <c r="B632" s="64" t="str">
        <f t="shared" si="28"/>
        <v>1441|1440011|73|2024|4030</v>
      </c>
      <c r="C632" s="37">
        <v>1441</v>
      </c>
      <c r="D632" s="37">
        <v>1440011</v>
      </c>
      <c r="E632" s="37">
        <v>73</v>
      </c>
      <c r="F632" s="37">
        <v>2024</v>
      </c>
      <c r="G632" s="37">
        <v>5457677000410</v>
      </c>
      <c r="H632" s="38" t="s">
        <v>421</v>
      </c>
      <c r="I632" s="37">
        <v>3962</v>
      </c>
      <c r="J632" s="39">
        <v>45476</v>
      </c>
      <c r="K632" s="37">
        <v>4030</v>
      </c>
      <c r="L632" s="86">
        <f t="shared" si="29"/>
        <v>4574.1899999999996</v>
      </c>
      <c r="M632" s="40">
        <v>4574.1899999999996</v>
      </c>
      <c r="N632" s="40">
        <v>0</v>
      </c>
      <c r="O632" s="34">
        <v>0</v>
      </c>
    </row>
    <row r="633" spans="1:15" ht="24.95" customHeight="1" x14ac:dyDescent="0.2">
      <c r="A633" s="64" t="str">
        <f t="shared" si="27"/>
        <v>1441|1440011|73|2024|5457677000410|3962|87420,36</v>
      </c>
      <c r="B633" s="64" t="str">
        <f t="shared" si="28"/>
        <v>1441|1440011|73|2024|4079</v>
      </c>
      <c r="C633" s="37">
        <v>1441</v>
      </c>
      <c r="D633" s="37">
        <v>1440011</v>
      </c>
      <c r="E633" s="37">
        <v>73</v>
      </c>
      <c r="F633" s="37">
        <v>2024</v>
      </c>
      <c r="G633" s="37">
        <v>5457677000410</v>
      </c>
      <c r="H633" s="38" t="s">
        <v>421</v>
      </c>
      <c r="I633" s="37">
        <v>3962</v>
      </c>
      <c r="J633" s="39">
        <v>45477</v>
      </c>
      <c r="K633" s="37">
        <v>4079</v>
      </c>
      <c r="L633" s="86">
        <f t="shared" si="29"/>
        <v>87420.36</v>
      </c>
      <c r="M633" s="40">
        <v>82501.08</v>
      </c>
      <c r="N633" s="40">
        <v>4919.28</v>
      </c>
      <c r="O633" s="34">
        <v>0</v>
      </c>
    </row>
    <row r="634" spans="1:15" ht="24.95" customHeight="1" x14ac:dyDescent="0.2">
      <c r="A634" s="64" t="str">
        <f t="shared" si="27"/>
        <v>1441|1440011|74|2024|28309420000173|3921|569,05</v>
      </c>
      <c r="B634" s="64" t="str">
        <f t="shared" si="28"/>
        <v>1441|1440011|74|2024|4169</v>
      </c>
      <c r="C634" s="37">
        <v>1441</v>
      </c>
      <c r="D634" s="37">
        <v>1440011</v>
      </c>
      <c r="E634" s="37">
        <v>74</v>
      </c>
      <c r="F634" s="37">
        <v>2024</v>
      </c>
      <c r="G634" s="37">
        <v>28309420000173</v>
      </c>
      <c r="H634" s="38" t="s">
        <v>149</v>
      </c>
      <c r="I634" s="37">
        <v>3921</v>
      </c>
      <c r="J634" s="39">
        <v>45481</v>
      </c>
      <c r="K634" s="37">
        <v>4169</v>
      </c>
      <c r="L634" s="86">
        <f t="shared" si="29"/>
        <v>569.04999999999995</v>
      </c>
      <c r="M634" s="40">
        <v>569.04999999999995</v>
      </c>
      <c r="N634" s="40">
        <v>0</v>
      </c>
      <c r="O634" s="34">
        <v>0</v>
      </c>
    </row>
    <row r="635" spans="1:15" ht="24.95" customHeight="1" x14ac:dyDescent="0.2">
      <c r="A635" s="64" t="str">
        <f t="shared" si="27"/>
        <v>1441|1440011|74|2024|28309420000173|3921|2353,21</v>
      </c>
      <c r="B635" s="64" t="str">
        <f t="shared" si="28"/>
        <v>1441|1440011|74|2024|4177</v>
      </c>
      <c r="C635" s="37">
        <v>1441</v>
      </c>
      <c r="D635" s="37">
        <v>1440011</v>
      </c>
      <c r="E635" s="37">
        <v>74</v>
      </c>
      <c r="F635" s="37">
        <v>2024</v>
      </c>
      <c r="G635" s="37">
        <v>28309420000173</v>
      </c>
      <c r="H635" s="38" t="s">
        <v>149</v>
      </c>
      <c r="I635" s="37">
        <v>3921</v>
      </c>
      <c r="J635" s="39">
        <v>45481</v>
      </c>
      <c r="K635" s="37">
        <v>4177</v>
      </c>
      <c r="L635" s="86">
        <f t="shared" si="29"/>
        <v>2353.21</v>
      </c>
      <c r="M635" s="40">
        <v>2353.21</v>
      </c>
      <c r="N635" s="40">
        <v>0</v>
      </c>
      <c r="O635" s="34">
        <v>0</v>
      </c>
    </row>
    <row r="636" spans="1:15" ht="24.95" customHeight="1" x14ac:dyDescent="0.2">
      <c r="A636" s="64" t="str">
        <f t="shared" si="27"/>
        <v>1441|1440011|75|2024|17282880000139|3918|0</v>
      </c>
      <c r="B636" s="64" t="str">
        <f t="shared" si="28"/>
        <v>1441|1440011|75|2024|3753</v>
      </c>
      <c r="C636" s="37">
        <v>1441</v>
      </c>
      <c r="D636" s="37">
        <v>1440011</v>
      </c>
      <c r="E636" s="37">
        <v>75</v>
      </c>
      <c r="F636" s="37">
        <v>2024</v>
      </c>
      <c r="G636" s="37">
        <v>17282880000139</v>
      </c>
      <c r="H636" s="38" t="s">
        <v>147</v>
      </c>
      <c r="I636" s="37">
        <v>3918</v>
      </c>
      <c r="J636" s="39">
        <v>45461</v>
      </c>
      <c r="K636" s="37">
        <v>3753</v>
      </c>
      <c r="L636" s="86">
        <f t="shared" si="29"/>
        <v>0</v>
      </c>
      <c r="M636" s="40">
        <v>0</v>
      </c>
      <c r="N636" s="40">
        <v>0</v>
      </c>
      <c r="O636" s="34">
        <v>0</v>
      </c>
    </row>
    <row r="637" spans="1:15" ht="24.95" customHeight="1" x14ac:dyDescent="0.2">
      <c r="A637" s="64" t="str">
        <f t="shared" si="27"/>
        <v>1441|1440011|75|2024|17282880000139|3918|0</v>
      </c>
      <c r="B637" s="64" t="str">
        <f t="shared" si="28"/>
        <v>1441|1440011|75|2024|3755</v>
      </c>
      <c r="C637" s="37">
        <v>1441</v>
      </c>
      <c r="D637" s="37">
        <v>1440011</v>
      </c>
      <c r="E637" s="37">
        <v>75</v>
      </c>
      <c r="F637" s="37">
        <v>2024</v>
      </c>
      <c r="G637" s="37">
        <v>17282880000139</v>
      </c>
      <c r="H637" s="38" t="s">
        <v>147</v>
      </c>
      <c r="I637" s="37">
        <v>3918</v>
      </c>
      <c r="J637" s="39">
        <v>45461</v>
      </c>
      <c r="K637" s="37">
        <v>3755</v>
      </c>
      <c r="L637" s="86">
        <f t="shared" si="29"/>
        <v>0</v>
      </c>
      <c r="M637" s="40">
        <v>0</v>
      </c>
      <c r="N637" s="40">
        <v>0</v>
      </c>
      <c r="O637" s="34">
        <v>0</v>
      </c>
    </row>
    <row r="638" spans="1:15" ht="24.95" customHeight="1" x14ac:dyDescent="0.2">
      <c r="A638" s="64" t="str">
        <f t="shared" si="27"/>
        <v>1441|1440011|75|2024|17282880000139|3918|372,57</v>
      </c>
      <c r="B638" s="64" t="str">
        <f t="shared" si="28"/>
        <v>1441|1440011|75|2024|3757</v>
      </c>
      <c r="C638" s="37">
        <v>1441</v>
      </c>
      <c r="D638" s="37">
        <v>1440011</v>
      </c>
      <c r="E638" s="37">
        <v>75</v>
      </c>
      <c r="F638" s="37">
        <v>2024</v>
      </c>
      <c r="G638" s="37">
        <v>17282880000139</v>
      </c>
      <c r="H638" s="38" t="s">
        <v>147</v>
      </c>
      <c r="I638" s="37">
        <v>3918</v>
      </c>
      <c r="J638" s="39">
        <v>45461</v>
      </c>
      <c r="K638" s="37">
        <v>3757</v>
      </c>
      <c r="L638" s="86">
        <f t="shared" si="29"/>
        <v>372.57</v>
      </c>
      <c r="M638" s="40">
        <v>372.57</v>
      </c>
      <c r="N638" s="40">
        <v>0</v>
      </c>
      <c r="O638" s="34">
        <v>0</v>
      </c>
    </row>
    <row r="639" spans="1:15" ht="24.95" customHeight="1" x14ac:dyDescent="0.2">
      <c r="A639" s="64" t="str">
        <f t="shared" si="27"/>
        <v>1441|1440011|75|2024|17282880000139|3918|65354,37</v>
      </c>
      <c r="B639" s="64" t="str">
        <f t="shared" si="28"/>
        <v>1441|1440011|75|2024|3758</v>
      </c>
      <c r="C639" s="37">
        <v>1441</v>
      </c>
      <c r="D639" s="37">
        <v>1440011</v>
      </c>
      <c r="E639" s="37">
        <v>75</v>
      </c>
      <c r="F639" s="37">
        <v>2024</v>
      </c>
      <c r="G639" s="37">
        <v>17282880000139</v>
      </c>
      <c r="H639" s="38" t="s">
        <v>147</v>
      </c>
      <c r="I639" s="37">
        <v>3918</v>
      </c>
      <c r="J639" s="39">
        <v>45461</v>
      </c>
      <c r="K639" s="37">
        <v>3758</v>
      </c>
      <c r="L639" s="86">
        <f t="shared" si="29"/>
        <v>65354.37</v>
      </c>
      <c r="M639" s="40">
        <v>65354.37</v>
      </c>
      <c r="N639" s="40">
        <v>0</v>
      </c>
      <c r="O639" s="34">
        <v>0</v>
      </c>
    </row>
    <row r="640" spans="1:15" ht="24.95" customHeight="1" x14ac:dyDescent="0.2">
      <c r="A640" s="64" t="str">
        <f t="shared" si="27"/>
        <v>1441|1440011|75|2024|17282880000139|3918|1411,02</v>
      </c>
      <c r="B640" s="64" t="str">
        <f t="shared" si="28"/>
        <v>1441|1440011|75|2024|3759</v>
      </c>
      <c r="C640" s="37">
        <v>1441</v>
      </c>
      <c r="D640" s="37">
        <v>1440011</v>
      </c>
      <c r="E640" s="37">
        <v>75</v>
      </c>
      <c r="F640" s="37">
        <v>2024</v>
      </c>
      <c r="G640" s="37">
        <v>17282880000139</v>
      </c>
      <c r="H640" s="38" t="s">
        <v>147</v>
      </c>
      <c r="I640" s="37">
        <v>3918</v>
      </c>
      <c r="J640" s="39">
        <v>45461</v>
      </c>
      <c r="K640" s="37">
        <v>3759</v>
      </c>
      <c r="L640" s="86">
        <f t="shared" si="29"/>
        <v>1411.02</v>
      </c>
      <c r="M640" s="40">
        <v>1411.02</v>
      </c>
      <c r="N640" s="40">
        <v>0</v>
      </c>
      <c r="O640" s="34">
        <v>0</v>
      </c>
    </row>
    <row r="641" spans="1:15" ht="24.95" customHeight="1" x14ac:dyDescent="0.2">
      <c r="A641" s="64" t="str">
        <f t="shared" si="27"/>
        <v>1441|1440011|75|2024|17282880000139|3918|0</v>
      </c>
      <c r="B641" s="64" t="str">
        <f t="shared" si="28"/>
        <v>1441|1440011|75|2024|4082</v>
      </c>
      <c r="C641" s="37">
        <v>1441</v>
      </c>
      <c r="D641" s="37">
        <v>1440011</v>
      </c>
      <c r="E641" s="37">
        <v>75</v>
      </c>
      <c r="F641" s="37">
        <v>2024</v>
      </c>
      <c r="G641" s="37">
        <v>17282880000139</v>
      </c>
      <c r="H641" s="38" t="s">
        <v>147</v>
      </c>
      <c r="I641" s="37">
        <v>3918</v>
      </c>
      <c r="J641" s="39">
        <v>45478</v>
      </c>
      <c r="K641" s="37">
        <v>4082</v>
      </c>
      <c r="L641" s="86">
        <f t="shared" si="29"/>
        <v>0</v>
      </c>
      <c r="M641" s="40">
        <v>0</v>
      </c>
      <c r="N641" s="40">
        <v>0</v>
      </c>
      <c r="O641" s="34">
        <v>0</v>
      </c>
    </row>
    <row r="642" spans="1:15" ht="24.95" customHeight="1" x14ac:dyDescent="0.2">
      <c r="A642" s="64" t="str">
        <f t="shared" si="27"/>
        <v>1441|1440011|75|2024|17282880000139|3918|5435,57</v>
      </c>
      <c r="B642" s="64" t="str">
        <f t="shared" si="28"/>
        <v>1441|1440011|75|2024|4337</v>
      </c>
      <c r="C642" s="37">
        <v>1441</v>
      </c>
      <c r="D642" s="37">
        <v>1440011</v>
      </c>
      <c r="E642" s="37">
        <v>75</v>
      </c>
      <c r="F642" s="37">
        <v>2024</v>
      </c>
      <c r="G642" s="37">
        <v>17282880000139</v>
      </c>
      <c r="H642" s="38" t="s">
        <v>147</v>
      </c>
      <c r="I642" s="37">
        <v>3918</v>
      </c>
      <c r="J642" s="39">
        <v>45484</v>
      </c>
      <c r="K642" s="37">
        <v>4337</v>
      </c>
      <c r="L642" s="86">
        <f t="shared" si="29"/>
        <v>5435.57</v>
      </c>
      <c r="M642" s="40">
        <v>5435.57</v>
      </c>
      <c r="N642" s="40">
        <v>0</v>
      </c>
      <c r="O642" s="34">
        <v>0</v>
      </c>
    </row>
    <row r="643" spans="1:15" ht="24.95" customHeight="1" x14ac:dyDescent="0.2">
      <c r="A643" s="64" t="str">
        <f t="shared" si="27"/>
        <v>1441|1440011|75|2024|17282880000139|3918|27188,41</v>
      </c>
      <c r="B643" s="64" t="str">
        <f t="shared" si="28"/>
        <v>1441|1440011|75|2024|4340</v>
      </c>
      <c r="C643" s="37">
        <v>1441</v>
      </c>
      <c r="D643" s="37">
        <v>1440011</v>
      </c>
      <c r="E643" s="37">
        <v>75</v>
      </c>
      <c r="F643" s="37">
        <v>2024</v>
      </c>
      <c r="G643" s="37">
        <v>17282880000139</v>
      </c>
      <c r="H643" s="38" t="s">
        <v>147</v>
      </c>
      <c r="I643" s="37">
        <v>3918</v>
      </c>
      <c r="J643" s="39">
        <v>45484</v>
      </c>
      <c r="K643" s="37">
        <v>4340</v>
      </c>
      <c r="L643" s="86">
        <f t="shared" si="29"/>
        <v>27188.41</v>
      </c>
      <c r="M643" s="40">
        <v>27188.41</v>
      </c>
      <c r="N643" s="40">
        <v>0</v>
      </c>
      <c r="O643" s="34">
        <v>0</v>
      </c>
    </row>
    <row r="644" spans="1:15" ht="24.95" customHeight="1" x14ac:dyDescent="0.2">
      <c r="A644" s="64" t="str">
        <f t="shared" si="27"/>
        <v>1441|1440011|75|2024|17282880000139|3918|45754,54</v>
      </c>
      <c r="B644" s="64" t="str">
        <f t="shared" si="28"/>
        <v>1441|1440011|75|2024|4342</v>
      </c>
      <c r="C644" s="37">
        <v>1441</v>
      </c>
      <c r="D644" s="37">
        <v>1440011</v>
      </c>
      <c r="E644" s="37">
        <v>75</v>
      </c>
      <c r="F644" s="37">
        <v>2024</v>
      </c>
      <c r="G644" s="37">
        <v>17282880000139</v>
      </c>
      <c r="H644" s="38" t="s">
        <v>147</v>
      </c>
      <c r="I644" s="37">
        <v>3918</v>
      </c>
      <c r="J644" s="39">
        <v>45484</v>
      </c>
      <c r="K644" s="37">
        <v>4342</v>
      </c>
      <c r="L644" s="86">
        <f t="shared" si="29"/>
        <v>45754.54</v>
      </c>
      <c r="M644" s="40">
        <v>45754.54</v>
      </c>
      <c r="N644" s="40">
        <v>0</v>
      </c>
      <c r="O644" s="34">
        <v>0</v>
      </c>
    </row>
    <row r="645" spans="1:15" ht="24.95" customHeight="1" x14ac:dyDescent="0.2">
      <c r="A645" s="64" t="str">
        <f t="shared" ref="A645:A708" si="30">C645&amp;"|"&amp;D645&amp;"|"&amp;E645&amp;"|"&amp;F645&amp;"|"&amp;G645&amp;"|"&amp;I645&amp;"|"&amp;M645+N645-O645</f>
        <v>1441|1440011|78|2024|40476170000161|3961|1846,98</v>
      </c>
      <c r="B645" s="64" t="str">
        <f t="shared" ref="B645:B708" si="31">C645&amp;"|"&amp;D645&amp;"|"&amp;E645&amp;"|"&amp;F645&amp;"|"&amp;K645</f>
        <v>1441|1440011|78|2024|3284</v>
      </c>
      <c r="C645" s="37">
        <v>1441</v>
      </c>
      <c r="D645" s="37">
        <v>1440011</v>
      </c>
      <c r="E645" s="37">
        <v>78</v>
      </c>
      <c r="F645" s="37">
        <v>2024</v>
      </c>
      <c r="G645" s="37">
        <v>40476170000161</v>
      </c>
      <c r="H645" s="38" t="s">
        <v>150</v>
      </c>
      <c r="I645" s="37">
        <v>3961</v>
      </c>
      <c r="J645" s="39">
        <v>45447</v>
      </c>
      <c r="K645" s="37">
        <v>3284</v>
      </c>
      <c r="L645" s="86">
        <f t="shared" si="29"/>
        <v>1846.98</v>
      </c>
      <c r="M645" s="40">
        <v>1846.98</v>
      </c>
      <c r="N645" s="40">
        <v>0</v>
      </c>
      <c r="O645" s="34">
        <v>0</v>
      </c>
    </row>
    <row r="646" spans="1:15" ht="24.95" customHeight="1" x14ac:dyDescent="0.2">
      <c r="A646" s="64" t="str">
        <f t="shared" si="30"/>
        <v>1441|1440011|78|2024|40476170000161|3961|775,55</v>
      </c>
      <c r="B646" s="64" t="str">
        <f t="shared" si="31"/>
        <v>1441|1440011|78|2024|4355</v>
      </c>
      <c r="C646" s="37">
        <v>1441</v>
      </c>
      <c r="D646" s="37">
        <v>1440011</v>
      </c>
      <c r="E646" s="37">
        <v>78</v>
      </c>
      <c r="F646" s="37">
        <v>2024</v>
      </c>
      <c r="G646" s="37">
        <v>40476170000161</v>
      </c>
      <c r="H646" s="38" t="s">
        <v>150</v>
      </c>
      <c r="I646" s="37">
        <v>3961</v>
      </c>
      <c r="J646" s="39">
        <v>45485</v>
      </c>
      <c r="K646" s="37">
        <v>4355</v>
      </c>
      <c r="L646" s="86">
        <f t="shared" ref="L646:L709" si="32">M646+N646</f>
        <v>775.55</v>
      </c>
      <c r="M646" s="40">
        <v>775.55</v>
      </c>
      <c r="N646" s="40">
        <v>0</v>
      </c>
      <c r="O646" s="34">
        <v>0</v>
      </c>
    </row>
    <row r="647" spans="1:15" ht="24.95" customHeight="1" x14ac:dyDescent="0.2">
      <c r="A647" s="64" t="str">
        <f t="shared" si="30"/>
        <v>1441|1440011|79|2024|19378769000176|3999|215</v>
      </c>
      <c r="B647" s="64" t="str">
        <f t="shared" si="31"/>
        <v>1441|1440011|79|2024|3227</v>
      </c>
      <c r="C647" s="37">
        <v>1441</v>
      </c>
      <c r="D647" s="37">
        <v>1440011</v>
      </c>
      <c r="E647" s="37">
        <v>79</v>
      </c>
      <c r="F647" s="37">
        <v>2024</v>
      </c>
      <c r="G647" s="37">
        <v>19378769000176</v>
      </c>
      <c r="H647" s="38" t="s">
        <v>134</v>
      </c>
      <c r="I647" s="37">
        <v>3999</v>
      </c>
      <c r="J647" s="39">
        <v>45446</v>
      </c>
      <c r="K647" s="37">
        <v>3227</v>
      </c>
      <c r="L647" s="86">
        <f t="shared" si="32"/>
        <v>215</v>
      </c>
      <c r="M647" s="40">
        <v>212.42</v>
      </c>
      <c r="N647" s="40">
        <v>2.58</v>
      </c>
      <c r="O647" s="34">
        <v>0</v>
      </c>
    </row>
    <row r="648" spans="1:15" ht="24.95" customHeight="1" x14ac:dyDescent="0.2">
      <c r="A648" s="64" t="str">
        <f t="shared" si="30"/>
        <v>1441|1440011|79|2024|19378769000176|3999|4085</v>
      </c>
      <c r="B648" s="64" t="str">
        <f t="shared" si="31"/>
        <v>1441|1440011|79|2024|3228</v>
      </c>
      <c r="C648" s="37">
        <v>1441</v>
      </c>
      <c r="D648" s="37">
        <v>1440011</v>
      </c>
      <c r="E648" s="37">
        <v>79</v>
      </c>
      <c r="F648" s="37">
        <v>2024</v>
      </c>
      <c r="G648" s="37">
        <v>19378769000176</v>
      </c>
      <c r="H648" s="38" t="s">
        <v>134</v>
      </c>
      <c r="I648" s="37">
        <v>3999</v>
      </c>
      <c r="J648" s="39">
        <v>45446</v>
      </c>
      <c r="K648" s="37">
        <v>3228</v>
      </c>
      <c r="L648" s="86">
        <f t="shared" si="32"/>
        <v>4085</v>
      </c>
      <c r="M648" s="40">
        <v>4035.98</v>
      </c>
      <c r="N648" s="40">
        <v>49.02</v>
      </c>
      <c r="O648" s="34">
        <v>0</v>
      </c>
    </row>
    <row r="649" spans="1:15" ht="24.95" customHeight="1" x14ac:dyDescent="0.2">
      <c r="A649" s="64" t="str">
        <f t="shared" si="30"/>
        <v>1441|1440011|79|2024|19378769000176|3999|430</v>
      </c>
      <c r="B649" s="64" t="str">
        <f t="shared" si="31"/>
        <v>1441|1440011|79|2024|3229</v>
      </c>
      <c r="C649" s="37">
        <v>1441</v>
      </c>
      <c r="D649" s="37">
        <v>1440011</v>
      </c>
      <c r="E649" s="37">
        <v>79</v>
      </c>
      <c r="F649" s="37">
        <v>2024</v>
      </c>
      <c r="G649" s="37">
        <v>19378769000176</v>
      </c>
      <c r="H649" s="38" t="s">
        <v>134</v>
      </c>
      <c r="I649" s="37">
        <v>3999</v>
      </c>
      <c r="J649" s="39">
        <v>45446</v>
      </c>
      <c r="K649" s="37">
        <v>3229</v>
      </c>
      <c r="L649" s="86">
        <f t="shared" si="32"/>
        <v>430</v>
      </c>
      <c r="M649" s="40">
        <v>424.84</v>
      </c>
      <c r="N649" s="40">
        <v>5.16</v>
      </c>
      <c r="O649" s="34">
        <v>0</v>
      </c>
    </row>
    <row r="650" spans="1:15" ht="24.95" customHeight="1" x14ac:dyDescent="0.2">
      <c r="A650" s="64" t="str">
        <f t="shared" si="30"/>
        <v>1441|1440011|79|2024|19378769000176|3999|3655</v>
      </c>
      <c r="B650" s="64" t="str">
        <f t="shared" si="31"/>
        <v>1441|1440011|79|2024|4344</v>
      </c>
      <c r="C650" s="37">
        <v>1441</v>
      </c>
      <c r="D650" s="37">
        <v>1440011</v>
      </c>
      <c r="E650" s="37">
        <v>79</v>
      </c>
      <c r="F650" s="37">
        <v>2024</v>
      </c>
      <c r="G650" s="37">
        <v>19378769000176</v>
      </c>
      <c r="H650" s="38" t="s">
        <v>134</v>
      </c>
      <c r="I650" s="37">
        <v>3999</v>
      </c>
      <c r="J650" s="39">
        <v>45484</v>
      </c>
      <c r="K650" s="37">
        <v>4344</v>
      </c>
      <c r="L650" s="86">
        <f t="shared" si="32"/>
        <v>3655</v>
      </c>
      <c r="M650" s="40">
        <v>3611.14</v>
      </c>
      <c r="N650" s="40">
        <v>43.86</v>
      </c>
      <c r="O650" s="34">
        <v>0</v>
      </c>
    </row>
    <row r="651" spans="1:15" ht="24.95" customHeight="1" x14ac:dyDescent="0.2">
      <c r="A651" s="64" t="str">
        <f t="shared" si="30"/>
        <v>1441|1440011|80|2024|21920437000113|3921|2265,16</v>
      </c>
      <c r="B651" s="64" t="str">
        <f t="shared" si="31"/>
        <v>1441|1440011|80|2024|3288</v>
      </c>
      <c r="C651" s="37">
        <v>1441</v>
      </c>
      <c r="D651" s="37">
        <v>1440011</v>
      </c>
      <c r="E651" s="37">
        <v>80</v>
      </c>
      <c r="F651" s="37">
        <v>2024</v>
      </c>
      <c r="G651" s="37">
        <v>21920437000113</v>
      </c>
      <c r="H651" s="38" t="s">
        <v>151</v>
      </c>
      <c r="I651" s="37">
        <v>3921</v>
      </c>
      <c r="J651" s="39">
        <v>45447</v>
      </c>
      <c r="K651" s="37">
        <v>3288</v>
      </c>
      <c r="L651" s="86">
        <f t="shared" si="32"/>
        <v>2265.16</v>
      </c>
      <c r="M651" s="40">
        <v>2265.16</v>
      </c>
      <c r="N651" s="40">
        <v>0</v>
      </c>
      <c r="O651" s="34">
        <v>0</v>
      </c>
    </row>
    <row r="652" spans="1:15" ht="24.95" customHeight="1" x14ac:dyDescent="0.2">
      <c r="A652" s="64" t="str">
        <f t="shared" si="30"/>
        <v>1441|1440011|80|2024|21920437000113|3921|4241,16</v>
      </c>
      <c r="B652" s="64" t="str">
        <f t="shared" si="31"/>
        <v>1441|1440011|80|2024|3815</v>
      </c>
      <c r="C652" s="37">
        <v>1441</v>
      </c>
      <c r="D652" s="37">
        <v>1440011</v>
      </c>
      <c r="E652" s="37">
        <v>80</v>
      </c>
      <c r="F652" s="37">
        <v>2024</v>
      </c>
      <c r="G652" s="37">
        <v>21920437000113</v>
      </c>
      <c r="H652" s="38" t="s">
        <v>151</v>
      </c>
      <c r="I652" s="37">
        <v>3921</v>
      </c>
      <c r="J652" s="39">
        <v>45464</v>
      </c>
      <c r="K652" s="37">
        <v>3815</v>
      </c>
      <c r="L652" s="86">
        <f t="shared" si="32"/>
        <v>4241.16</v>
      </c>
      <c r="M652" s="40">
        <v>4241.16</v>
      </c>
      <c r="N652" s="40">
        <v>0</v>
      </c>
      <c r="O652" s="34">
        <v>0</v>
      </c>
    </row>
    <row r="653" spans="1:15" ht="24.95" customHeight="1" x14ac:dyDescent="0.2">
      <c r="A653" s="64" t="str">
        <f t="shared" si="30"/>
        <v>1441|1440011|80|2024|21920437000113|3921|1445,85</v>
      </c>
      <c r="B653" s="64" t="str">
        <f t="shared" si="31"/>
        <v>1441|1440011|80|2024|4361</v>
      </c>
      <c r="C653" s="37">
        <v>1441</v>
      </c>
      <c r="D653" s="37">
        <v>1440011</v>
      </c>
      <c r="E653" s="37">
        <v>80</v>
      </c>
      <c r="F653" s="37">
        <v>2024</v>
      </c>
      <c r="G653" s="37">
        <v>21920437000113</v>
      </c>
      <c r="H653" s="38" t="s">
        <v>151</v>
      </c>
      <c r="I653" s="37">
        <v>3921</v>
      </c>
      <c r="J653" s="39">
        <v>45485</v>
      </c>
      <c r="K653" s="37">
        <v>4361</v>
      </c>
      <c r="L653" s="86">
        <f t="shared" si="32"/>
        <v>1445.85</v>
      </c>
      <c r="M653" s="40">
        <v>1445.85</v>
      </c>
      <c r="N653" s="40">
        <v>0</v>
      </c>
      <c r="O653" s="34">
        <v>0</v>
      </c>
    </row>
    <row r="654" spans="1:15" ht="24.95" customHeight="1" x14ac:dyDescent="0.2">
      <c r="A654" s="64" t="str">
        <f t="shared" si="30"/>
        <v>1441|1440011|84|2024|33224254000142|3703|413312,05</v>
      </c>
      <c r="B654" s="64" t="str">
        <f t="shared" si="31"/>
        <v>1441|1440011|84|2024|3803</v>
      </c>
      <c r="C654" s="37">
        <v>1441</v>
      </c>
      <c r="D654" s="37">
        <v>1440011</v>
      </c>
      <c r="E654" s="37">
        <v>84</v>
      </c>
      <c r="F654" s="37">
        <v>2024</v>
      </c>
      <c r="G654" s="37">
        <v>33224254000142</v>
      </c>
      <c r="H654" s="38" t="s">
        <v>422</v>
      </c>
      <c r="I654" s="37">
        <v>3703</v>
      </c>
      <c r="J654" s="39">
        <v>45464</v>
      </c>
      <c r="K654" s="37">
        <v>3803</v>
      </c>
      <c r="L654" s="86">
        <f t="shared" si="32"/>
        <v>413312.05</v>
      </c>
      <c r="M654" s="40">
        <v>390733.32</v>
      </c>
      <c r="N654" s="40">
        <v>22578.73</v>
      </c>
      <c r="O654" s="34">
        <v>0</v>
      </c>
    </row>
    <row r="655" spans="1:15" ht="24.95" customHeight="1" x14ac:dyDescent="0.2">
      <c r="A655" s="64" t="str">
        <f t="shared" si="30"/>
        <v>1441|1440011|84|2024|33224254000142|3703|422561,05</v>
      </c>
      <c r="B655" s="64" t="str">
        <f t="shared" si="31"/>
        <v>1441|1440011|84|2024|4335</v>
      </c>
      <c r="C655" s="37">
        <v>1441</v>
      </c>
      <c r="D655" s="37">
        <v>1440011</v>
      </c>
      <c r="E655" s="37">
        <v>84</v>
      </c>
      <c r="F655" s="37">
        <v>2024</v>
      </c>
      <c r="G655" s="37">
        <v>33224254000142</v>
      </c>
      <c r="H655" s="38" t="s">
        <v>422</v>
      </c>
      <c r="I655" s="37">
        <v>3703</v>
      </c>
      <c r="J655" s="39">
        <v>45484</v>
      </c>
      <c r="K655" s="37">
        <v>4335</v>
      </c>
      <c r="L655" s="86">
        <f t="shared" si="32"/>
        <v>422561.05</v>
      </c>
      <c r="M655" s="40">
        <v>399478.48</v>
      </c>
      <c r="N655" s="40">
        <v>23082.57</v>
      </c>
      <c r="O655" s="34">
        <v>0</v>
      </c>
    </row>
    <row r="656" spans="1:15" ht="24.95" customHeight="1" x14ac:dyDescent="0.2">
      <c r="A656" s="64" t="str">
        <f t="shared" si="30"/>
        <v>1441|1440011|85|2024|33224254000142|3704|3208743,96</v>
      </c>
      <c r="B656" s="64" t="str">
        <f t="shared" si="31"/>
        <v>1441|1440011|85|2024|3802</v>
      </c>
      <c r="C656" s="37">
        <v>1441</v>
      </c>
      <c r="D656" s="37">
        <v>1440011</v>
      </c>
      <c r="E656" s="37">
        <v>85</v>
      </c>
      <c r="F656" s="37">
        <v>2024</v>
      </c>
      <c r="G656" s="37">
        <v>33224254000142</v>
      </c>
      <c r="H656" s="38" t="s">
        <v>422</v>
      </c>
      <c r="I656" s="37">
        <v>3704</v>
      </c>
      <c r="J656" s="39">
        <v>45464</v>
      </c>
      <c r="K656" s="37">
        <v>3802</v>
      </c>
      <c r="L656" s="86">
        <f t="shared" si="32"/>
        <v>3208743.96</v>
      </c>
      <c r="M656" s="40">
        <v>3035108.6</v>
      </c>
      <c r="N656" s="40">
        <v>173635.36</v>
      </c>
      <c r="O656" s="34">
        <v>0</v>
      </c>
    </row>
    <row r="657" spans="1:15" ht="24.95" customHeight="1" x14ac:dyDescent="0.2">
      <c r="A657" s="64" t="str">
        <f t="shared" si="30"/>
        <v>1441|1440011|85|2024|33224254000142|3704|3331145,87</v>
      </c>
      <c r="B657" s="64" t="str">
        <f t="shared" si="31"/>
        <v>1441|1440011|85|2024|4334</v>
      </c>
      <c r="C657" s="37">
        <v>1441</v>
      </c>
      <c r="D657" s="37">
        <v>1440011</v>
      </c>
      <c r="E657" s="37">
        <v>85</v>
      </c>
      <c r="F657" s="37">
        <v>2024</v>
      </c>
      <c r="G657" s="37">
        <v>33224254000142</v>
      </c>
      <c r="H657" s="38" t="s">
        <v>422</v>
      </c>
      <c r="I657" s="37">
        <v>3704</v>
      </c>
      <c r="J657" s="39">
        <v>45484</v>
      </c>
      <c r="K657" s="37">
        <v>4334</v>
      </c>
      <c r="L657" s="86">
        <f t="shared" si="32"/>
        <v>3331145.87</v>
      </c>
      <c r="M657" s="40">
        <v>3150952.17</v>
      </c>
      <c r="N657" s="40">
        <v>180193.7</v>
      </c>
      <c r="O657" s="34">
        <v>0</v>
      </c>
    </row>
    <row r="658" spans="1:15" ht="24.95" customHeight="1" x14ac:dyDescent="0.2">
      <c r="A658" s="64" t="str">
        <f t="shared" si="30"/>
        <v>1441|1440011|86|2024|87883807000106|3910|248,76</v>
      </c>
      <c r="B658" s="64" t="str">
        <f t="shared" si="31"/>
        <v>1441|1440011|86|2024|3236</v>
      </c>
      <c r="C658" s="37">
        <v>1441</v>
      </c>
      <c r="D658" s="37">
        <v>1440011</v>
      </c>
      <c r="E658" s="37">
        <v>86</v>
      </c>
      <c r="F658" s="37">
        <v>2024</v>
      </c>
      <c r="G658" s="37">
        <v>87883807000106</v>
      </c>
      <c r="H658" s="38" t="s">
        <v>115</v>
      </c>
      <c r="I658" s="37">
        <v>3910</v>
      </c>
      <c r="J658" s="39">
        <v>45446</v>
      </c>
      <c r="K658" s="37">
        <v>3236</v>
      </c>
      <c r="L658" s="86">
        <f t="shared" si="32"/>
        <v>248.76000000000002</v>
      </c>
      <c r="M658" s="40">
        <v>242.8</v>
      </c>
      <c r="N658" s="40">
        <v>5.96</v>
      </c>
      <c r="O658" s="34">
        <v>0</v>
      </c>
    </row>
    <row r="659" spans="1:15" ht="24.95" customHeight="1" x14ac:dyDescent="0.2">
      <c r="A659" s="64" t="str">
        <f t="shared" si="30"/>
        <v>1441|1440011|86|2024|87883807000106|3910|251,82</v>
      </c>
      <c r="B659" s="64" t="str">
        <f t="shared" si="31"/>
        <v>1441|1440011|86|2024|3891</v>
      </c>
      <c r="C659" s="37">
        <v>1441</v>
      </c>
      <c r="D659" s="37">
        <v>1440011</v>
      </c>
      <c r="E659" s="37">
        <v>86</v>
      </c>
      <c r="F659" s="37">
        <v>2024</v>
      </c>
      <c r="G659" s="37">
        <v>87883807000106</v>
      </c>
      <c r="H659" s="38" t="s">
        <v>115</v>
      </c>
      <c r="I659" s="37">
        <v>3910</v>
      </c>
      <c r="J659" s="39">
        <v>45468</v>
      </c>
      <c r="K659" s="37">
        <v>3891</v>
      </c>
      <c r="L659" s="86">
        <f t="shared" si="32"/>
        <v>251.82</v>
      </c>
      <c r="M659" s="40">
        <v>245.78</v>
      </c>
      <c r="N659" s="40">
        <v>6.04</v>
      </c>
      <c r="O659" s="34">
        <v>0</v>
      </c>
    </row>
    <row r="660" spans="1:15" ht="24.95" customHeight="1" x14ac:dyDescent="0.2">
      <c r="A660" s="64" t="str">
        <f t="shared" si="30"/>
        <v>1441|1440011|87|2024|23936211000136|3921|8613,32</v>
      </c>
      <c r="B660" s="64" t="str">
        <f t="shared" si="31"/>
        <v>1441|1440011|87|2024|3223</v>
      </c>
      <c r="C660" s="37">
        <v>1441</v>
      </c>
      <c r="D660" s="37">
        <v>1440011</v>
      </c>
      <c r="E660" s="37">
        <v>87</v>
      </c>
      <c r="F660" s="37">
        <v>2024</v>
      </c>
      <c r="G660" s="37">
        <v>23936211000136</v>
      </c>
      <c r="H660" s="38" t="s">
        <v>156</v>
      </c>
      <c r="I660" s="37">
        <v>3921</v>
      </c>
      <c r="J660" s="39">
        <v>45446</v>
      </c>
      <c r="K660" s="37">
        <v>3223</v>
      </c>
      <c r="L660" s="86">
        <f t="shared" si="32"/>
        <v>8613.32</v>
      </c>
      <c r="M660" s="40">
        <v>8613.32</v>
      </c>
      <c r="N660" s="40">
        <v>0</v>
      </c>
      <c r="O660" s="34">
        <v>0</v>
      </c>
    </row>
    <row r="661" spans="1:15" ht="24.95" customHeight="1" x14ac:dyDescent="0.2">
      <c r="A661" s="64" t="str">
        <f t="shared" si="30"/>
        <v>1441|1440011|87|2024|23936211000136|3921|1599</v>
      </c>
      <c r="B661" s="64" t="str">
        <f t="shared" si="31"/>
        <v>1441|1440011|87|2024|3643</v>
      </c>
      <c r="C661" s="37">
        <v>1441</v>
      </c>
      <c r="D661" s="37">
        <v>1440011</v>
      </c>
      <c r="E661" s="37">
        <v>87</v>
      </c>
      <c r="F661" s="37">
        <v>2024</v>
      </c>
      <c r="G661" s="37">
        <v>23936211000136</v>
      </c>
      <c r="H661" s="38" t="s">
        <v>156</v>
      </c>
      <c r="I661" s="37">
        <v>3921</v>
      </c>
      <c r="J661" s="39">
        <v>45456</v>
      </c>
      <c r="K661" s="37">
        <v>3643</v>
      </c>
      <c r="L661" s="86">
        <f t="shared" si="32"/>
        <v>1599</v>
      </c>
      <c r="M661" s="40">
        <v>1599</v>
      </c>
      <c r="N661" s="40">
        <v>0</v>
      </c>
      <c r="O661" s="34">
        <v>0</v>
      </c>
    </row>
    <row r="662" spans="1:15" ht="24.95" customHeight="1" x14ac:dyDescent="0.2">
      <c r="A662" s="64" t="str">
        <f t="shared" si="30"/>
        <v>1441|1440011|87|2024|23936211000136|3921|1260</v>
      </c>
      <c r="B662" s="64" t="str">
        <f t="shared" si="31"/>
        <v>1441|1440011|87|2024|3901</v>
      </c>
      <c r="C662" s="37">
        <v>1441</v>
      </c>
      <c r="D662" s="37">
        <v>1440011</v>
      </c>
      <c r="E662" s="37">
        <v>87</v>
      </c>
      <c r="F662" s="37">
        <v>2024</v>
      </c>
      <c r="G662" s="37">
        <v>23936211000136</v>
      </c>
      <c r="H662" s="38" t="s">
        <v>156</v>
      </c>
      <c r="I662" s="37">
        <v>3921</v>
      </c>
      <c r="J662" s="39">
        <v>45469</v>
      </c>
      <c r="K662" s="37">
        <v>3901</v>
      </c>
      <c r="L662" s="86">
        <f t="shared" si="32"/>
        <v>1260</v>
      </c>
      <c r="M662" s="40">
        <v>1260</v>
      </c>
      <c r="N662" s="40">
        <v>0</v>
      </c>
      <c r="O662" s="34">
        <v>0</v>
      </c>
    </row>
    <row r="663" spans="1:15" ht="24.95" customHeight="1" x14ac:dyDescent="0.2">
      <c r="A663" s="64" t="str">
        <f t="shared" si="30"/>
        <v>1441|1440011|88|2024|14111321000178|3921|1074,93</v>
      </c>
      <c r="B663" s="64" t="str">
        <f t="shared" si="31"/>
        <v>1441|1440011|88|2024|3813</v>
      </c>
      <c r="C663" s="37">
        <v>1441</v>
      </c>
      <c r="D663" s="37">
        <v>1440011</v>
      </c>
      <c r="E663" s="37">
        <v>88</v>
      </c>
      <c r="F663" s="37">
        <v>2024</v>
      </c>
      <c r="G663" s="37">
        <v>14111321000178</v>
      </c>
      <c r="H663" s="38" t="s">
        <v>117</v>
      </c>
      <c r="I663" s="37">
        <v>3921</v>
      </c>
      <c r="J663" s="39">
        <v>45464</v>
      </c>
      <c r="K663" s="37">
        <v>3813</v>
      </c>
      <c r="L663" s="86">
        <f t="shared" si="32"/>
        <v>1074.93</v>
      </c>
      <c r="M663" s="40">
        <v>1074.93</v>
      </c>
      <c r="N663" s="40">
        <v>0</v>
      </c>
      <c r="O663" s="34">
        <v>0</v>
      </c>
    </row>
    <row r="664" spans="1:15" ht="24.95" customHeight="1" x14ac:dyDescent="0.2">
      <c r="A664" s="64" t="str">
        <f t="shared" si="30"/>
        <v>1441|1440011|89|2024|34454477000169|3921|626,22</v>
      </c>
      <c r="B664" s="64" t="str">
        <f t="shared" si="31"/>
        <v>1441|1440011|89|2024|3331</v>
      </c>
      <c r="C664" s="37">
        <v>1441</v>
      </c>
      <c r="D664" s="37">
        <v>1440011</v>
      </c>
      <c r="E664" s="37">
        <v>89</v>
      </c>
      <c r="F664" s="37">
        <v>2024</v>
      </c>
      <c r="G664" s="37">
        <v>34454477000169</v>
      </c>
      <c r="H664" s="38" t="s">
        <v>138</v>
      </c>
      <c r="I664" s="37">
        <v>3921</v>
      </c>
      <c r="J664" s="39">
        <v>45448</v>
      </c>
      <c r="K664" s="37">
        <v>3331</v>
      </c>
      <c r="L664" s="86">
        <f t="shared" si="32"/>
        <v>626.22</v>
      </c>
      <c r="M664" s="40">
        <v>626.22</v>
      </c>
      <c r="N664" s="40">
        <v>0</v>
      </c>
      <c r="O664" s="34">
        <v>0</v>
      </c>
    </row>
    <row r="665" spans="1:15" ht="24.95" customHeight="1" x14ac:dyDescent="0.2">
      <c r="A665" s="64" t="str">
        <f t="shared" si="30"/>
        <v>1441|1440011|89|2024|34454477000169|3921|2722,08</v>
      </c>
      <c r="B665" s="64" t="str">
        <f t="shared" si="31"/>
        <v>1441|1440011|89|2024|3343</v>
      </c>
      <c r="C665" s="37">
        <v>1441</v>
      </c>
      <c r="D665" s="37">
        <v>1440011</v>
      </c>
      <c r="E665" s="37">
        <v>89</v>
      </c>
      <c r="F665" s="37">
        <v>2024</v>
      </c>
      <c r="G665" s="37">
        <v>34454477000169</v>
      </c>
      <c r="H665" s="38" t="s">
        <v>138</v>
      </c>
      <c r="I665" s="37">
        <v>3921</v>
      </c>
      <c r="J665" s="39">
        <v>45448</v>
      </c>
      <c r="K665" s="37">
        <v>3343</v>
      </c>
      <c r="L665" s="86">
        <f t="shared" si="32"/>
        <v>2722.08</v>
      </c>
      <c r="M665" s="40">
        <v>2722.08</v>
      </c>
      <c r="N665" s="40">
        <v>0</v>
      </c>
      <c r="O665" s="34">
        <v>0</v>
      </c>
    </row>
    <row r="666" spans="1:15" ht="24.95" customHeight="1" x14ac:dyDescent="0.2">
      <c r="A666" s="64" t="str">
        <f t="shared" si="30"/>
        <v>1441|1440011|89|2024|34454477000169|3921|2722,08</v>
      </c>
      <c r="B666" s="64" t="str">
        <f t="shared" si="31"/>
        <v>1441|1440011|89|2024|4220</v>
      </c>
      <c r="C666" s="37">
        <v>1441</v>
      </c>
      <c r="D666" s="37">
        <v>1440011</v>
      </c>
      <c r="E666" s="37">
        <v>89</v>
      </c>
      <c r="F666" s="37">
        <v>2024</v>
      </c>
      <c r="G666" s="37">
        <v>34454477000169</v>
      </c>
      <c r="H666" s="38" t="s">
        <v>138</v>
      </c>
      <c r="I666" s="37">
        <v>3921</v>
      </c>
      <c r="J666" s="39">
        <v>45481</v>
      </c>
      <c r="K666" s="37">
        <v>4220</v>
      </c>
      <c r="L666" s="86">
        <f t="shared" si="32"/>
        <v>2722.08</v>
      </c>
      <c r="M666" s="40">
        <v>2722.08</v>
      </c>
      <c r="N666" s="40">
        <v>0</v>
      </c>
      <c r="O666" s="34">
        <v>0</v>
      </c>
    </row>
    <row r="667" spans="1:15" ht="24.95" customHeight="1" x14ac:dyDescent="0.2">
      <c r="A667" s="64" t="str">
        <f t="shared" si="30"/>
        <v>1441|1440011|90|2024|5340639000130|3987|8253,06</v>
      </c>
      <c r="B667" s="64" t="str">
        <f t="shared" si="31"/>
        <v>1441|1440011|90|2024|3392</v>
      </c>
      <c r="C667" s="37">
        <v>1441</v>
      </c>
      <c r="D667" s="37">
        <v>1440011</v>
      </c>
      <c r="E667" s="37">
        <v>90</v>
      </c>
      <c r="F667" s="37">
        <v>2024</v>
      </c>
      <c r="G667" s="37">
        <v>5340639000130</v>
      </c>
      <c r="H667" s="38" t="s">
        <v>136</v>
      </c>
      <c r="I667" s="37">
        <v>3987</v>
      </c>
      <c r="J667" s="39">
        <v>45449</v>
      </c>
      <c r="K667" s="37">
        <v>3392</v>
      </c>
      <c r="L667" s="86">
        <f t="shared" si="32"/>
        <v>8253.06</v>
      </c>
      <c r="M667" s="40">
        <v>8229.5499999999993</v>
      </c>
      <c r="N667" s="40">
        <v>23.51</v>
      </c>
      <c r="O667" s="34">
        <v>0</v>
      </c>
    </row>
    <row r="668" spans="1:15" ht="24.95" customHeight="1" x14ac:dyDescent="0.2">
      <c r="A668" s="64" t="str">
        <f t="shared" si="30"/>
        <v>1441|1440011|90|2024|5340639000130|3987|8550,49</v>
      </c>
      <c r="B668" s="64" t="str">
        <f t="shared" si="31"/>
        <v>1441|1440011|90|2024|4266</v>
      </c>
      <c r="C668" s="37">
        <v>1441</v>
      </c>
      <c r="D668" s="37">
        <v>1440011</v>
      </c>
      <c r="E668" s="37">
        <v>90</v>
      </c>
      <c r="F668" s="37">
        <v>2024</v>
      </c>
      <c r="G668" s="37">
        <v>5340639000130</v>
      </c>
      <c r="H668" s="38" t="s">
        <v>136</v>
      </c>
      <c r="I668" s="37">
        <v>3987</v>
      </c>
      <c r="J668" s="39">
        <v>45482</v>
      </c>
      <c r="K668" s="37">
        <v>4266</v>
      </c>
      <c r="L668" s="86">
        <f t="shared" si="32"/>
        <v>8550.49</v>
      </c>
      <c r="M668" s="40">
        <v>8526.1</v>
      </c>
      <c r="N668" s="40">
        <v>24.39</v>
      </c>
      <c r="O668" s="34">
        <v>0</v>
      </c>
    </row>
    <row r="669" spans="1:15" ht="24.95" customHeight="1" x14ac:dyDescent="0.2">
      <c r="A669" s="64" t="str">
        <f t="shared" si="30"/>
        <v>1441|1440011|91|2024|9037150000144|3921|15759,16</v>
      </c>
      <c r="B669" s="64" t="str">
        <f t="shared" si="31"/>
        <v>1441|1440011|91|2024|3614</v>
      </c>
      <c r="C669" s="37">
        <v>1441</v>
      </c>
      <c r="D669" s="37">
        <v>1440011</v>
      </c>
      <c r="E669" s="37">
        <v>91</v>
      </c>
      <c r="F669" s="37">
        <v>2024</v>
      </c>
      <c r="G669" s="37">
        <v>9037150000144</v>
      </c>
      <c r="H669" s="38" t="s">
        <v>95</v>
      </c>
      <c r="I669" s="37">
        <v>3921</v>
      </c>
      <c r="J669" s="39">
        <v>45455</v>
      </c>
      <c r="K669" s="37">
        <v>3614</v>
      </c>
      <c r="L669" s="86">
        <f t="shared" si="32"/>
        <v>15759.16</v>
      </c>
      <c r="M669" s="40">
        <v>15759.16</v>
      </c>
      <c r="N669" s="40">
        <v>0</v>
      </c>
      <c r="O669" s="34">
        <v>0</v>
      </c>
    </row>
    <row r="670" spans="1:15" ht="24.95" customHeight="1" x14ac:dyDescent="0.2">
      <c r="A670" s="64" t="str">
        <f t="shared" si="30"/>
        <v>1441|1440011|91|2024|9037150000144|3921|16390,64</v>
      </c>
      <c r="B670" s="64" t="str">
        <f t="shared" si="31"/>
        <v>1441|1440011|91|2024|4092</v>
      </c>
      <c r="C670" s="37">
        <v>1441</v>
      </c>
      <c r="D670" s="37">
        <v>1440011</v>
      </c>
      <c r="E670" s="37">
        <v>91</v>
      </c>
      <c r="F670" s="37">
        <v>2024</v>
      </c>
      <c r="G670" s="37">
        <v>9037150000144</v>
      </c>
      <c r="H670" s="38" t="s">
        <v>95</v>
      </c>
      <c r="I670" s="37">
        <v>3921</v>
      </c>
      <c r="J670" s="39">
        <v>45478</v>
      </c>
      <c r="K670" s="37">
        <v>4092</v>
      </c>
      <c r="L670" s="86">
        <f t="shared" si="32"/>
        <v>16390.64</v>
      </c>
      <c r="M670" s="40">
        <v>16390.64</v>
      </c>
      <c r="N670" s="40">
        <v>0</v>
      </c>
      <c r="O670" s="34">
        <v>0</v>
      </c>
    </row>
    <row r="671" spans="1:15" ht="24.95" customHeight="1" x14ac:dyDescent="0.2">
      <c r="A671" s="64" t="str">
        <f t="shared" si="30"/>
        <v>1441|1440011|92|2024|12751850000100|3962|66199,88</v>
      </c>
      <c r="B671" s="64" t="str">
        <f t="shared" si="31"/>
        <v>1441|1440011|92|2024|3220</v>
      </c>
      <c r="C671" s="37">
        <v>1441</v>
      </c>
      <c r="D671" s="37">
        <v>1440011</v>
      </c>
      <c r="E671" s="37">
        <v>92</v>
      </c>
      <c r="F671" s="37">
        <v>2024</v>
      </c>
      <c r="G671" s="37">
        <v>12751850000100</v>
      </c>
      <c r="H671" s="38" t="s">
        <v>423</v>
      </c>
      <c r="I671" s="37">
        <v>3962</v>
      </c>
      <c r="J671" s="39">
        <v>45446</v>
      </c>
      <c r="K671" s="37">
        <v>3220</v>
      </c>
      <c r="L671" s="86">
        <f t="shared" si="32"/>
        <v>66199.88</v>
      </c>
      <c r="M671" s="40">
        <v>62417.03</v>
      </c>
      <c r="N671" s="40">
        <v>3782.85</v>
      </c>
      <c r="O671" s="34">
        <v>0</v>
      </c>
    </row>
    <row r="672" spans="1:15" ht="24.95" customHeight="1" x14ac:dyDescent="0.2">
      <c r="A672" s="64" t="str">
        <f t="shared" si="30"/>
        <v>1441|1440011|92|2024|12751850000100|3962|66199,88</v>
      </c>
      <c r="B672" s="64" t="str">
        <f t="shared" si="31"/>
        <v>1441|1440011|92|2024|3931</v>
      </c>
      <c r="C672" s="37">
        <v>1441</v>
      </c>
      <c r="D672" s="37">
        <v>1440011</v>
      </c>
      <c r="E672" s="37">
        <v>92</v>
      </c>
      <c r="F672" s="37">
        <v>2024</v>
      </c>
      <c r="G672" s="37">
        <v>12751850000100</v>
      </c>
      <c r="H672" s="38" t="s">
        <v>423</v>
      </c>
      <c r="I672" s="37">
        <v>3962</v>
      </c>
      <c r="J672" s="39">
        <v>45474</v>
      </c>
      <c r="K672" s="37">
        <v>3931</v>
      </c>
      <c r="L672" s="86">
        <f t="shared" si="32"/>
        <v>66199.88</v>
      </c>
      <c r="M672" s="40">
        <v>62417.03</v>
      </c>
      <c r="N672" s="40">
        <v>3782.85</v>
      </c>
      <c r="O672" s="34">
        <v>0</v>
      </c>
    </row>
    <row r="673" spans="1:15" ht="24.95" customHeight="1" x14ac:dyDescent="0.2">
      <c r="A673" s="64" t="str">
        <f t="shared" si="30"/>
        <v>1441|1440011|93|2022|19378769000176|3999|5098,91</v>
      </c>
      <c r="B673" s="64" t="str">
        <f t="shared" si="31"/>
        <v>1441|1440011|93|2022|3230</v>
      </c>
      <c r="C673" s="37">
        <v>1441</v>
      </c>
      <c r="D673" s="37">
        <v>1440011</v>
      </c>
      <c r="E673" s="37">
        <v>93</v>
      </c>
      <c r="F673" s="37">
        <v>2022</v>
      </c>
      <c r="G673" s="37">
        <v>19378769000176</v>
      </c>
      <c r="H673" s="38" t="s">
        <v>134</v>
      </c>
      <c r="I673" s="37">
        <v>3999</v>
      </c>
      <c r="J673" s="39">
        <v>45446</v>
      </c>
      <c r="K673" s="37">
        <v>3230</v>
      </c>
      <c r="L673" s="86">
        <f t="shared" si="32"/>
        <v>5098.91</v>
      </c>
      <c r="M673" s="40">
        <v>5037.72</v>
      </c>
      <c r="N673" s="40">
        <v>61.19</v>
      </c>
      <c r="O673" s="34">
        <v>0</v>
      </c>
    </row>
    <row r="674" spans="1:15" ht="24.95" customHeight="1" x14ac:dyDescent="0.2">
      <c r="A674" s="64" t="str">
        <f t="shared" si="30"/>
        <v>1441|1440011|93|2024|13360985000108|3906|223390,61</v>
      </c>
      <c r="B674" s="64" t="str">
        <f t="shared" si="31"/>
        <v>1441|1440011|93|2024|3290</v>
      </c>
      <c r="C674" s="37">
        <v>1441</v>
      </c>
      <c r="D674" s="37">
        <v>1440011</v>
      </c>
      <c r="E674" s="37">
        <v>93</v>
      </c>
      <c r="F674" s="37">
        <v>2024</v>
      </c>
      <c r="G674" s="37">
        <v>13360985000108</v>
      </c>
      <c r="H674" s="38" t="s">
        <v>143</v>
      </c>
      <c r="I674" s="37">
        <v>3906</v>
      </c>
      <c r="J674" s="39">
        <v>45447</v>
      </c>
      <c r="K674" s="37">
        <v>3290</v>
      </c>
      <c r="L674" s="86">
        <f t="shared" si="32"/>
        <v>223390.61</v>
      </c>
      <c r="M674" s="40">
        <v>212667.86</v>
      </c>
      <c r="N674" s="40">
        <v>10722.75</v>
      </c>
      <c r="O674" s="34">
        <v>0</v>
      </c>
    </row>
    <row r="675" spans="1:15" ht="24.95" customHeight="1" x14ac:dyDescent="0.2">
      <c r="A675" s="64" t="str">
        <f t="shared" si="30"/>
        <v>1441|1440011|93|2024|13360985000108|3906|197976,7</v>
      </c>
      <c r="B675" s="64" t="str">
        <f t="shared" si="31"/>
        <v>1441|1440011|93|2024|4352</v>
      </c>
      <c r="C675" s="37">
        <v>1441</v>
      </c>
      <c r="D675" s="37">
        <v>1440011</v>
      </c>
      <c r="E675" s="37">
        <v>93</v>
      </c>
      <c r="F675" s="37">
        <v>2024</v>
      </c>
      <c r="G675" s="37">
        <v>13360985000108</v>
      </c>
      <c r="H675" s="38" t="s">
        <v>143</v>
      </c>
      <c r="I675" s="37">
        <v>3906</v>
      </c>
      <c r="J675" s="39">
        <v>45485</v>
      </c>
      <c r="K675" s="37">
        <v>4352</v>
      </c>
      <c r="L675" s="86">
        <f t="shared" si="32"/>
        <v>197976.7</v>
      </c>
      <c r="M675" s="40">
        <v>179841.42</v>
      </c>
      <c r="N675" s="40">
        <v>18135.28</v>
      </c>
      <c r="O675" s="34">
        <v>0</v>
      </c>
    </row>
    <row r="676" spans="1:15" ht="24.95" customHeight="1" x14ac:dyDescent="0.2">
      <c r="A676" s="64" t="str">
        <f t="shared" si="30"/>
        <v>1441|1440011|95|2024|1017250000105|3304|30845,53</v>
      </c>
      <c r="B676" s="64" t="str">
        <f t="shared" si="31"/>
        <v>1441|1440011|95|2024|3710</v>
      </c>
      <c r="C676" s="37">
        <v>1441</v>
      </c>
      <c r="D676" s="37">
        <v>1440011</v>
      </c>
      <c r="E676" s="37">
        <v>95</v>
      </c>
      <c r="F676" s="37">
        <v>2024</v>
      </c>
      <c r="G676" s="37">
        <v>1017250000105</v>
      </c>
      <c r="H676" s="38" t="s">
        <v>105</v>
      </c>
      <c r="I676" s="37">
        <v>3304</v>
      </c>
      <c r="J676" s="39">
        <v>45457</v>
      </c>
      <c r="K676" s="37">
        <v>3710</v>
      </c>
      <c r="L676" s="86">
        <f t="shared" si="32"/>
        <v>30845.53</v>
      </c>
      <c r="M676" s="40">
        <v>30114.639999999999</v>
      </c>
      <c r="N676" s="40">
        <v>730.89</v>
      </c>
      <c r="O676" s="34">
        <v>0</v>
      </c>
    </row>
    <row r="677" spans="1:15" ht="24.95" customHeight="1" x14ac:dyDescent="0.2">
      <c r="A677" s="64" t="str">
        <f t="shared" si="30"/>
        <v>1441|1440011|95|2024|1017250000105|3304|41948,06</v>
      </c>
      <c r="B677" s="64" t="str">
        <f t="shared" si="31"/>
        <v>1441|1440011|95|2024|4265</v>
      </c>
      <c r="C677" s="37">
        <v>1441</v>
      </c>
      <c r="D677" s="37">
        <v>1440011</v>
      </c>
      <c r="E677" s="37">
        <v>95</v>
      </c>
      <c r="F677" s="37">
        <v>2024</v>
      </c>
      <c r="G677" s="37">
        <v>1017250000105</v>
      </c>
      <c r="H677" s="38" t="s">
        <v>105</v>
      </c>
      <c r="I677" s="37">
        <v>3304</v>
      </c>
      <c r="J677" s="39">
        <v>45482</v>
      </c>
      <c r="K677" s="37">
        <v>4265</v>
      </c>
      <c r="L677" s="86">
        <f t="shared" si="32"/>
        <v>41948.06</v>
      </c>
      <c r="M677" s="40">
        <v>40956.559999999998</v>
      </c>
      <c r="N677" s="40">
        <v>991.5</v>
      </c>
      <c r="O677" s="34">
        <v>0</v>
      </c>
    </row>
    <row r="678" spans="1:15" ht="24.95" customHeight="1" x14ac:dyDescent="0.2">
      <c r="A678" s="64" t="str">
        <f t="shared" si="30"/>
        <v>1441|1440011|96|2024|18720938000141|3974|213411,29</v>
      </c>
      <c r="B678" s="64" t="str">
        <f t="shared" si="31"/>
        <v>1441|1440011|96|2024|3669</v>
      </c>
      <c r="C678" s="37">
        <v>1441</v>
      </c>
      <c r="D678" s="37">
        <v>1440011</v>
      </c>
      <c r="E678" s="37">
        <v>96</v>
      </c>
      <c r="F678" s="37">
        <v>2024</v>
      </c>
      <c r="G678" s="37">
        <v>18720938000141</v>
      </c>
      <c r="H678" s="38" t="s">
        <v>618</v>
      </c>
      <c r="I678" s="37">
        <v>3974</v>
      </c>
      <c r="J678" s="39">
        <v>45456</v>
      </c>
      <c r="K678" s="37">
        <v>3669</v>
      </c>
      <c r="L678" s="86">
        <f t="shared" si="32"/>
        <v>213411.29</v>
      </c>
      <c r="M678" s="40">
        <v>213411.29</v>
      </c>
      <c r="N678" s="40">
        <v>0</v>
      </c>
      <c r="O678" s="34">
        <v>0</v>
      </c>
    </row>
    <row r="679" spans="1:15" ht="24.95" customHeight="1" x14ac:dyDescent="0.2">
      <c r="A679" s="64" t="str">
        <f t="shared" si="30"/>
        <v>1441|1440011|99|2024|40432544000147|4004|1636,17</v>
      </c>
      <c r="B679" s="64" t="str">
        <f t="shared" si="31"/>
        <v>1441|1440011|99|2024|3789</v>
      </c>
      <c r="C679" s="37">
        <v>1441</v>
      </c>
      <c r="D679" s="37">
        <v>1440011</v>
      </c>
      <c r="E679" s="37">
        <v>99</v>
      </c>
      <c r="F679" s="37">
        <v>2024</v>
      </c>
      <c r="G679" s="37">
        <v>40432544000147</v>
      </c>
      <c r="H679" s="38" t="s">
        <v>159</v>
      </c>
      <c r="I679" s="37">
        <v>4004</v>
      </c>
      <c r="J679" s="39">
        <v>45463</v>
      </c>
      <c r="K679" s="37">
        <v>3789</v>
      </c>
      <c r="L679" s="86">
        <f t="shared" si="32"/>
        <v>1636.17</v>
      </c>
      <c r="M679" s="40">
        <v>1557.64</v>
      </c>
      <c r="N679" s="40">
        <v>78.53</v>
      </c>
      <c r="O679" s="34">
        <v>0</v>
      </c>
    </row>
    <row r="680" spans="1:15" ht="24.95" customHeight="1" x14ac:dyDescent="0.2">
      <c r="A680" s="64" t="str">
        <f t="shared" si="30"/>
        <v>1441|1440011|101|2024|40432544000147|4004|2084,95</v>
      </c>
      <c r="B680" s="64" t="str">
        <f t="shared" si="31"/>
        <v>1441|1440011|101|2024|3699</v>
      </c>
      <c r="C680" s="37">
        <v>1441</v>
      </c>
      <c r="D680" s="37">
        <v>1440011</v>
      </c>
      <c r="E680" s="37">
        <v>101</v>
      </c>
      <c r="F680" s="37">
        <v>2024</v>
      </c>
      <c r="G680" s="37">
        <v>40432544000147</v>
      </c>
      <c r="H680" s="38" t="s">
        <v>159</v>
      </c>
      <c r="I680" s="37">
        <v>4004</v>
      </c>
      <c r="J680" s="39">
        <v>45457</v>
      </c>
      <c r="K680" s="37">
        <v>3699</v>
      </c>
      <c r="L680" s="86">
        <f t="shared" si="32"/>
        <v>2084.9499999999998</v>
      </c>
      <c r="M680" s="40">
        <v>1984.87</v>
      </c>
      <c r="N680" s="40">
        <v>100.08</v>
      </c>
      <c r="O680" s="34">
        <v>0</v>
      </c>
    </row>
    <row r="681" spans="1:15" ht="24.95" customHeight="1" x14ac:dyDescent="0.2">
      <c r="A681" s="64" t="str">
        <f t="shared" si="30"/>
        <v>1441|1440011|101|2024|40432544000147|4004|150</v>
      </c>
      <c r="B681" s="64" t="str">
        <f t="shared" si="31"/>
        <v>1441|1440011|101|2024|3784</v>
      </c>
      <c r="C681" s="37">
        <v>1441</v>
      </c>
      <c r="D681" s="37">
        <v>1440011</v>
      </c>
      <c r="E681" s="37">
        <v>101</v>
      </c>
      <c r="F681" s="37">
        <v>2024</v>
      </c>
      <c r="G681" s="37">
        <v>40432544000147</v>
      </c>
      <c r="H681" s="38" t="s">
        <v>159</v>
      </c>
      <c r="I681" s="37">
        <v>4004</v>
      </c>
      <c r="J681" s="39">
        <v>45463</v>
      </c>
      <c r="K681" s="37">
        <v>3784</v>
      </c>
      <c r="L681" s="86">
        <f t="shared" si="32"/>
        <v>150</v>
      </c>
      <c r="M681" s="40">
        <v>142.80000000000001</v>
      </c>
      <c r="N681" s="40">
        <v>7.2</v>
      </c>
      <c r="O681" s="34">
        <v>0</v>
      </c>
    </row>
    <row r="682" spans="1:15" ht="24.95" customHeight="1" x14ac:dyDescent="0.2">
      <c r="A682" s="64" t="str">
        <f t="shared" si="30"/>
        <v>1441|1440011|103|2024|46019498000135|4002|1980,02</v>
      </c>
      <c r="B682" s="64" t="str">
        <f t="shared" si="31"/>
        <v>1441|1440011|103|2024|3214</v>
      </c>
      <c r="C682" s="37">
        <v>1441</v>
      </c>
      <c r="D682" s="37">
        <v>1440011</v>
      </c>
      <c r="E682" s="37">
        <v>103</v>
      </c>
      <c r="F682" s="37">
        <v>2024</v>
      </c>
      <c r="G682" s="37">
        <v>46019498000135</v>
      </c>
      <c r="H682" s="38" t="s">
        <v>154</v>
      </c>
      <c r="I682" s="37">
        <v>4002</v>
      </c>
      <c r="J682" s="39">
        <v>45446</v>
      </c>
      <c r="K682" s="37">
        <v>3214</v>
      </c>
      <c r="L682" s="86">
        <f t="shared" si="32"/>
        <v>1980.02</v>
      </c>
      <c r="M682" s="40">
        <v>1884.98</v>
      </c>
      <c r="N682" s="40">
        <v>95.04</v>
      </c>
      <c r="O682" s="34">
        <v>0</v>
      </c>
    </row>
    <row r="683" spans="1:15" ht="24.95" customHeight="1" x14ac:dyDescent="0.2">
      <c r="A683" s="64" t="str">
        <f t="shared" si="30"/>
        <v>1441|1440011|103|2024|46019498000135|4002|6854,22</v>
      </c>
      <c r="B683" s="64" t="str">
        <f t="shared" si="31"/>
        <v>1441|1440011|103|2024|3357</v>
      </c>
      <c r="C683" s="37">
        <v>1441</v>
      </c>
      <c r="D683" s="37">
        <v>1440011</v>
      </c>
      <c r="E683" s="37">
        <v>103</v>
      </c>
      <c r="F683" s="37">
        <v>2024</v>
      </c>
      <c r="G683" s="37">
        <v>46019498000135</v>
      </c>
      <c r="H683" s="38" t="s">
        <v>154</v>
      </c>
      <c r="I683" s="37">
        <v>4002</v>
      </c>
      <c r="J683" s="39">
        <v>45449</v>
      </c>
      <c r="K683" s="37">
        <v>3357</v>
      </c>
      <c r="L683" s="86">
        <f t="shared" si="32"/>
        <v>6854.22</v>
      </c>
      <c r="M683" s="40">
        <v>6525.22</v>
      </c>
      <c r="N683" s="40">
        <v>329</v>
      </c>
      <c r="O683" s="34">
        <v>0</v>
      </c>
    </row>
    <row r="684" spans="1:15" ht="24.95" customHeight="1" x14ac:dyDescent="0.2">
      <c r="A684" s="64" t="str">
        <f t="shared" si="30"/>
        <v>1441|1440011|103|2024|46019498000135|4002|3081,98</v>
      </c>
      <c r="B684" s="64" t="str">
        <f t="shared" si="31"/>
        <v>1441|1440011|103|2024|4284</v>
      </c>
      <c r="C684" s="37">
        <v>1441</v>
      </c>
      <c r="D684" s="37">
        <v>1440011</v>
      </c>
      <c r="E684" s="37">
        <v>103</v>
      </c>
      <c r="F684" s="37">
        <v>2024</v>
      </c>
      <c r="G684" s="37">
        <v>46019498000135</v>
      </c>
      <c r="H684" s="38" t="s">
        <v>154</v>
      </c>
      <c r="I684" s="37">
        <v>4002</v>
      </c>
      <c r="J684" s="39">
        <v>45484</v>
      </c>
      <c r="K684" s="37">
        <v>4284</v>
      </c>
      <c r="L684" s="86">
        <f t="shared" si="32"/>
        <v>3081.98</v>
      </c>
      <c r="M684" s="40">
        <v>2934.04</v>
      </c>
      <c r="N684" s="40">
        <v>147.94</v>
      </c>
      <c r="O684" s="34">
        <v>0</v>
      </c>
    </row>
    <row r="685" spans="1:15" ht="24.95" customHeight="1" x14ac:dyDescent="0.2">
      <c r="A685" s="64" t="str">
        <f t="shared" si="30"/>
        <v>1441|1440011|105|2024|42563692000126|4004|56,67</v>
      </c>
      <c r="B685" s="64" t="str">
        <f t="shared" si="31"/>
        <v>1441|1440011|105|2024|4088</v>
      </c>
      <c r="C685" s="37">
        <v>1441</v>
      </c>
      <c r="D685" s="37">
        <v>1440011</v>
      </c>
      <c r="E685" s="37">
        <v>105</v>
      </c>
      <c r="F685" s="37">
        <v>2024</v>
      </c>
      <c r="G685" s="37">
        <v>42563692000126</v>
      </c>
      <c r="H685" s="38" t="s">
        <v>158</v>
      </c>
      <c r="I685" s="37">
        <v>4004</v>
      </c>
      <c r="J685" s="39">
        <v>45478</v>
      </c>
      <c r="K685" s="37">
        <v>4088</v>
      </c>
      <c r="L685" s="86">
        <f t="shared" si="32"/>
        <v>56.67</v>
      </c>
      <c r="M685" s="40">
        <v>53.89</v>
      </c>
      <c r="N685" s="40">
        <v>2.78</v>
      </c>
      <c r="O685" s="34">
        <v>0</v>
      </c>
    </row>
    <row r="686" spans="1:15" ht="24.95" customHeight="1" x14ac:dyDescent="0.2">
      <c r="A686" s="64" t="str">
        <f t="shared" si="30"/>
        <v>1441|1440011|106|2024|3354844000129|4002|124080,3</v>
      </c>
      <c r="B686" s="64" t="str">
        <f t="shared" si="31"/>
        <v>1441|1440011|106|2024|3366</v>
      </c>
      <c r="C686" s="37">
        <v>1441</v>
      </c>
      <c r="D686" s="37">
        <v>1440011</v>
      </c>
      <c r="E686" s="37">
        <v>106</v>
      </c>
      <c r="F686" s="37">
        <v>2024</v>
      </c>
      <c r="G686" s="37">
        <v>3354844000129</v>
      </c>
      <c r="H686" s="38" t="s">
        <v>164</v>
      </c>
      <c r="I686" s="37">
        <v>4002</v>
      </c>
      <c r="J686" s="39">
        <v>45449</v>
      </c>
      <c r="K686" s="37">
        <v>3366</v>
      </c>
      <c r="L686" s="86">
        <f t="shared" si="32"/>
        <v>124080.3</v>
      </c>
      <c r="M686" s="40">
        <v>118124.45</v>
      </c>
      <c r="N686" s="40">
        <v>5955.85</v>
      </c>
      <c r="O686" s="34">
        <v>0</v>
      </c>
    </row>
    <row r="687" spans="1:15" ht="24.95" customHeight="1" x14ac:dyDescent="0.2">
      <c r="A687" s="64" t="str">
        <f t="shared" si="30"/>
        <v>1441|1440011|106|2024|3354844000129|4002|125414,66</v>
      </c>
      <c r="B687" s="64" t="str">
        <f t="shared" si="31"/>
        <v>1441|1440011|106|2024|4271</v>
      </c>
      <c r="C687" s="37">
        <v>1441</v>
      </c>
      <c r="D687" s="37">
        <v>1440011</v>
      </c>
      <c r="E687" s="37">
        <v>106</v>
      </c>
      <c r="F687" s="37">
        <v>2024</v>
      </c>
      <c r="G687" s="37">
        <v>3354844000129</v>
      </c>
      <c r="H687" s="38" t="s">
        <v>164</v>
      </c>
      <c r="I687" s="37">
        <v>4002</v>
      </c>
      <c r="J687" s="39">
        <v>45482</v>
      </c>
      <c r="K687" s="37">
        <v>4271</v>
      </c>
      <c r="L687" s="86">
        <f t="shared" si="32"/>
        <v>125414.65999999999</v>
      </c>
      <c r="M687" s="40">
        <v>119394.76</v>
      </c>
      <c r="N687" s="40">
        <v>6019.9</v>
      </c>
      <c r="O687" s="34">
        <v>0</v>
      </c>
    </row>
    <row r="688" spans="1:15" ht="24.95" customHeight="1" x14ac:dyDescent="0.2">
      <c r="A688" s="64" t="str">
        <f t="shared" si="30"/>
        <v>1441|1440011|107|2024|7403266000124|4002|354986,62</v>
      </c>
      <c r="B688" s="64" t="str">
        <f t="shared" si="31"/>
        <v>1441|1440011|107|2024|4288</v>
      </c>
      <c r="C688" s="37">
        <v>1441</v>
      </c>
      <c r="D688" s="37">
        <v>1440011</v>
      </c>
      <c r="E688" s="37">
        <v>107</v>
      </c>
      <c r="F688" s="37">
        <v>2024</v>
      </c>
      <c r="G688" s="37">
        <v>7403266000124</v>
      </c>
      <c r="H688" s="38" t="s">
        <v>155</v>
      </c>
      <c r="I688" s="37">
        <v>4002</v>
      </c>
      <c r="J688" s="39">
        <v>45484</v>
      </c>
      <c r="K688" s="37">
        <v>4288</v>
      </c>
      <c r="L688" s="86">
        <f t="shared" si="32"/>
        <v>354986.62</v>
      </c>
      <c r="M688" s="40">
        <v>337947.26</v>
      </c>
      <c r="N688" s="40">
        <v>17039.36</v>
      </c>
      <c r="O688" s="34">
        <v>0</v>
      </c>
    </row>
    <row r="689" spans="1:15" ht="24.95" customHeight="1" x14ac:dyDescent="0.2">
      <c r="A689" s="64" t="str">
        <f t="shared" si="30"/>
        <v>1441|1440011|108|2024|76535764000143|4005|979,48</v>
      </c>
      <c r="B689" s="64" t="str">
        <f t="shared" si="31"/>
        <v>1441|1440011|108|2024|3697</v>
      </c>
      <c r="C689" s="37">
        <v>1441</v>
      </c>
      <c r="D689" s="37">
        <v>1440011</v>
      </c>
      <c r="E689" s="37">
        <v>108</v>
      </c>
      <c r="F689" s="37">
        <v>2024</v>
      </c>
      <c r="G689" s="37">
        <v>76535764000143</v>
      </c>
      <c r="H689" s="38" t="s">
        <v>165</v>
      </c>
      <c r="I689" s="37">
        <v>4005</v>
      </c>
      <c r="J689" s="39">
        <v>45457</v>
      </c>
      <c r="K689" s="37">
        <v>3697</v>
      </c>
      <c r="L689" s="86">
        <f t="shared" si="32"/>
        <v>979.48</v>
      </c>
      <c r="M689" s="40">
        <v>932.46</v>
      </c>
      <c r="N689" s="40">
        <v>47.02</v>
      </c>
      <c r="O689" s="34">
        <v>0</v>
      </c>
    </row>
    <row r="690" spans="1:15" ht="24.95" customHeight="1" x14ac:dyDescent="0.2">
      <c r="A690" s="64" t="str">
        <f t="shared" si="30"/>
        <v>1441|1440011|109|2024|16636540000104|4003|3591,32</v>
      </c>
      <c r="B690" s="64" t="str">
        <f t="shared" si="31"/>
        <v>1441|1440011|109|2024|3707</v>
      </c>
      <c r="C690" s="37">
        <v>1441</v>
      </c>
      <c r="D690" s="37">
        <v>1440011</v>
      </c>
      <c r="E690" s="37">
        <v>109</v>
      </c>
      <c r="F690" s="37">
        <v>2024</v>
      </c>
      <c r="G690" s="37">
        <v>16636540000104</v>
      </c>
      <c r="H690" s="38" t="s">
        <v>145</v>
      </c>
      <c r="I690" s="37">
        <v>4003</v>
      </c>
      <c r="J690" s="39">
        <v>45457</v>
      </c>
      <c r="K690" s="37">
        <v>3707</v>
      </c>
      <c r="L690" s="86">
        <f t="shared" si="32"/>
        <v>3591.32</v>
      </c>
      <c r="M690" s="40">
        <v>3414.34</v>
      </c>
      <c r="N690" s="40">
        <v>176.98</v>
      </c>
      <c r="O690" s="34">
        <v>0</v>
      </c>
    </row>
    <row r="691" spans="1:15" ht="24.95" customHeight="1" x14ac:dyDescent="0.2">
      <c r="A691" s="64" t="str">
        <f t="shared" si="30"/>
        <v>1441|1440011|110|2024|16636540000104|4003|30433,65</v>
      </c>
      <c r="B691" s="64" t="str">
        <f t="shared" si="31"/>
        <v>1441|1440011|110|2024|3215</v>
      </c>
      <c r="C691" s="37">
        <v>1441</v>
      </c>
      <c r="D691" s="37">
        <v>1440011</v>
      </c>
      <c r="E691" s="37">
        <v>110</v>
      </c>
      <c r="F691" s="37">
        <v>2024</v>
      </c>
      <c r="G691" s="37">
        <v>16636540000104</v>
      </c>
      <c r="H691" s="38" t="s">
        <v>145</v>
      </c>
      <c r="I691" s="37">
        <v>4003</v>
      </c>
      <c r="J691" s="39">
        <v>45446</v>
      </c>
      <c r="K691" s="37">
        <v>3215</v>
      </c>
      <c r="L691" s="86">
        <f t="shared" si="32"/>
        <v>30433.649999999998</v>
      </c>
      <c r="M691" s="40">
        <v>28935.37</v>
      </c>
      <c r="N691" s="40">
        <v>1498.28</v>
      </c>
      <c r="O691" s="34">
        <v>0</v>
      </c>
    </row>
    <row r="692" spans="1:15" ht="24.95" customHeight="1" x14ac:dyDescent="0.2">
      <c r="A692" s="64" t="str">
        <f t="shared" si="30"/>
        <v>1441|1440011|110|2024|16636540000104|4003|30569,17</v>
      </c>
      <c r="B692" s="64" t="str">
        <f t="shared" si="31"/>
        <v>1441|1440011|110|2024|3838</v>
      </c>
      <c r="C692" s="37">
        <v>1441</v>
      </c>
      <c r="D692" s="37">
        <v>1440011</v>
      </c>
      <c r="E692" s="37">
        <v>110</v>
      </c>
      <c r="F692" s="37">
        <v>2024</v>
      </c>
      <c r="G692" s="37">
        <v>16636540000104</v>
      </c>
      <c r="H692" s="38" t="s">
        <v>145</v>
      </c>
      <c r="I692" s="37">
        <v>4003</v>
      </c>
      <c r="J692" s="39">
        <v>45467</v>
      </c>
      <c r="K692" s="37">
        <v>3838</v>
      </c>
      <c r="L692" s="86">
        <f t="shared" si="32"/>
        <v>30569.170000000002</v>
      </c>
      <c r="M692" s="40">
        <v>29064.22</v>
      </c>
      <c r="N692" s="40">
        <v>1504.95</v>
      </c>
      <c r="O692" s="34">
        <v>0</v>
      </c>
    </row>
    <row r="693" spans="1:15" ht="24.95" customHeight="1" x14ac:dyDescent="0.2">
      <c r="A693" s="64" t="str">
        <f t="shared" si="30"/>
        <v>1441|1440011|111|2024|33683111000107|4002|91783,92</v>
      </c>
      <c r="B693" s="64" t="str">
        <f t="shared" si="31"/>
        <v>1441|1440011|111|2024|3432</v>
      </c>
      <c r="C693" s="37">
        <v>1441</v>
      </c>
      <c r="D693" s="37">
        <v>1440011</v>
      </c>
      <c r="E693" s="37">
        <v>111</v>
      </c>
      <c r="F693" s="37">
        <v>2024</v>
      </c>
      <c r="G693" s="37">
        <v>33683111000107</v>
      </c>
      <c r="H693" s="38" t="s">
        <v>167</v>
      </c>
      <c r="I693" s="37">
        <v>4002</v>
      </c>
      <c r="J693" s="39">
        <v>45450</v>
      </c>
      <c r="K693" s="37">
        <v>3432</v>
      </c>
      <c r="L693" s="86">
        <f t="shared" si="32"/>
        <v>91783.92</v>
      </c>
      <c r="M693" s="40">
        <v>87378.29</v>
      </c>
      <c r="N693" s="40">
        <v>4405.63</v>
      </c>
      <c r="O693" s="34">
        <v>0</v>
      </c>
    </row>
    <row r="694" spans="1:15" ht="24.95" customHeight="1" x14ac:dyDescent="0.2">
      <c r="A694" s="64" t="str">
        <f t="shared" si="30"/>
        <v>1441|1440011|112|2024|30059674687|3611|2107,98</v>
      </c>
      <c r="B694" s="64" t="str">
        <f t="shared" si="31"/>
        <v>1441|1440011|112|2024|3419</v>
      </c>
      <c r="C694" s="37">
        <v>1441</v>
      </c>
      <c r="D694" s="37">
        <v>1440011</v>
      </c>
      <c r="E694" s="37">
        <v>112</v>
      </c>
      <c r="F694" s="37">
        <v>2024</v>
      </c>
      <c r="G694" s="37">
        <v>30059674687</v>
      </c>
      <c r="H694" s="38" t="s">
        <v>169</v>
      </c>
      <c r="I694" s="37">
        <v>3611</v>
      </c>
      <c r="J694" s="39">
        <v>45450</v>
      </c>
      <c r="K694" s="37">
        <v>3419</v>
      </c>
      <c r="L694" s="86">
        <f t="shared" si="32"/>
        <v>2107.98</v>
      </c>
      <c r="M694" s="40">
        <v>2107.98</v>
      </c>
      <c r="N694" s="40">
        <v>0</v>
      </c>
      <c r="O694" s="34">
        <v>0</v>
      </c>
    </row>
    <row r="695" spans="1:15" ht="24.95" customHeight="1" x14ac:dyDescent="0.2">
      <c r="A695" s="64" t="str">
        <f t="shared" si="30"/>
        <v>1441|1440011|112|2024|30059674687|3611|2107,98</v>
      </c>
      <c r="B695" s="64" t="str">
        <f t="shared" si="31"/>
        <v>1441|1440011|112|2024|4103</v>
      </c>
      <c r="C695" s="37">
        <v>1441</v>
      </c>
      <c r="D695" s="37">
        <v>1440011</v>
      </c>
      <c r="E695" s="37">
        <v>112</v>
      </c>
      <c r="F695" s="37">
        <v>2024</v>
      </c>
      <c r="G695" s="37">
        <v>30059674687</v>
      </c>
      <c r="H695" s="38" t="s">
        <v>169</v>
      </c>
      <c r="I695" s="37">
        <v>3611</v>
      </c>
      <c r="J695" s="39">
        <v>45478</v>
      </c>
      <c r="K695" s="37">
        <v>4103</v>
      </c>
      <c r="L695" s="86">
        <f t="shared" si="32"/>
        <v>2107.98</v>
      </c>
      <c r="M695" s="40">
        <v>2107.98</v>
      </c>
      <c r="N695" s="40">
        <v>0</v>
      </c>
      <c r="O695" s="34">
        <v>0</v>
      </c>
    </row>
    <row r="696" spans="1:15" ht="24.95" customHeight="1" x14ac:dyDescent="0.2">
      <c r="A696" s="64" t="str">
        <f t="shared" si="30"/>
        <v>1441|1440011|113|2024|15794466634|3611|3906,04</v>
      </c>
      <c r="B696" s="64" t="str">
        <f t="shared" si="31"/>
        <v>1441|1440011|113|2024|3415</v>
      </c>
      <c r="C696" s="37">
        <v>1441</v>
      </c>
      <c r="D696" s="37">
        <v>1440011</v>
      </c>
      <c r="E696" s="37">
        <v>113</v>
      </c>
      <c r="F696" s="37">
        <v>2024</v>
      </c>
      <c r="G696" s="37">
        <v>15794466634</v>
      </c>
      <c r="H696" s="38" t="s">
        <v>168</v>
      </c>
      <c r="I696" s="37">
        <v>3611</v>
      </c>
      <c r="J696" s="39">
        <v>45450</v>
      </c>
      <c r="K696" s="37">
        <v>3415</v>
      </c>
      <c r="L696" s="86">
        <f t="shared" si="32"/>
        <v>3906.04</v>
      </c>
      <c r="M696" s="40">
        <v>3786.3</v>
      </c>
      <c r="N696" s="40">
        <v>119.74</v>
      </c>
      <c r="O696" s="34">
        <v>0</v>
      </c>
    </row>
    <row r="697" spans="1:15" ht="24.95" customHeight="1" x14ac:dyDescent="0.2">
      <c r="A697" s="64" t="str">
        <f t="shared" si="30"/>
        <v>1441|1440011|113|2024|15794466634|3611|3906,04</v>
      </c>
      <c r="B697" s="64" t="str">
        <f t="shared" si="31"/>
        <v>1441|1440011|113|2024|4104</v>
      </c>
      <c r="C697" s="37">
        <v>1441</v>
      </c>
      <c r="D697" s="37">
        <v>1440011</v>
      </c>
      <c r="E697" s="37">
        <v>113</v>
      </c>
      <c r="F697" s="37">
        <v>2024</v>
      </c>
      <c r="G697" s="37">
        <v>15794466634</v>
      </c>
      <c r="H697" s="38" t="s">
        <v>168</v>
      </c>
      <c r="I697" s="37">
        <v>3611</v>
      </c>
      <c r="J697" s="39">
        <v>45478</v>
      </c>
      <c r="K697" s="37">
        <v>4104</v>
      </c>
      <c r="L697" s="86">
        <f t="shared" si="32"/>
        <v>3906.04</v>
      </c>
      <c r="M697" s="40">
        <v>3786.3</v>
      </c>
      <c r="N697" s="40">
        <v>119.74</v>
      </c>
      <c r="O697" s="34">
        <v>0</v>
      </c>
    </row>
    <row r="698" spans="1:15" ht="24.95" customHeight="1" x14ac:dyDescent="0.2">
      <c r="A698" s="64" t="str">
        <f t="shared" si="30"/>
        <v>1441|1440011|114|2024|2896116605|3611|3906,03</v>
      </c>
      <c r="B698" s="64" t="str">
        <f t="shared" si="31"/>
        <v>1441|1440011|114|2024|3414</v>
      </c>
      <c r="C698" s="37">
        <v>1441</v>
      </c>
      <c r="D698" s="37">
        <v>1440011</v>
      </c>
      <c r="E698" s="37">
        <v>114</v>
      </c>
      <c r="F698" s="37">
        <v>2024</v>
      </c>
      <c r="G698" s="37">
        <v>2896116605</v>
      </c>
      <c r="H698" s="38" t="s">
        <v>170</v>
      </c>
      <c r="I698" s="37">
        <v>3611</v>
      </c>
      <c r="J698" s="39">
        <v>45450</v>
      </c>
      <c r="K698" s="37">
        <v>3414</v>
      </c>
      <c r="L698" s="86">
        <f t="shared" si="32"/>
        <v>3906.0299999999997</v>
      </c>
      <c r="M698" s="40">
        <v>3786.29</v>
      </c>
      <c r="N698" s="40">
        <v>119.74</v>
      </c>
      <c r="O698" s="34">
        <v>0</v>
      </c>
    </row>
    <row r="699" spans="1:15" ht="24.95" customHeight="1" x14ac:dyDescent="0.2">
      <c r="A699" s="64" t="str">
        <f t="shared" si="30"/>
        <v>1441|1440011|114|2024|2896116605|3611|3906,03</v>
      </c>
      <c r="B699" s="64" t="str">
        <f t="shared" si="31"/>
        <v>1441|1440011|114|2024|4105</v>
      </c>
      <c r="C699" s="37">
        <v>1441</v>
      </c>
      <c r="D699" s="37">
        <v>1440011</v>
      </c>
      <c r="E699" s="37">
        <v>114</v>
      </c>
      <c r="F699" s="37">
        <v>2024</v>
      </c>
      <c r="G699" s="37">
        <v>2896116605</v>
      </c>
      <c r="H699" s="38" t="s">
        <v>170</v>
      </c>
      <c r="I699" s="37">
        <v>3611</v>
      </c>
      <c r="J699" s="39">
        <v>45478</v>
      </c>
      <c r="K699" s="37">
        <v>4105</v>
      </c>
      <c r="L699" s="86">
        <f t="shared" si="32"/>
        <v>3906.0299999999997</v>
      </c>
      <c r="M699" s="40">
        <v>3786.29</v>
      </c>
      <c r="N699" s="40">
        <v>119.74</v>
      </c>
      <c r="O699" s="34">
        <v>0</v>
      </c>
    </row>
    <row r="700" spans="1:15" ht="24.95" customHeight="1" x14ac:dyDescent="0.2">
      <c r="A700" s="64" t="str">
        <f t="shared" si="30"/>
        <v>1441|1440011|115|2024|2274463131|3611|8360,53</v>
      </c>
      <c r="B700" s="64" t="str">
        <f t="shared" si="31"/>
        <v>1441|1440011|115|2024|3413</v>
      </c>
      <c r="C700" s="37">
        <v>1441</v>
      </c>
      <c r="D700" s="37">
        <v>1440011</v>
      </c>
      <c r="E700" s="37">
        <v>115</v>
      </c>
      <c r="F700" s="37">
        <v>2024</v>
      </c>
      <c r="G700" s="37">
        <v>2274463131</v>
      </c>
      <c r="H700" s="38" t="s">
        <v>171</v>
      </c>
      <c r="I700" s="37">
        <v>3611</v>
      </c>
      <c r="J700" s="39">
        <v>45450</v>
      </c>
      <c r="K700" s="37">
        <v>3413</v>
      </c>
      <c r="L700" s="86">
        <f t="shared" si="32"/>
        <v>8360.5300000000007</v>
      </c>
      <c r="M700" s="40">
        <v>7112.71</v>
      </c>
      <c r="N700" s="40">
        <v>1247.82</v>
      </c>
      <c r="O700" s="34">
        <v>0</v>
      </c>
    </row>
    <row r="701" spans="1:15" ht="24.95" customHeight="1" x14ac:dyDescent="0.2">
      <c r="A701" s="64" t="str">
        <f t="shared" si="30"/>
        <v>1441|1440011|115|2024|2274463131|3611|8360,53</v>
      </c>
      <c r="B701" s="64" t="str">
        <f t="shared" si="31"/>
        <v>1441|1440011|115|2024|4107</v>
      </c>
      <c r="C701" s="37">
        <v>1441</v>
      </c>
      <c r="D701" s="37">
        <v>1440011</v>
      </c>
      <c r="E701" s="37">
        <v>115</v>
      </c>
      <c r="F701" s="37">
        <v>2024</v>
      </c>
      <c r="G701" s="37">
        <v>2274463131</v>
      </c>
      <c r="H701" s="38" t="s">
        <v>171</v>
      </c>
      <c r="I701" s="37">
        <v>3611</v>
      </c>
      <c r="J701" s="39">
        <v>45478</v>
      </c>
      <c r="K701" s="37">
        <v>4107</v>
      </c>
      <c r="L701" s="86">
        <f t="shared" si="32"/>
        <v>8360.5300000000007</v>
      </c>
      <c r="M701" s="40">
        <v>7112.71</v>
      </c>
      <c r="N701" s="40">
        <v>1247.82</v>
      </c>
      <c r="O701" s="34">
        <v>0</v>
      </c>
    </row>
    <row r="702" spans="1:15" ht="24.95" customHeight="1" x14ac:dyDescent="0.2">
      <c r="A702" s="64" t="str">
        <f t="shared" si="30"/>
        <v>1441|1440011|116|2024|71077325000110|3920|28000</v>
      </c>
      <c r="B702" s="64" t="str">
        <f t="shared" si="31"/>
        <v>1441|1440011|116|2024|3411</v>
      </c>
      <c r="C702" s="37">
        <v>1441</v>
      </c>
      <c r="D702" s="37">
        <v>1440011</v>
      </c>
      <c r="E702" s="37">
        <v>116</v>
      </c>
      <c r="F702" s="37">
        <v>2024</v>
      </c>
      <c r="G702" s="37">
        <v>71077325000110</v>
      </c>
      <c r="H702" s="38" t="s">
        <v>172</v>
      </c>
      <c r="I702" s="37">
        <v>3920</v>
      </c>
      <c r="J702" s="39">
        <v>45450</v>
      </c>
      <c r="K702" s="37">
        <v>3411</v>
      </c>
      <c r="L702" s="86">
        <f t="shared" si="32"/>
        <v>28000</v>
      </c>
      <c r="M702" s="40">
        <v>26656</v>
      </c>
      <c r="N702" s="40">
        <v>1344</v>
      </c>
      <c r="O702" s="34">
        <v>0</v>
      </c>
    </row>
    <row r="703" spans="1:15" ht="24.95" customHeight="1" x14ac:dyDescent="0.2">
      <c r="A703" s="64" t="str">
        <f t="shared" si="30"/>
        <v>1441|1440011|116|2024|71077325000110|3920|28000</v>
      </c>
      <c r="B703" s="64" t="str">
        <f t="shared" si="31"/>
        <v>1441|1440011|116|2024|4109</v>
      </c>
      <c r="C703" s="37">
        <v>1441</v>
      </c>
      <c r="D703" s="37">
        <v>1440011</v>
      </c>
      <c r="E703" s="37">
        <v>116</v>
      </c>
      <c r="F703" s="37">
        <v>2024</v>
      </c>
      <c r="G703" s="37">
        <v>71077325000110</v>
      </c>
      <c r="H703" s="38" t="s">
        <v>172</v>
      </c>
      <c r="I703" s="37">
        <v>3920</v>
      </c>
      <c r="J703" s="39">
        <v>45478</v>
      </c>
      <c r="K703" s="37">
        <v>4109</v>
      </c>
      <c r="L703" s="86">
        <f t="shared" si="32"/>
        <v>28000</v>
      </c>
      <c r="M703" s="40">
        <v>26656</v>
      </c>
      <c r="N703" s="40">
        <v>1344</v>
      </c>
      <c r="O703" s="34">
        <v>0</v>
      </c>
    </row>
    <row r="704" spans="1:15" ht="24.95" customHeight="1" x14ac:dyDescent="0.2">
      <c r="A704" s="64" t="str">
        <f t="shared" si="30"/>
        <v>1441|1440011|117|2024|21154554000113|3920|16644,79</v>
      </c>
      <c r="B704" s="64" t="str">
        <f t="shared" si="31"/>
        <v>1441|1440011|117|2024|302</v>
      </c>
      <c r="C704" s="37">
        <v>1441</v>
      </c>
      <c r="D704" s="37">
        <v>1440011</v>
      </c>
      <c r="E704" s="37">
        <v>117</v>
      </c>
      <c r="F704" s="37">
        <v>2024</v>
      </c>
      <c r="G704" s="37">
        <v>21154554000113</v>
      </c>
      <c r="H704" s="38" t="s">
        <v>173</v>
      </c>
      <c r="I704" s="37">
        <v>3920</v>
      </c>
      <c r="J704" s="39">
        <v>45467</v>
      </c>
      <c r="K704" s="37">
        <v>302</v>
      </c>
      <c r="L704" s="86">
        <f t="shared" si="32"/>
        <v>16644.79</v>
      </c>
      <c r="M704" s="40">
        <v>16644.79</v>
      </c>
      <c r="N704" s="40">
        <v>0</v>
      </c>
      <c r="O704" s="34">
        <v>0</v>
      </c>
    </row>
    <row r="705" spans="1:15" ht="24.95" customHeight="1" x14ac:dyDescent="0.2">
      <c r="A705" s="64" t="str">
        <f t="shared" si="30"/>
        <v>1441|1440011|118|2024|2589209630|3611|3075,67</v>
      </c>
      <c r="B705" s="64" t="str">
        <f t="shared" si="31"/>
        <v>1441|1440011|118|2024|3407</v>
      </c>
      <c r="C705" s="37">
        <v>1441</v>
      </c>
      <c r="D705" s="37">
        <v>1440011</v>
      </c>
      <c r="E705" s="37">
        <v>118</v>
      </c>
      <c r="F705" s="37">
        <v>2024</v>
      </c>
      <c r="G705" s="37">
        <v>2589209630</v>
      </c>
      <c r="H705" s="38" t="s">
        <v>174</v>
      </c>
      <c r="I705" s="37">
        <v>3611</v>
      </c>
      <c r="J705" s="39">
        <v>45450</v>
      </c>
      <c r="K705" s="37">
        <v>3407</v>
      </c>
      <c r="L705" s="86">
        <f t="shared" si="32"/>
        <v>3075.67</v>
      </c>
      <c r="M705" s="40">
        <v>3056.8</v>
      </c>
      <c r="N705" s="40">
        <v>18.87</v>
      </c>
      <c r="O705" s="34">
        <v>0</v>
      </c>
    </row>
    <row r="706" spans="1:15" ht="24.95" customHeight="1" x14ac:dyDescent="0.2">
      <c r="A706" s="64" t="str">
        <f t="shared" si="30"/>
        <v>1441|1440011|118|2024|2589209630|3611|3075,67</v>
      </c>
      <c r="B706" s="64" t="str">
        <f t="shared" si="31"/>
        <v>1441|1440011|118|2024|4113</v>
      </c>
      <c r="C706" s="37">
        <v>1441</v>
      </c>
      <c r="D706" s="37">
        <v>1440011</v>
      </c>
      <c r="E706" s="37">
        <v>118</v>
      </c>
      <c r="F706" s="37">
        <v>2024</v>
      </c>
      <c r="G706" s="37">
        <v>2589209630</v>
      </c>
      <c r="H706" s="38" t="s">
        <v>174</v>
      </c>
      <c r="I706" s="37">
        <v>3611</v>
      </c>
      <c r="J706" s="39">
        <v>45478</v>
      </c>
      <c r="K706" s="37">
        <v>4113</v>
      </c>
      <c r="L706" s="86">
        <f t="shared" si="32"/>
        <v>3075.67</v>
      </c>
      <c r="M706" s="40">
        <v>3056.8</v>
      </c>
      <c r="N706" s="40">
        <v>18.87</v>
      </c>
      <c r="O706" s="34">
        <v>0</v>
      </c>
    </row>
    <row r="707" spans="1:15" ht="24.95" customHeight="1" x14ac:dyDescent="0.2">
      <c r="A707" s="64" t="str">
        <f t="shared" si="30"/>
        <v>1441|1440011|119|2024|11040267670|3611|2089,93</v>
      </c>
      <c r="B707" s="64" t="str">
        <f t="shared" si="31"/>
        <v>1441|1440011|119|2024|3502</v>
      </c>
      <c r="C707" s="37">
        <v>1441</v>
      </c>
      <c r="D707" s="37">
        <v>1440011</v>
      </c>
      <c r="E707" s="37">
        <v>119</v>
      </c>
      <c r="F707" s="37">
        <v>2024</v>
      </c>
      <c r="G707" s="37">
        <v>11040267670</v>
      </c>
      <c r="H707" s="38" t="s">
        <v>176</v>
      </c>
      <c r="I707" s="37">
        <v>3611</v>
      </c>
      <c r="J707" s="39">
        <v>45453</v>
      </c>
      <c r="K707" s="37">
        <v>3502</v>
      </c>
      <c r="L707" s="86">
        <f t="shared" si="32"/>
        <v>2089.9299999999998</v>
      </c>
      <c r="M707" s="40">
        <v>2089.9299999999998</v>
      </c>
      <c r="N707" s="40">
        <v>0</v>
      </c>
      <c r="O707" s="34">
        <v>0</v>
      </c>
    </row>
    <row r="708" spans="1:15" ht="24.95" customHeight="1" x14ac:dyDescent="0.2">
      <c r="A708" s="64" t="str">
        <f t="shared" si="30"/>
        <v>1441|1440011|119|2024|11040267670|3611|2089,93</v>
      </c>
      <c r="B708" s="64" t="str">
        <f t="shared" si="31"/>
        <v>1441|1440011|119|2024|4116</v>
      </c>
      <c r="C708" s="37">
        <v>1441</v>
      </c>
      <c r="D708" s="37">
        <v>1440011</v>
      </c>
      <c r="E708" s="37">
        <v>119</v>
      </c>
      <c r="F708" s="37">
        <v>2024</v>
      </c>
      <c r="G708" s="37">
        <v>11040267670</v>
      </c>
      <c r="H708" s="38" t="s">
        <v>176</v>
      </c>
      <c r="I708" s="37">
        <v>3611</v>
      </c>
      <c r="J708" s="39">
        <v>45478</v>
      </c>
      <c r="K708" s="37">
        <v>4116</v>
      </c>
      <c r="L708" s="86">
        <f t="shared" si="32"/>
        <v>2089.9299999999998</v>
      </c>
      <c r="M708" s="40">
        <v>2089.9299999999998</v>
      </c>
      <c r="N708" s="40">
        <v>0</v>
      </c>
      <c r="O708" s="34">
        <v>0</v>
      </c>
    </row>
    <row r="709" spans="1:15" ht="24.95" customHeight="1" x14ac:dyDescent="0.2">
      <c r="A709" s="64" t="str">
        <f t="shared" ref="A709:A772" si="33">C709&amp;"|"&amp;D709&amp;"|"&amp;E709&amp;"|"&amp;F709&amp;"|"&amp;G709&amp;"|"&amp;I709&amp;"|"&amp;M709+N709-O709</f>
        <v>1441|1440011|120|2024|60002603853|3611|1983,75</v>
      </c>
      <c r="B709" s="64" t="str">
        <f t="shared" ref="B709:B772" si="34">C709&amp;"|"&amp;D709&amp;"|"&amp;E709&amp;"|"&amp;F709&amp;"|"&amp;K709</f>
        <v>1441|1440011|120|2024|3499</v>
      </c>
      <c r="C709" s="37">
        <v>1441</v>
      </c>
      <c r="D709" s="37">
        <v>1440011</v>
      </c>
      <c r="E709" s="37">
        <v>120</v>
      </c>
      <c r="F709" s="37">
        <v>2024</v>
      </c>
      <c r="G709" s="37">
        <v>60002603853</v>
      </c>
      <c r="H709" s="38" t="s">
        <v>177</v>
      </c>
      <c r="I709" s="37">
        <v>3611</v>
      </c>
      <c r="J709" s="39">
        <v>45453</v>
      </c>
      <c r="K709" s="37">
        <v>3499</v>
      </c>
      <c r="L709" s="86">
        <f t="shared" si="32"/>
        <v>1983.75</v>
      </c>
      <c r="M709" s="40">
        <v>1983.75</v>
      </c>
      <c r="N709" s="40">
        <v>0</v>
      </c>
      <c r="O709" s="34">
        <v>0</v>
      </c>
    </row>
    <row r="710" spans="1:15" ht="24.95" customHeight="1" x14ac:dyDescent="0.2">
      <c r="A710" s="64" t="str">
        <f t="shared" si="33"/>
        <v>1441|1440011|120|2024|60002603853|3611|1983,75</v>
      </c>
      <c r="B710" s="64" t="str">
        <f t="shared" si="34"/>
        <v>1441|1440011|120|2024|4239</v>
      </c>
      <c r="C710" s="37">
        <v>1441</v>
      </c>
      <c r="D710" s="37">
        <v>1440011</v>
      </c>
      <c r="E710" s="37">
        <v>120</v>
      </c>
      <c r="F710" s="37">
        <v>2024</v>
      </c>
      <c r="G710" s="37">
        <v>60002603853</v>
      </c>
      <c r="H710" s="38" t="s">
        <v>177</v>
      </c>
      <c r="I710" s="37">
        <v>3611</v>
      </c>
      <c r="J710" s="39">
        <v>45482</v>
      </c>
      <c r="K710" s="37">
        <v>4239</v>
      </c>
      <c r="L710" s="86">
        <f t="shared" ref="L710:L773" si="35">M710+N710</f>
        <v>1983.75</v>
      </c>
      <c r="M710" s="40">
        <v>1983.75</v>
      </c>
      <c r="N710" s="40">
        <v>0</v>
      </c>
      <c r="O710" s="34">
        <v>0</v>
      </c>
    </row>
    <row r="711" spans="1:15" ht="24.95" customHeight="1" x14ac:dyDescent="0.2">
      <c r="A711" s="64" t="str">
        <f t="shared" si="33"/>
        <v>1441|1440011|121|2024|48447510697|3611|6700</v>
      </c>
      <c r="B711" s="64" t="str">
        <f t="shared" si="34"/>
        <v>1441|1440011|121|2024|3492</v>
      </c>
      <c r="C711" s="37">
        <v>1441</v>
      </c>
      <c r="D711" s="37">
        <v>1440011</v>
      </c>
      <c r="E711" s="37">
        <v>121</v>
      </c>
      <c r="F711" s="37">
        <v>2024</v>
      </c>
      <c r="G711" s="37">
        <v>48447510697</v>
      </c>
      <c r="H711" s="38" t="s">
        <v>179</v>
      </c>
      <c r="I711" s="37">
        <v>3611</v>
      </c>
      <c r="J711" s="39">
        <v>45453</v>
      </c>
      <c r="K711" s="37">
        <v>3492</v>
      </c>
      <c r="L711" s="86">
        <f t="shared" si="35"/>
        <v>6700</v>
      </c>
      <c r="M711" s="40">
        <v>5908.82</v>
      </c>
      <c r="N711" s="40">
        <v>791.18</v>
      </c>
      <c r="O711" s="34">
        <v>0</v>
      </c>
    </row>
    <row r="712" spans="1:15" ht="24.95" customHeight="1" x14ac:dyDescent="0.2">
      <c r="A712" s="64" t="str">
        <f t="shared" si="33"/>
        <v>1441|1440011|121|2024|48447510697|3611|6700</v>
      </c>
      <c r="B712" s="64" t="str">
        <f t="shared" si="34"/>
        <v>1441|1440011|121|2024|4190</v>
      </c>
      <c r="C712" s="37">
        <v>1441</v>
      </c>
      <c r="D712" s="37">
        <v>1440011</v>
      </c>
      <c r="E712" s="37">
        <v>121</v>
      </c>
      <c r="F712" s="37">
        <v>2024</v>
      </c>
      <c r="G712" s="37">
        <v>48447510697</v>
      </c>
      <c r="H712" s="38" t="s">
        <v>179</v>
      </c>
      <c r="I712" s="37">
        <v>3611</v>
      </c>
      <c r="J712" s="39">
        <v>45481</v>
      </c>
      <c r="K712" s="37">
        <v>4190</v>
      </c>
      <c r="L712" s="86">
        <f t="shared" si="35"/>
        <v>6700</v>
      </c>
      <c r="M712" s="40">
        <v>5908.82</v>
      </c>
      <c r="N712" s="40">
        <v>791.18</v>
      </c>
      <c r="O712" s="34">
        <v>0</v>
      </c>
    </row>
    <row r="713" spans="1:15" ht="24.95" customHeight="1" x14ac:dyDescent="0.2">
      <c r="A713" s="64" t="str">
        <f t="shared" si="33"/>
        <v>1441|1440011|123|2024|6355953620|3611|3833,31</v>
      </c>
      <c r="B713" s="64" t="str">
        <f t="shared" si="34"/>
        <v>1441|1440011|123|2024|3513</v>
      </c>
      <c r="C713" s="37">
        <v>1441</v>
      </c>
      <c r="D713" s="37">
        <v>1440011</v>
      </c>
      <c r="E713" s="37">
        <v>123</v>
      </c>
      <c r="F713" s="37">
        <v>2024</v>
      </c>
      <c r="G713" s="37">
        <v>6355953620</v>
      </c>
      <c r="H713" s="38" t="s">
        <v>182</v>
      </c>
      <c r="I713" s="37">
        <v>3611</v>
      </c>
      <c r="J713" s="39">
        <v>45453</v>
      </c>
      <c r="K713" s="37">
        <v>3513</v>
      </c>
      <c r="L713" s="86">
        <f t="shared" si="35"/>
        <v>3833.31</v>
      </c>
      <c r="M713" s="40">
        <v>3724.48</v>
      </c>
      <c r="N713" s="40">
        <v>108.83</v>
      </c>
      <c r="O713" s="34">
        <v>0</v>
      </c>
    </row>
    <row r="714" spans="1:15" ht="24.95" customHeight="1" x14ac:dyDescent="0.2">
      <c r="A714" s="64" t="str">
        <f t="shared" si="33"/>
        <v>1441|1440011|123|2024|6355953620|3611|3833,31</v>
      </c>
      <c r="B714" s="64" t="str">
        <f t="shared" si="34"/>
        <v>1441|1440011|123|2024|4166</v>
      </c>
      <c r="C714" s="37">
        <v>1441</v>
      </c>
      <c r="D714" s="37">
        <v>1440011</v>
      </c>
      <c r="E714" s="37">
        <v>123</v>
      </c>
      <c r="F714" s="37">
        <v>2024</v>
      </c>
      <c r="G714" s="37">
        <v>6355953620</v>
      </c>
      <c r="H714" s="38" t="s">
        <v>182</v>
      </c>
      <c r="I714" s="37">
        <v>3611</v>
      </c>
      <c r="J714" s="39">
        <v>45481</v>
      </c>
      <c r="K714" s="37">
        <v>4166</v>
      </c>
      <c r="L714" s="86">
        <f t="shared" si="35"/>
        <v>3833.31</v>
      </c>
      <c r="M714" s="40">
        <v>3724.48</v>
      </c>
      <c r="N714" s="40">
        <v>108.83</v>
      </c>
      <c r="O714" s="34">
        <v>0</v>
      </c>
    </row>
    <row r="715" spans="1:15" ht="24.95" customHeight="1" x14ac:dyDescent="0.2">
      <c r="A715" s="64" t="str">
        <f t="shared" si="33"/>
        <v>1441|1440011|124|2024|82655251768|3611|4203,28</v>
      </c>
      <c r="B715" s="64" t="str">
        <f t="shared" si="34"/>
        <v>1441|1440011|124|2024|3401</v>
      </c>
      <c r="C715" s="37">
        <v>1441</v>
      </c>
      <c r="D715" s="37">
        <v>1440011</v>
      </c>
      <c r="E715" s="37">
        <v>124</v>
      </c>
      <c r="F715" s="37">
        <v>2024</v>
      </c>
      <c r="G715" s="37">
        <v>82655251768</v>
      </c>
      <c r="H715" s="38" t="s">
        <v>184</v>
      </c>
      <c r="I715" s="37">
        <v>3611</v>
      </c>
      <c r="J715" s="39">
        <v>45450</v>
      </c>
      <c r="K715" s="37">
        <v>3401</v>
      </c>
      <c r="L715" s="86">
        <f t="shared" si="35"/>
        <v>4203.28</v>
      </c>
      <c r="M715" s="40">
        <v>4038.95</v>
      </c>
      <c r="N715" s="40">
        <v>164.33</v>
      </c>
      <c r="O715" s="34">
        <v>0</v>
      </c>
    </row>
    <row r="716" spans="1:15" ht="24.95" customHeight="1" x14ac:dyDescent="0.2">
      <c r="A716" s="64" t="str">
        <f t="shared" si="33"/>
        <v>1441|1440011|124|2024|82655251768|3611|4203,28</v>
      </c>
      <c r="B716" s="64" t="str">
        <f t="shared" si="34"/>
        <v>1441|1440011|124|2024|4234</v>
      </c>
      <c r="C716" s="37">
        <v>1441</v>
      </c>
      <c r="D716" s="37">
        <v>1440011</v>
      </c>
      <c r="E716" s="37">
        <v>124</v>
      </c>
      <c r="F716" s="37">
        <v>2024</v>
      </c>
      <c r="G716" s="37">
        <v>82655251768</v>
      </c>
      <c r="H716" s="38" t="s">
        <v>184</v>
      </c>
      <c r="I716" s="37">
        <v>3611</v>
      </c>
      <c r="J716" s="39">
        <v>45482</v>
      </c>
      <c r="K716" s="37">
        <v>4234</v>
      </c>
      <c r="L716" s="86">
        <f t="shared" si="35"/>
        <v>4203.28</v>
      </c>
      <c r="M716" s="40">
        <v>4038.95</v>
      </c>
      <c r="N716" s="40">
        <v>164.33</v>
      </c>
      <c r="O716" s="34">
        <v>0</v>
      </c>
    </row>
    <row r="717" spans="1:15" ht="24.95" customHeight="1" x14ac:dyDescent="0.2">
      <c r="A717" s="64" t="str">
        <f t="shared" si="33"/>
        <v>1441|1440011|126|2024|21154554000113|3920|48269,2</v>
      </c>
      <c r="B717" s="64" t="str">
        <f t="shared" si="34"/>
        <v>1441|1440011|126|2024|298</v>
      </c>
      <c r="C717" s="37">
        <v>1441</v>
      </c>
      <c r="D717" s="37">
        <v>1440011</v>
      </c>
      <c r="E717" s="37">
        <v>126</v>
      </c>
      <c r="F717" s="37">
        <v>2024</v>
      </c>
      <c r="G717" s="37">
        <v>21154554000113</v>
      </c>
      <c r="H717" s="38" t="s">
        <v>173</v>
      </c>
      <c r="I717" s="37">
        <v>3920</v>
      </c>
      <c r="J717" s="39">
        <v>45454</v>
      </c>
      <c r="K717" s="37">
        <v>298</v>
      </c>
      <c r="L717" s="86">
        <f t="shared" si="35"/>
        <v>48269.2</v>
      </c>
      <c r="M717" s="40">
        <v>48269.2</v>
      </c>
      <c r="N717" s="40">
        <v>0</v>
      </c>
      <c r="O717" s="34">
        <v>0</v>
      </c>
    </row>
    <row r="718" spans="1:15" ht="24.95" customHeight="1" x14ac:dyDescent="0.2">
      <c r="A718" s="64" t="str">
        <f t="shared" si="33"/>
        <v>1441|1440011|126|2024|21154554000113|3920|48269,2</v>
      </c>
      <c r="B718" s="64" t="str">
        <f t="shared" si="34"/>
        <v>1441|1440011|126|2024|314</v>
      </c>
      <c r="C718" s="37">
        <v>1441</v>
      </c>
      <c r="D718" s="37">
        <v>1440011</v>
      </c>
      <c r="E718" s="37">
        <v>126</v>
      </c>
      <c r="F718" s="37">
        <v>2024</v>
      </c>
      <c r="G718" s="37">
        <v>21154554000113</v>
      </c>
      <c r="H718" s="38" t="s">
        <v>173</v>
      </c>
      <c r="I718" s="37">
        <v>3920</v>
      </c>
      <c r="J718" s="39">
        <v>45483</v>
      </c>
      <c r="K718" s="37">
        <v>314</v>
      </c>
      <c r="L718" s="86">
        <f t="shared" si="35"/>
        <v>48269.2</v>
      </c>
      <c r="M718" s="40">
        <v>48269.2</v>
      </c>
      <c r="N718" s="40">
        <v>0</v>
      </c>
      <c r="O718" s="34">
        <v>0</v>
      </c>
    </row>
    <row r="719" spans="1:15" ht="24.95" customHeight="1" x14ac:dyDescent="0.2">
      <c r="A719" s="64" t="str">
        <f t="shared" si="33"/>
        <v>1441|1440011|128|2024|91352053691|3611|4786,64</v>
      </c>
      <c r="B719" s="64" t="str">
        <f t="shared" si="34"/>
        <v>1441|1440011|128|2024|3420</v>
      </c>
      <c r="C719" s="37">
        <v>1441</v>
      </c>
      <c r="D719" s="37">
        <v>1440011</v>
      </c>
      <c r="E719" s="37">
        <v>128</v>
      </c>
      <c r="F719" s="37">
        <v>2024</v>
      </c>
      <c r="G719" s="37">
        <v>91352053691</v>
      </c>
      <c r="H719" s="38" t="s">
        <v>188</v>
      </c>
      <c r="I719" s="37">
        <v>3611</v>
      </c>
      <c r="J719" s="39">
        <v>45450</v>
      </c>
      <c r="K719" s="37">
        <v>3420</v>
      </c>
      <c r="L719" s="86">
        <f t="shared" si="35"/>
        <v>4786.6400000000003</v>
      </c>
      <c r="M719" s="40">
        <v>4499.5</v>
      </c>
      <c r="N719" s="40">
        <v>287.14</v>
      </c>
      <c r="O719" s="34">
        <v>0</v>
      </c>
    </row>
    <row r="720" spans="1:15" ht="24.95" customHeight="1" x14ac:dyDescent="0.2">
      <c r="A720" s="64" t="str">
        <f t="shared" si="33"/>
        <v>1441|1440011|128|2024|91352053691|3611|4786,64</v>
      </c>
      <c r="B720" s="64" t="str">
        <f t="shared" si="34"/>
        <v>1441|1440011|128|2024|4243</v>
      </c>
      <c r="C720" s="37">
        <v>1441</v>
      </c>
      <c r="D720" s="37">
        <v>1440011</v>
      </c>
      <c r="E720" s="37">
        <v>128</v>
      </c>
      <c r="F720" s="37">
        <v>2024</v>
      </c>
      <c r="G720" s="37">
        <v>91352053691</v>
      </c>
      <c r="H720" s="38" t="s">
        <v>188</v>
      </c>
      <c r="I720" s="37">
        <v>3611</v>
      </c>
      <c r="J720" s="39">
        <v>45482</v>
      </c>
      <c r="K720" s="37">
        <v>4243</v>
      </c>
      <c r="L720" s="86">
        <f t="shared" si="35"/>
        <v>4786.6400000000003</v>
      </c>
      <c r="M720" s="40">
        <v>4499.5</v>
      </c>
      <c r="N720" s="40">
        <v>287.14</v>
      </c>
      <c r="O720" s="34">
        <v>0</v>
      </c>
    </row>
    <row r="721" spans="1:15" ht="24.95" customHeight="1" x14ac:dyDescent="0.2">
      <c r="A721" s="64" t="str">
        <f t="shared" si="33"/>
        <v>1441|1440011|129|2024|3063355000118|3920|55000</v>
      </c>
      <c r="B721" s="64" t="str">
        <f t="shared" si="34"/>
        <v>1441|1440011|129|2024|3422</v>
      </c>
      <c r="C721" s="37">
        <v>1441</v>
      </c>
      <c r="D721" s="37">
        <v>1440011</v>
      </c>
      <c r="E721" s="37">
        <v>129</v>
      </c>
      <c r="F721" s="37">
        <v>2024</v>
      </c>
      <c r="G721" s="37">
        <v>3063355000118</v>
      </c>
      <c r="H721" s="38" t="s">
        <v>190</v>
      </c>
      <c r="I721" s="37">
        <v>3920</v>
      </c>
      <c r="J721" s="39">
        <v>45450</v>
      </c>
      <c r="K721" s="37">
        <v>3422</v>
      </c>
      <c r="L721" s="86">
        <f t="shared" si="35"/>
        <v>55000</v>
      </c>
      <c r="M721" s="40">
        <v>52360</v>
      </c>
      <c r="N721" s="40">
        <v>2640</v>
      </c>
      <c r="O721" s="34">
        <v>0</v>
      </c>
    </row>
    <row r="722" spans="1:15" ht="24.95" customHeight="1" x14ac:dyDescent="0.2">
      <c r="A722" s="64" t="str">
        <f t="shared" si="33"/>
        <v>1441|1440011|129|2024|3063355000118|3920|430,27</v>
      </c>
      <c r="B722" s="64" t="str">
        <f t="shared" si="34"/>
        <v>1441|1440011|129|2024|3915</v>
      </c>
      <c r="C722" s="37">
        <v>1441</v>
      </c>
      <c r="D722" s="37">
        <v>1440011</v>
      </c>
      <c r="E722" s="37">
        <v>129</v>
      </c>
      <c r="F722" s="37">
        <v>2024</v>
      </c>
      <c r="G722" s="37">
        <v>3063355000118</v>
      </c>
      <c r="H722" s="38" t="s">
        <v>190</v>
      </c>
      <c r="I722" s="37">
        <v>3920</v>
      </c>
      <c r="J722" s="39">
        <v>45471</v>
      </c>
      <c r="K722" s="37">
        <v>3915</v>
      </c>
      <c r="L722" s="86">
        <f t="shared" si="35"/>
        <v>430.27</v>
      </c>
      <c r="M722" s="40">
        <v>409.62</v>
      </c>
      <c r="N722" s="40">
        <v>20.65</v>
      </c>
      <c r="O722" s="34">
        <v>0</v>
      </c>
    </row>
    <row r="723" spans="1:15" ht="24.95" customHeight="1" x14ac:dyDescent="0.2">
      <c r="A723" s="64" t="str">
        <f t="shared" si="33"/>
        <v>1441|1440011|129|2024|3063355000118|3920|57581,61</v>
      </c>
      <c r="B723" s="64" t="str">
        <f t="shared" si="34"/>
        <v>1441|1440011|129|2024|4142</v>
      </c>
      <c r="C723" s="37">
        <v>1441</v>
      </c>
      <c r="D723" s="37">
        <v>1440011</v>
      </c>
      <c r="E723" s="37">
        <v>129</v>
      </c>
      <c r="F723" s="37">
        <v>2024</v>
      </c>
      <c r="G723" s="37">
        <v>3063355000118</v>
      </c>
      <c r="H723" s="38" t="s">
        <v>190</v>
      </c>
      <c r="I723" s="37">
        <v>3920</v>
      </c>
      <c r="J723" s="39">
        <v>45481</v>
      </c>
      <c r="K723" s="37">
        <v>4142</v>
      </c>
      <c r="L723" s="86">
        <f t="shared" si="35"/>
        <v>57581.61</v>
      </c>
      <c r="M723" s="40">
        <v>54817.69</v>
      </c>
      <c r="N723" s="40">
        <v>2763.92</v>
      </c>
      <c r="O723" s="34">
        <v>0</v>
      </c>
    </row>
    <row r="724" spans="1:15" ht="24.95" customHeight="1" x14ac:dyDescent="0.2">
      <c r="A724" s="64" t="str">
        <f t="shared" si="33"/>
        <v>1441|1440011|130|2024|69750416104|3611|1243,86</v>
      </c>
      <c r="B724" s="64" t="str">
        <f t="shared" si="34"/>
        <v>1441|1440011|130|2024|3517</v>
      </c>
      <c r="C724" s="37">
        <v>1441</v>
      </c>
      <c r="D724" s="37">
        <v>1440011</v>
      </c>
      <c r="E724" s="37">
        <v>130</v>
      </c>
      <c r="F724" s="37">
        <v>2024</v>
      </c>
      <c r="G724" s="37">
        <v>69750416104</v>
      </c>
      <c r="H724" s="38" t="s">
        <v>192</v>
      </c>
      <c r="I724" s="37">
        <v>3611</v>
      </c>
      <c r="J724" s="39">
        <v>45453</v>
      </c>
      <c r="K724" s="37">
        <v>3517</v>
      </c>
      <c r="L724" s="86">
        <f t="shared" si="35"/>
        <v>1243.8599999999999</v>
      </c>
      <c r="M724" s="40">
        <v>1243.8599999999999</v>
      </c>
      <c r="N724" s="40">
        <v>0</v>
      </c>
      <c r="O724" s="34">
        <v>0</v>
      </c>
    </row>
    <row r="725" spans="1:15" ht="24.95" customHeight="1" x14ac:dyDescent="0.2">
      <c r="A725" s="64" t="str">
        <f t="shared" si="33"/>
        <v>1441|1440011|130|2024|69750416104|3611|1243,86</v>
      </c>
      <c r="B725" s="64" t="str">
        <f t="shared" si="34"/>
        <v>1441|1440011|130|2024|4141</v>
      </c>
      <c r="C725" s="37">
        <v>1441</v>
      </c>
      <c r="D725" s="37">
        <v>1440011</v>
      </c>
      <c r="E725" s="37">
        <v>130</v>
      </c>
      <c r="F725" s="37">
        <v>2024</v>
      </c>
      <c r="G725" s="37">
        <v>69750416104</v>
      </c>
      <c r="H725" s="38" t="s">
        <v>192</v>
      </c>
      <c r="I725" s="37">
        <v>3611</v>
      </c>
      <c r="J725" s="39">
        <v>45481</v>
      </c>
      <c r="K725" s="37">
        <v>4141</v>
      </c>
      <c r="L725" s="86">
        <f t="shared" si="35"/>
        <v>1243.8599999999999</v>
      </c>
      <c r="M725" s="40">
        <v>1243.8599999999999</v>
      </c>
      <c r="N725" s="40">
        <v>0</v>
      </c>
      <c r="O725" s="34">
        <v>0</v>
      </c>
    </row>
    <row r="726" spans="1:15" ht="24.95" customHeight="1" x14ac:dyDescent="0.2">
      <c r="A726" s="64" t="str">
        <f t="shared" si="33"/>
        <v>1441|1440011|131|2024|26791960663|3611|4700</v>
      </c>
      <c r="B726" s="64" t="str">
        <f t="shared" si="34"/>
        <v>1441|1440011|131|2024|3509</v>
      </c>
      <c r="C726" s="37">
        <v>1441</v>
      </c>
      <c r="D726" s="37">
        <v>1440011</v>
      </c>
      <c r="E726" s="37">
        <v>131</v>
      </c>
      <c r="F726" s="37">
        <v>2024</v>
      </c>
      <c r="G726" s="37">
        <v>26791960663</v>
      </c>
      <c r="H726" s="38" t="s">
        <v>194</v>
      </c>
      <c r="I726" s="37">
        <v>3611</v>
      </c>
      <c r="J726" s="39">
        <v>45453</v>
      </c>
      <c r="K726" s="37">
        <v>3509</v>
      </c>
      <c r="L726" s="86">
        <f t="shared" si="35"/>
        <v>4700</v>
      </c>
      <c r="M726" s="40">
        <v>4432.3500000000004</v>
      </c>
      <c r="N726" s="40">
        <v>267.64999999999998</v>
      </c>
      <c r="O726" s="34">
        <v>0</v>
      </c>
    </row>
    <row r="727" spans="1:15" ht="24.95" customHeight="1" x14ac:dyDescent="0.2">
      <c r="A727" s="64" t="str">
        <f t="shared" si="33"/>
        <v>1441|1440011|131|2024|26791960663|3611|4700</v>
      </c>
      <c r="B727" s="64" t="str">
        <f t="shared" si="34"/>
        <v>1441|1440011|131|2024|4257</v>
      </c>
      <c r="C727" s="37">
        <v>1441</v>
      </c>
      <c r="D727" s="37">
        <v>1440011</v>
      </c>
      <c r="E727" s="37">
        <v>131</v>
      </c>
      <c r="F727" s="37">
        <v>2024</v>
      </c>
      <c r="G727" s="37">
        <v>26791960663</v>
      </c>
      <c r="H727" s="38" t="s">
        <v>194</v>
      </c>
      <c r="I727" s="37">
        <v>3611</v>
      </c>
      <c r="J727" s="39">
        <v>45482</v>
      </c>
      <c r="K727" s="37">
        <v>4257</v>
      </c>
      <c r="L727" s="86">
        <f t="shared" si="35"/>
        <v>4700</v>
      </c>
      <c r="M727" s="40">
        <v>4432.3500000000004</v>
      </c>
      <c r="N727" s="40">
        <v>267.64999999999998</v>
      </c>
      <c r="O727" s="34">
        <v>0</v>
      </c>
    </row>
    <row r="728" spans="1:15" ht="24.95" customHeight="1" x14ac:dyDescent="0.2">
      <c r="A728" s="64" t="str">
        <f t="shared" si="33"/>
        <v>1441|1440011|132|2024|10776130000174|3920|15560,63</v>
      </c>
      <c r="B728" s="64" t="str">
        <f t="shared" si="34"/>
        <v>1441|1440011|132|2024|3508</v>
      </c>
      <c r="C728" s="37">
        <v>1441</v>
      </c>
      <c r="D728" s="37">
        <v>1440011</v>
      </c>
      <c r="E728" s="37">
        <v>132</v>
      </c>
      <c r="F728" s="37">
        <v>2024</v>
      </c>
      <c r="G728" s="37">
        <v>10776130000174</v>
      </c>
      <c r="H728" s="38" t="s">
        <v>196</v>
      </c>
      <c r="I728" s="37">
        <v>3920</v>
      </c>
      <c r="J728" s="39">
        <v>45453</v>
      </c>
      <c r="K728" s="37">
        <v>3508</v>
      </c>
      <c r="L728" s="86">
        <f t="shared" si="35"/>
        <v>15560.63</v>
      </c>
      <c r="M728" s="40">
        <v>14813.72</v>
      </c>
      <c r="N728" s="40">
        <v>746.91</v>
      </c>
      <c r="O728" s="34">
        <v>0</v>
      </c>
    </row>
    <row r="729" spans="1:15" ht="24.95" customHeight="1" x14ac:dyDescent="0.2">
      <c r="A729" s="64" t="str">
        <f t="shared" si="33"/>
        <v>1441|1440011|132|2024|10776130000174|3920|15560,63</v>
      </c>
      <c r="B729" s="64" t="str">
        <f t="shared" si="34"/>
        <v>1441|1440011|132|2024|4256</v>
      </c>
      <c r="C729" s="37">
        <v>1441</v>
      </c>
      <c r="D729" s="37">
        <v>1440011</v>
      </c>
      <c r="E729" s="37">
        <v>132</v>
      </c>
      <c r="F729" s="37">
        <v>2024</v>
      </c>
      <c r="G729" s="37">
        <v>10776130000174</v>
      </c>
      <c r="H729" s="38" t="s">
        <v>196</v>
      </c>
      <c r="I729" s="37">
        <v>3920</v>
      </c>
      <c r="J729" s="39">
        <v>45482</v>
      </c>
      <c r="K729" s="37">
        <v>4256</v>
      </c>
      <c r="L729" s="86">
        <f t="shared" si="35"/>
        <v>15560.63</v>
      </c>
      <c r="M729" s="40">
        <v>14813.72</v>
      </c>
      <c r="N729" s="40">
        <v>746.91</v>
      </c>
      <c r="O729" s="34">
        <v>0</v>
      </c>
    </row>
    <row r="730" spans="1:15" ht="24.95" customHeight="1" x14ac:dyDescent="0.2">
      <c r="A730" s="64" t="str">
        <f t="shared" si="33"/>
        <v>1441|1440011|133|2024|3941401840|3611|1567,12</v>
      </c>
      <c r="B730" s="64" t="str">
        <f t="shared" si="34"/>
        <v>1441|1440011|133|2024|3410</v>
      </c>
      <c r="C730" s="37">
        <v>1441</v>
      </c>
      <c r="D730" s="37">
        <v>1440011</v>
      </c>
      <c r="E730" s="37">
        <v>133</v>
      </c>
      <c r="F730" s="37">
        <v>2024</v>
      </c>
      <c r="G730" s="37">
        <v>3941401840</v>
      </c>
      <c r="H730" s="38" t="s">
        <v>198</v>
      </c>
      <c r="I730" s="37">
        <v>3611</v>
      </c>
      <c r="J730" s="39">
        <v>45450</v>
      </c>
      <c r="K730" s="37">
        <v>3410</v>
      </c>
      <c r="L730" s="86">
        <f t="shared" si="35"/>
        <v>1567.12</v>
      </c>
      <c r="M730" s="40">
        <v>1567.12</v>
      </c>
      <c r="N730" s="40">
        <v>0</v>
      </c>
      <c r="O730" s="34">
        <v>0</v>
      </c>
    </row>
    <row r="731" spans="1:15" ht="24.95" customHeight="1" x14ac:dyDescent="0.2">
      <c r="A731" s="64" t="str">
        <f t="shared" si="33"/>
        <v>1441|1440011|133|2024|3941401840|3611|1567,12</v>
      </c>
      <c r="B731" s="64" t="str">
        <f t="shared" si="34"/>
        <v>1441|1440011|133|2024|4139</v>
      </c>
      <c r="C731" s="37">
        <v>1441</v>
      </c>
      <c r="D731" s="37">
        <v>1440011</v>
      </c>
      <c r="E731" s="37">
        <v>133</v>
      </c>
      <c r="F731" s="37">
        <v>2024</v>
      </c>
      <c r="G731" s="37">
        <v>3941401840</v>
      </c>
      <c r="H731" s="38" t="s">
        <v>198</v>
      </c>
      <c r="I731" s="37">
        <v>3611</v>
      </c>
      <c r="J731" s="39">
        <v>45481</v>
      </c>
      <c r="K731" s="37">
        <v>4139</v>
      </c>
      <c r="L731" s="86">
        <f t="shared" si="35"/>
        <v>1567.12</v>
      </c>
      <c r="M731" s="40">
        <v>1567.12</v>
      </c>
      <c r="N731" s="40">
        <v>0</v>
      </c>
      <c r="O731" s="34">
        <v>0</v>
      </c>
    </row>
    <row r="732" spans="1:15" ht="24.95" customHeight="1" x14ac:dyDescent="0.2">
      <c r="A732" s="64" t="str">
        <f t="shared" si="33"/>
        <v>1441|1440011|134|2024|96593172804|3611|1567,12</v>
      </c>
      <c r="B732" s="64" t="str">
        <f t="shared" si="34"/>
        <v>1441|1440011|134|2024|3507</v>
      </c>
      <c r="C732" s="37">
        <v>1441</v>
      </c>
      <c r="D732" s="37">
        <v>1440011</v>
      </c>
      <c r="E732" s="37">
        <v>134</v>
      </c>
      <c r="F732" s="37">
        <v>2024</v>
      </c>
      <c r="G732" s="37">
        <v>96593172804</v>
      </c>
      <c r="H732" s="38" t="s">
        <v>200</v>
      </c>
      <c r="I732" s="37">
        <v>3611</v>
      </c>
      <c r="J732" s="39">
        <v>45453</v>
      </c>
      <c r="K732" s="37">
        <v>3507</v>
      </c>
      <c r="L732" s="86">
        <f t="shared" si="35"/>
        <v>1567.12</v>
      </c>
      <c r="M732" s="40">
        <v>1567.12</v>
      </c>
      <c r="N732" s="40">
        <v>0</v>
      </c>
      <c r="O732" s="34">
        <v>0</v>
      </c>
    </row>
    <row r="733" spans="1:15" ht="24.95" customHeight="1" x14ac:dyDescent="0.2">
      <c r="A733" s="64" t="str">
        <f t="shared" si="33"/>
        <v>1441|1440011|134|2024|96593172804|3611|1567,12</v>
      </c>
      <c r="B733" s="64" t="str">
        <f t="shared" si="34"/>
        <v>1441|1440011|134|2024|4138</v>
      </c>
      <c r="C733" s="37">
        <v>1441</v>
      </c>
      <c r="D733" s="37">
        <v>1440011</v>
      </c>
      <c r="E733" s="37">
        <v>134</v>
      </c>
      <c r="F733" s="37">
        <v>2024</v>
      </c>
      <c r="G733" s="37">
        <v>96593172804</v>
      </c>
      <c r="H733" s="38" t="s">
        <v>200</v>
      </c>
      <c r="I733" s="37">
        <v>3611</v>
      </c>
      <c r="J733" s="39">
        <v>45481</v>
      </c>
      <c r="K733" s="37">
        <v>4138</v>
      </c>
      <c r="L733" s="86">
        <f t="shared" si="35"/>
        <v>1567.12</v>
      </c>
      <c r="M733" s="40">
        <v>1567.12</v>
      </c>
      <c r="N733" s="40">
        <v>0</v>
      </c>
      <c r="O733" s="34">
        <v>0</v>
      </c>
    </row>
    <row r="734" spans="1:15" ht="24.95" customHeight="1" x14ac:dyDescent="0.2">
      <c r="A734" s="64" t="str">
        <f t="shared" si="33"/>
        <v>1441|1440011|135|2024|5985417646|3611|2455,22</v>
      </c>
      <c r="B734" s="64" t="str">
        <f t="shared" si="34"/>
        <v>1441|1440011|135|2024|3504</v>
      </c>
      <c r="C734" s="37">
        <v>1441</v>
      </c>
      <c r="D734" s="37">
        <v>1440011</v>
      </c>
      <c r="E734" s="37">
        <v>135</v>
      </c>
      <c r="F734" s="37">
        <v>2024</v>
      </c>
      <c r="G734" s="37">
        <v>5985417646</v>
      </c>
      <c r="H734" s="38" t="s">
        <v>202</v>
      </c>
      <c r="I734" s="37">
        <v>3611</v>
      </c>
      <c r="J734" s="39">
        <v>45453</v>
      </c>
      <c r="K734" s="37">
        <v>3504</v>
      </c>
      <c r="L734" s="86">
        <f t="shared" si="35"/>
        <v>2455.2199999999998</v>
      </c>
      <c r="M734" s="40">
        <v>2455.2199999999998</v>
      </c>
      <c r="N734" s="40">
        <v>0</v>
      </c>
      <c r="O734" s="34">
        <v>0</v>
      </c>
    </row>
    <row r="735" spans="1:15" ht="24.95" customHeight="1" x14ac:dyDescent="0.2">
      <c r="A735" s="64" t="str">
        <f t="shared" si="33"/>
        <v>1441|1440011|135|2024|5985417646|3611|2455,22</v>
      </c>
      <c r="B735" s="64" t="str">
        <f t="shared" si="34"/>
        <v>1441|1440011|135|2024|4140</v>
      </c>
      <c r="C735" s="37">
        <v>1441</v>
      </c>
      <c r="D735" s="37">
        <v>1440011</v>
      </c>
      <c r="E735" s="37">
        <v>135</v>
      </c>
      <c r="F735" s="37">
        <v>2024</v>
      </c>
      <c r="G735" s="37">
        <v>5985417646</v>
      </c>
      <c r="H735" s="38" t="s">
        <v>202</v>
      </c>
      <c r="I735" s="37">
        <v>3611</v>
      </c>
      <c r="J735" s="39">
        <v>45481</v>
      </c>
      <c r="K735" s="37">
        <v>4140</v>
      </c>
      <c r="L735" s="86">
        <f t="shared" si="35"/>
        <v>2455.2199999999998</v>
      </c>
      <c r="M735" s="40">
        <v>2455.2199999999998</v>
      </c>
      <c r="N735" s="40">
        <v>0</v>
      </c>
      <c r="O735" s="34">
        <v>0</v>
      </c>
    </row>
    <row r="736" spans="1:15" ht="24.95" customHeight="1" x14ac:dyDescent="0.2">
      <c r="A736" s="64" t="str">
        <f t="shared" si="33"/>
        <v>1441|1440011|136|2024|20808044000150|3920|14984,27</v>
      </c>
      <c r="B736" s="64" t="str">
        <f t="shared" si="34"/>
        <v>1441|1440011|136|2024|3539</v>
      </c>
      <c r="C736" s="37">
        <v>1441</v>
      </c>
      <c r="D736" s="37">
        <v>1440011</v>
      </c>
      <c r="E736" s="37">
        <v>136</v>
      </c>
      <c r="F736" s="37">
        <v>2024</v>
      </c>
      <c r="G736" s="37">
        <v>20808044000150</v>
      </c>
      <c r="H736" s="38" t="s">
        <v>204</v>
      </c>
      <c r="I736" s="37">
        <v>3920</v>
      </c>
      <c r="J736" s="39">
        <v>45454</v>
      </c>
      <c r="K736" s="37">
        <v>3539</v>
      </c>
      <c r="L736" s="86">
        <f t="shared" si="35"/>
        <v>14984.27</v>
      </c>
      <c r="M736" s="40">
        <v>11914.92</v>
      </c>
      <c r="N736" s="40">
        <v>3069.35</v>
      </c>
      <c r="O736" s="34">
        <v>0</v>
      </c>
    </row>
    <row r="737" spans="1:15" ht="24.95" customHeight="1" x14ac:dyDescent="0.2">
      <c r="A737" s="64" t="str">
        <f t="shared" si="33"/>
        <v>1441|1440011|136|2024|20808044000150|3920|14984,27</v>
      </c>
      <c r="B737" s="64" t="str">
        <f t="shared" si="34"/>
        <v>1441|1440011|136|2024|4253</v>
      </c>
      <c r="C737" s="37">
        <v>1441</v>
      </c>
      <c r="D737" s="37">
        <v>1440011</v>
      </c>
      <c r="E737" s="37">
        <v>136</v>
      </c>
      <c r="F737" s="37">
        <v>2024</v>
      </c>
      <c r="G737" s="37">
        <v>20808044000150</v>
      </c>
      <c r="H737" s="38" t="s">
        <v>204</v>
      </c>
      <c r="I737" s="37">
        <v>3920</v>
      </c>
      <c r="J737" s="39">
        <v>45482</v>
      </c>
      <c r="K737" s="37">
        <v>4253</v>
      </c>
      <c r="L737" s="86">
        <f t="shared" si="35"/>
        <v>14984.27</v>
      </c>
      <c r="M737" s="40">
        <v>11914.92</v>
      </c>
      <c r="N737" s="40">
        <v>3069.35</v>
      </c>
      <c r="O737" s="34">
        <v>0</v>
      </c>
    </row>
    <row r="738" spans="1:15" ht="24.95" customHeight="1" x14ac:dyDescent="0.2">
      <c r="A738" s="64" t="str">
        <f t="shared" si="33"/>
        <v>1441|1440011|137|2024|73060178615|3611|3561,57</v>
      </c>
      <c r="B738" s="64" t="str">
        <f t="shared" si="34"/>
        <v>1441|1440011|137|2024|3531</v>
      </c>
      <c r="C738" s="37">
        <v>1441</v>
      </c>
      <c r="D738" s="37">
        <v>1440011</v>
      </c>
      <c r="E738" s="37">
        <v>137</v>
      </c>
      <c r="F738" s="37">
        <v>2024</v>
      </c>
      <c r="G738" s="37">
        <v>73060178615</v>
      </c>
      <c r="H738" s="38" t="s">
        <v>206</v>
      </c>
      <c r="I738" s="37">
        <v>3611</v>
      </c>
      <c r="J738" s="39">
        <v>45454</v>
      </c>
      <c r="K738" s="37">
        <v>3531</v>
      </c>
      <c r="L738" s="86">
        <f t="shared" si="35"/>
        <v>3561.57</v>
      </c>
      <c r="M738" s="40">
        <v>3493.5</v>
      </c>
      <c r="N738" s="40">
        <v>68.069999999999993</v>
      </c>
      <c r="O738" s="34">
        <v>0</v>
      </c>
    </row>
    <row r="739" spans="1:15" ht="24.95" customHeight="1" x14ac:dyDescent="0.2">
      <c r="A739" s="64" t="str">
        <f t="shared" si="33"/>
        <v>1441|1440011|137|2024|73060178615|3611|3561,57</v>
      </c>
      <c r="B739" s="64" t="str">
        <f t="shared" si="34"/>
        <v>1441|1440011|137|2024|4136</v>
      </c>
      <c r="C739" s="37">
        <v>1441</v>
      </c>
      <c r="D739" s="37">
        <v>1440011</v>
      </c>
      <c r="E739" s="37">
        <v>137</v>
      </c>
      <c r="F739" s="37">
        <v>2024</v>
      </c>
      <c r="G739" s="37">
        <v>73060178615</v>
      </c>
      <c r="H739" s="38" t="s">
        <v>206</v>
      </c>
      <c r="I739" s="37">
        <v>3611</v>
      </c>
      <c r="J739" s="39">
        <v>45481</v>
      </c>
      <c r="K739" s="37">
        <v>4136</v>
      </c>
      <c r="L739" s="86">
        <f t="shared" si="35"/>
        <v>3561.57</v>
      </c>
      <c r="M739" s="40">
        <v>3493.5</v>
      </c>
      <c r="N739" s="40">
        <v>68.069999999999993</v>
      </c>
      <c r="O739" s="34">
        <v>0</v>
      </c>
    </row>
    <row r="740" spans="1:15" ht="24.95" customHeight="1" x14ac:dyDescent="0.2">
      <c r="A740" s="64" t="str">
        <f t="shared" si="33"/>
        <v>1441|1440011|138|2024|83507191687|3611|3530,56</v>
      </c>
      <c r="B740" s="64" t="str">
        <f t="shared" si="34"/>
        <v>1441|1440011|138|2024|3496</v>
      </c>
      <c r="C740" s="37">
        <v>1441</v>
      </c>
      <c r="D740" s="37">
        <v>1440011</v>
      </c>
      <c r="E740" s="37">
        <v>138</v>
      </c>
      <c r="F740" s="37">
        <v>2024</v>
      </c>
      <c r="G740" s="37">
        <v>83507191687</v>
      </c>
      <c r="H740" s="38" t="s">
        <v>208</v>
      </c>
      <c r="I740" s="37">
        <v>3611</v>
      </c>
      <c r="J740" s="39">
        <v>45453</v>
      </c>
      <c r="K740" s="37">
        <v>3496</v>
      </c>
      <c r="L740" s="86">
        <f t="shared" si="35"/>
        <v>3530.56</v>
      </c>
      <c r="M740" s="40">
        <v>3467.14</v>
      </c>
      <c r="N740" s="40">
        <v>63.42</v>
      </c>
      <c r="O740" s="34">
        <v>0</v>
      </c>
    </row>
    <row r="741" spans="1:15" ht="24.95" customHeight="1" x14ac:dyDescent="0.2">
      <c r="A741" s="64" t="str">
        <f t="shared" si="33"/>
        <v>1441|1440011|138|2024|83507191687|3611|3633,97</v>
      </c>
      <c r="B741" s="64" t="str">
        <f t="shared" si="34"/>
        <v>1441|1440011|138|2024|4129</v>
      </c>
      <c r="C741" s="37">
        <v>1441</v>
      </c>
      <c r="D741" s="37">
        <v>1440011</v>
      </c>
      <c r="E741" s="37">
        <v>138</v>
      </c>
      <c r="F741" s="37">
        <v>2024</v>
      </c>
      <c r="G741" s="37">
        <v>83507191687</v>
      </c>
      <c r="H741" s="38" t="s">
        <v>208</v>
      </c>
      <c r="I741" s="37">
        <v>3611</v>
      </c>
      <c r="J741" s="39">
        <v>45481</v>
      </c>
      <c r="K741" s="37">
        <v>4129</v>
      </c>
      <c r="L741" s="86">
        <f t="shared" si="35"/>
        <v>3633.97</v>
      </c>
      <c r="M741" s="40">
        <v>3555.04</v>
      </c>
      <c r="N741" s="40">
        <v>78.930000000000007</v>
      </c>
      <c r="O741" s="34">
        <v>0</v>
      </c>
    </row>
    <row r="742" spans="1:15" ht="24.95" customHeight="1" x14ac:dyDescent="0.2">
      <c r="A742" s="64" t="str">
        <f t="shared" si="33"/>
        <v>1441|1440011|139|2024|83228365620|3611|3530,57</v>
      </c>
      <c r="B742" s="64" t="str">
        <f t="shared" si="34"/>
        <v>1441|1440011|139|2024|3497</v>
      </c>
      <c r="C742" s="37">
        <v>1441</v>
      </c>
      <c r="D742" s="37">
        <v>1440011</v>
      </c>
      <c r="E742" s="37">
        <v>139</v>
      </c>
      <c r="F742" s="37">
        <v>2024</v>
      </c>
      <c r="G742" s="37">
        <v>83228365620</v>
      </c>
      <c r="H742" s="38" t="s">
        <v>210</v>
      </c>
      <c r="I742" s="37">
        <v>3611</v>
      </c>
      <c r="J742" s="39">
        <v>45453</v>
      </c>
      <c r="K742" s="37">
        <v>3497</v>
      </c>
      <c r="L742" s="86">
        <f t="shared" si="35"/>
        <v>3530.57</v>
      </c>
      <c r="M742" s="40">
        <v>3467.15</v>
      </c>
      <c r="N742" s="40">
        <v>63.42</v>
      </c>
      <c r="O742" s="34">
        <v>0</v>
      </c>
    </row>
    <row r="743" spans="1:15" ht="24.95" customHeight="1" x14ac:dyDescent="0.2">
      <c r="A743" s="64" t="str">
        <f t="shared" si="33"/>
        <v>1441|1440011|139|2024|83228365620|3611|3633,97</v>
      </c>
      <c r="B743" s="64" t="str">
        <f t="shared" si="34"/>
        <v>1441|1440011|139|2024|4128</v>
      </c>
      <c r="C743" s="37">
        <v>1441</v>
      </c>
      <c r="D743" s="37">
        <v>1440011</v>
      </c>
      <c r="E743" s="37">
        <v>139</v>
      </c>
      <c r="F743" s="37">
        <v>2024</v>
      </c>
      <c r="G743" s="37">
        <v>83228365620</v>
      </c>
      <c r="H743" s="38" t="s">
        <v>210</v>
      </c>
      <c r="I743" s="37">
        <v>3611</v>
      </c>
      <c r="J743" s="39">
        <v>45481</v>
      </c>
      <c r="K743" s="37">
        <v>4128</v>
      </c>
      <c r="L743" s="86">
        <f t="shared" si="35"/>
        <v>3633.97</v>
      </c>
      <c r="M743" s="40">
        <v>3555.04</v>
      </c>
      <c r="N743" s="40">
        <v>78.930000000000007</v>
      </c>
      <c r="O743" s="34">
        <v>0</v>
      </c>
    </row>
    <row r="744" spans="1:15" ht="24.95" customHeight="1" x14ac:dyDescent="0.2">
      <c r="A744" s="64" t="str">
        <f t="shared" si="33"/>
        <v>1441|1440011|140|2024|11713521660|3611|2718,97</v>
      </c>
      <c r="B744" s="64" t="str">
        <f t="shared" si="34"/>
        <v>1441|1440011|140|2024|3491</v>
      </c>
      <c r="C744" s="37">
        <v>1441</v>
      </c>
      <c r="D744" s="37">
        <v>1440011</v>
      </c>
      <c r="E744" s="37">
        <v>140</v>
      </c>
      <c r="F744" s="37">
        <v>2024</v>
      </c>
      <c r="G744" s="37">
        <v>11713521660</v>
      </c>
      <c r="H744" s="38" t="s">
        <v>209</v>
      </c>
      <c r="I744" s="37">
        <v>3611</v>
      </c>
      <c r="J744" s="39">
        <v>45453</v>
      </c>
      <c r="K744" s="37">
        <v>3491</v>
      </c>
      <c r="L744" s="86">
        <f t="shared" si="35"/>
        <v>2718.97</v>
      </c>
      <c r="M744" s="40">
        <v>2718.97</v>
      </c>
      <c r="N744" s="40">
        <v>0</v>
      </c>
      <c r="O744" s="34">
        <v>0</v>
      </c>
    </row>
    <row r="745" spans="1:15" ht="24.95" customHeight="1" x14ac:dyDescent="0.2">
      <c r="A745" s="64" t="str">
        <f t="shared" si="33"/>
        <v>1441|1440011|140|2024|11713521660|3611|2718,97</v>
      </c>
      <c r="B745" s="64" t="str">
        <f t="shared" si="34"/>
        <v>1441|1440011|140|2024|4151</v>
      </c>
      <c r="C745" s="37">
        <v>1441</v>
      </c>
      <c r="D745" s="37">
        <v>1440011</v>
      </c>
      <c r="E745" s="37">
        <v>140</v>
      </c>
      <c r="F745" s="37">
        <v>2024</v>
      </c>
      <c r="G745" s="37">
        <v>11713521660</v>
      </c>
      <c r="H745" s="38" t="s">
        <v>209</v>
      </c>
      <c r="I745" s="37">
        <v>3611</v>
      </c>
      <c r="J745" s="39">
        <v>45481</v>
      </c>
      <c r="K745" s="37">
        <v>4151</v>
      </c>
      <c r="L745" s="86">
        <f t="shared" si="35"/>
        <v>2718.97</v>
      </c>
      <c r="M745" s="40">
        <v>2718.97</v>
      </c>
      <c r="N745" s="40">
        <v>0</v>
      </c>
      <c r="O745" s="34">
        <v>0</v>
      </c>
    </row>
    <row r="746" spans="1:15" ht="24.95" customHeight="1" x14ac:dyDescent="0.2">
      <c r="A746" s="64" t="str">
        <f t="shared" si="33"/>
        <v>1441|1440011|141|2024|11834256780|3611|1557,89</v>
      </c>
      <c r="B746" s="64" t="str">
        <f t="shared" si="34"/>
        <v>1441|1440011|141|2024|3421</v>
      </c>
      <c r="C746" s="37">
        <v>1441</v>
      </c>
      <c r="D746" s="37">
        <v>1440011</v>
      </c>
      <c r="E746" s="37">
        <v>141</v>
      </c>
      <c r="F746" s="37">
        <v>2024</v>
      </c>
      <c r="G746" s="37">
        <v>11834256780</v>
      </c>
      <c r="H746" s="38" t="s">
        <v>207</v>
      </c>
      <c r="I746" s="37">
        <v>3611</v>
      </c>
      <c r="J746" s="39">
        <v>45450</v>
      </c>
      <c r="K746" s="37">
        <v>3421</v>
      </c>
      <c r="L746" s="86">
        <f t="shared" si="35"/>
        <v>1557.89</v>
      </c>
      <c r="M746" s="40">
        <v>1557.89</v>
      </c>
      <c r="N746" s="40">
        <v>0</v>
      </c>
      <c r="O746" s="34">
        <v>0</v>
      </c>
    </row>
    <row r="747" spans="1:15" ht="24.95" customHeight="1" x14ac:dyDescent="0.2">
      <c r="A747" s="64" t="str">
        <f t="shared" si="33"/>
        <v>1441|1440011|142|2024|98321560687|3611|3300</v>
      </c>
      <c r="B747" s="64" t="str">
        <f t="shared" si="34"/>
        <v>1441|1440011|142|2024|3530</v>
      </c>
      <c r="C747" s="37">
        <v>1441</v>
      </c>
      <c r="D747" s="37">
        <v>1440011</v>
      </c>
      <c r="E747" s="37">
        <v>142</v>
      </c>
      <c r="F747" s="37">
        <v>2024</v>
      </c>
      <c r="G747" s="37">
        <v>98321560687</v>
      </c>
      <c r="H747" s="38" t="s">
        <v>185</v>
      </c>
      <c r="I747" s="37">
        <v>3611</v>
      </c>
      <c r="J747" s="39">
        <v>45454</v>
      </c>
      <c r="K747" s="37">
        <v>3530</v>
      </c>
      <c r="L747" s="86">
        <f t="shared" si="35"/>
        <v>3300</v>
      </c>
      <c r="M747" s="40">
        <v>3264.3</v>
      </c>
      <c r="N747" s="40">
        <v>35.700000000000003</v>
      </c>
      <c r="O747" s="34">
        <v>0</v>
      </c>
    </row>
    <row r="748" spans="1:15" ht="24.95" customHeight="1" x14ac:dyDescent="0.2">
      <c r="A748" s="64" t="str">
        <f t="shared" si="33"/>
        <v>1441|1440011|142|2024|98321560687|3611|3300</v>
      </c>
      <c r="B748" s="64" t="str">
        <f t="shared" si="34"/>
        <v>1441|1440011|142|2024|4161</v>
      </c>
      <c r="C748" s="37">
        <v>1441</v>
      </c>
      <c r="D748" s="37">
        <v>1440011</v>
      </c>
      <c r="E748" s="37">
        <v>142</v>
      </c>
      <c r="F748" s="37">
        <v>2024</v>
      </c>
      <c r="G748" s="37">
        <v>98321560687</v>
      </c>
      <c r="H748" s="38" t="s">
        <v>185</v>
      </c>
      <c r="I748" s="37">
        <v>3611</v>
      </c>
      <c r="J748" s="39">
        <v>45481</v>
      </c>
      <c r="K748" s="37">
        <v>4161</v>
      </c>
      <c r="L748" s="86">
        <f t="shared" si="35"/>
        <v>3300</v>
      </c>
      <c r="M748" s="40">
        <v>3264.3</v>
      </c>
      <c r="N748" s="40">
        <v>35.700000000000003</v>
      </c>
      <c r="O748" s="34">
        <v>0</v>
      </c>
    </row>
    <row r="749" spans="1:15" ht="24.95" customHeight="1" x14ac:dyDescent="0.2">
      <c r="A749" s="64" t="str">
        <f t="shared" si="33"/>
        <v>1441|1440011|143|2024|1980768000131|3920|8500</v>
      </c>
      <c r="B749" s="64" t="str">
        <f t="shared" si="34"/>
        <v>1441|1440011|143|2024|3524</v>
      </c>
      <c r="C749" s="37">
        <v>1441</v>
      </c>
      <c r="D749" s="37">
        <v>1440011</v>
      </c>
      <c r="E749" s="37">
        <v>143</v>
      </c>
      <c r="F749" s="37">
        <v>2024</v>
      </c>
      <c r="G749" s="37">
        <v>1980768000131</v>
      </c>
      <c r="H749" s="38" t="s">
        <v>212</v>
      </c>
      <c r="I749" s="37">
        <v>3920</v>
      </c>
      <c r="J749" s="39">
        <v>45454</v>
      </c>
      <c r="K749" s="37">
        <v>3524</v>
      </c>
      <c r="L749" s="86">
        <f t="shared" si="35"/>
        <v>8500</v>
      </c>
      <c r="M749" s="40">
        <v>7213.82</v>
      </c>
      <c r="N749" s="40">
        <v>1286.18</v>
      </c>
      <c r="O749" s="34">
        <v>0</v>
      </c>
    </row>
    <row r="750" spans="1:15" ht="24.95" customHeight="1" x14ac:dyDescent="0.2">
      <c r="A750" s="64" t="str">
        <f t="shared" si="33"/>
        <v>1441|1440011|143|2024|1980768000131|3920|8500</v>
      </c>
      <c r="B750" s="64" t="str">
        <f t="shared" si="34"/>
        <v>1441|1440011|143|2024|4137</v>
      </c>
      <c r="C750" s="37">
        <v>1441</v>
      </c>
      <c r="D750" s="37">
        <v>1440011</v>
      </c>
      <c r="E750" s="37">
        <v>143</v>
      </c>
      <c r="F750" s="37">
        <v>2024</v>
      </c>
      <c r="G750" s="37">
        <v>1980768000131</v>
      </c>
      <c r="H750" s="38" t="s">
        <v>212</v>
      </c>
      <c r="I750" s="37">
        <v>3920</v>
      </c>
      <c r="J750" s="39">
        <v>45481</v>
      </c>
      <c r="K750" s="37">
        <v>4137</v>
      </c>
      <c r="L750" s="86">
        <f t="shared" si="35"/>
        <v>8500</v>
      </c>
      <c r="M750" s="40">
        <v>7213.82</v>
      </c>
      <c r="N750" s="40">
        <v>1286.18</v>
      </c>
      <c r="O750" s="34">
        <v>0</v>
      </c>
    </row>
    <row r="751" spans="1:15" ht="24.95" customHeight="1" x14ac:dyDescent="0.2">
      <c r="A751" s="64" t="str">
        <f t="shared" si="33"/>
        <v>1441|1440011|144|2024|21374872687|3611|7449,21</v>
      </c>
      <c r="B751" s="64" t="str">
        <f t="shared" si="34"/>
        <v>1441|1440011|144|2024|3518</v>
      </c>
      <c r="C751" s="37">
        <v>1441</v>
      </c>
      <c r="D751" s="37">
        <v>1440011</v>
      </c>
      <c r="E751" s="37">
        <v>144</v>
      </c>
      <c r="F751" s="37">
        <v>2024</v>
      </c>
      <c r="G751" s="37">
        <v>21374872687</v>
      </c>
      <c r="H751" s="38" t="s">
        <v>205</v>
      </c>
      <c r="I751" s="37">
        <v>3611</v>
      </c>
      <c r="J751" s="39">
        <v>45453</v>
      </c>
      <c r="K751" s="37">
        <v>3518</v>
      </c>
      <c r="L751" s="86">
        <f t="shared" si="35"/>
        <v>7449.21</v>
      </c>
      <c r="M751" s="40">
        <v>6452</v>
      </c>
      <c r="N751" s="40">
        <v>997.21</v>
      </c>
      <c r="O751" s="34">
        <v>0</v>
      </c>
    </row>
    <row r="752" spans="1:15" ht="24.95" customHeight="1" x14ac:dyDescent="0.2">
      <c r="A752" s="64" t="str">
        <f t="shared" si="33"/>
        <v>1441|1440011|144|2024|21374872687|3611|119,05</v>
      </c>
      <c r="B752" s="64" t="str">
        <f t="shared" si="34"/>
        <v>1441|1440011|144|2024|3591</v>
      </c>
      <c r="C752" s="37">
        <v>1441</v>
      </c>
      <c r="D752" s="37">
        <v>1440011</v>
      </c>
      <c r="E752" s="37">
        <v>144</v>
      </c>
      <c r="F752" s="37">
        <v>2024</v>
      </c>
      <c r="G752" s="37">
        <v>21374872687</v>
      </c>
      <c r="H752" s="38" t="s">
        <v>205</v>
      </c>
      <c r="I752" s="37">
        <v>3611</v>
      </c>
      <c r="J752" s="39">
        <v>45455</v>
      </c>
      <c r="K752" s="37">
        <v>3591</v>
      </c>
      <c r="L752" s="86">
        <f t="shared" si="35"/>
        <v>119.05000000000001</v>
      </c>
      <c r="M752" s="40">
        <v>86.31</v>
      </c>
      <c r="N752" s="40">
        <v>32.74</v>
      </c>
      <c r="O752" s="34">
        <v>0</v>
      </c>
    </row>
    <row r="753" spans="1:15" ht="24.95" customHeight="1" x14ac:dyDescent="0.2">
      <c r="A753" s="64" t="str">
        <f t="shared" si="33"/>
        <v>1441|1440011|144|2024|21374872687|3611|7723,94</v>
      </c>
      <c r="B753" s="64" t="str">
        <f t="shared" si="34"/>
        <v>1441|1440011|144|2024|4134</v>
      </c>
      <c r="C753" s="37">
        <v>1441</v>
      </c>
      <c r="D753" s="37">
        <v>1440011</v>
      </c>
      <c r="E753" s="37">
        <v>144</v>
      </c>
      <c r="F753" s="37">
        <v>2024</v>
      </c>
      <c r="G753" s="37">
        <v>21374872687</v>
      </c>
      <c r="H753" s="38" t="s">
        <v>205</v>
      </c>
      <c r="I753" s="37">
        <v>3611</v>
      </c>
      <c r="J753" s="39">
        <v>45481</v>
      </c>
      <c r="K753" s="37">
        <v>4134</v>
      </c>
      <c r="L753" s="86">
        <f t="shared" si="35"/>
        <v>7723.9400000000005</v>
      </c>
      <c r="M753" s="40">
        <v>6651.18</v>
      </c>
      <c r="N753" s="40">
        <v>1072.76</v>
      </c>
      <c r="O753" s="34">
        <v>0</v>
      </c>
    </row>
    <row r="754" spans="1:15" ht="24.95" customHeight="1" x14ac:dyDescent="0.2">
      <c r="A754" s="64" t="str">
        <f t="shared" si="33"/>
        <v>1441|1440011|145|2024|64487796000131|3920|8547,23</v>
      </c>
      <c r="B754" s="64" t="str">
        <f t="shared" si="34"/>
        <v>1441|1440011|145|2024|3522</v>
      </c>
      <c r="C754" s="37">
        <v>1441</v>
      </c>
      <c r="D754" s="37">
        <v>1440011</v>
      </c>
      <c r="E754" s="37">
        <v>145</v>
      </c>
      <c r="F754" s="37">
        <v>2024</v>
      </c>
      <c r="G754" s="37">
        <v>64487796000131</v>
      </c>
      <c r="H754" s="38" t="s">
        <v>203</v>
      </c>
      <c r="I754" s="37">
        <v>3920</v>
      </c>
      <c r="J754" s="39">
        <v>45454</v>
      </c>
      <c r="K754" s="37">
        <v>3522</v>
      </c>
      <c r="L754" s="86">
        <f t="shared" si="35"/>
        <v>8547.23</v>
      </c>
      <c r="M754" s="40">
        <v>8136.96</v>
      </c>
      <c r="N754" s="40">
        <v>410.27</v>
      </c>
      <c r="O754" s="34">
        <v>0</v>
      </c>
    </row>
    <row r="755" spans="1:15" ht="24.95" customHeight="1" x14ac:dyDescent="0.2">
      <c r="A755" s="64" t="str">
        <f t="shared" si="33"/>
        <v>1441|1440011|145|2024|64487796000131|3920|8547,23</v>
      </c>
      <c r="B755" s="64" t="str">
        <f t="shared" si="34"/>
        <v>1441|1440011|145|2024|4131</v>
      </c>
      <c r="C755" s="37">
        <v>1441</v>
      </c>
      <c r="D755" s="37">
        <v>1440011</v>
      </c>
      <c r="E755" s="37">
        <v>145</v>
      </c>
      <c r="F755" s="37">
        <v>2024</v>
      </c>
      <c r="G755" s="37">
        <v>64487796000131</v>
      </c>
      <c r="H755" s="38" t="s">
        <v>203</v>
      </c>
      <c r="I755" s="37">
        <v>3920</v>
      </c>
      <c r="J755" s="39">
        <v>45481</v>
      </c>
      <c r="K755" s="37">
        <v>4131</v>
      </c>
      <c r="L755" s="86">
        <f t="shared" si="35"/>
        <v>8547.23</v>
      </c>
      <c r="M755" s="40">
        <v>8136.96</v>
      </c>
      <c r="N755" s="40">
        <v>410.27</v>
      </c>
      <c r="O755" s="34">
        <v>0</v>
      </c>
    </row>
    <row r="756" spans="1:15" ht="24.95" customHeight="1" x14ac:dyDescent="0.2">
      <c r="A756" s="64" t="str">
        <f t="shared" si="33"/>
        <v>1441|1440011|146|2024|48865109653|3611|5255,05</v>
      </c>
      <c r="B756" s="64" t="str">
        <f t="shared" si="34"/>
        <v>1441|1440011|146|2024|3537</v>
      </c>
      <c r="C756" s="37">
        <v>1441</v>
      </c>
      <c r="D756" s="37">
        <v>1440011</v>
      </c>
      <c r="E756" s="37">
        <v>146</v>
      </c>
      <c r="F756" s="37">
        <v>2024</v>
      </c>
      <c r="G756" s="37">
        <v>48865109653</v>
      </c>
      <c r="H756" s="38" t="s">
        <v>201</v>
      </c>
      <c r="I756" s="37">
        <v>3611</v>
      </c>
      <c r="J756" s="39">
        <v>45454</v>
      </c>
      <c r="K756" s="37">
        <v>3537</v>
      </c>
      <c r="L756" s="86">
        <f t="shared" si="35"/>
        <v>5255.05</v>
      </c>
      <c r="M756" s="40">
        <v>4861.24</v>
      </c>
      <c r="N756" s="40">
        <v>393.81</v>
      </c>
      <c r="O756" s="34">
        <v>0</v>
      </c>
    </row>
    <row r="757" spans="1:15" ht="24.95" customHeight="1" x14ac:dyDescent="0.2">
      <c r="A757" s="64" t="str">
        <f t="shared" si="33"/>
        <v>1441|1440011|146|2024|48865109653|3611|5255,05</v>
      </c>
      <c r="B757" s="64" t="str">
        <f t="shared" si="34"/>
        <v>1441|1440011|146|2024|4124</v>
      </c>
      <c r="C757" s="37">
        <v>1441</v>
      </c>
      <c r="D757" s="37">
        <v>1440011</v>
      </c>
      <c r="E757" s="37">
        <v>146</v>
      </c>
      <c r="F757" s="37">
        <v>2024</v>
      </c>
      <c r="G757" s="37">
        <v>48865109653</v>
      </c>
      <c r="H757" s="38" t="s">
        <v>201</v>
      </c>
      <c r="I757" s="37">
        <v>3611</v>
      </c>
      <c r="J757" s="39">
        <v>45478</v>
      </c>
      <c r="K757" s="37">
        <v>4124</v>
      </c>
      <c r="L757" s="86">
        <f t="shared" si="35"/>
        <v>5255.05</v>
      </c>
      <c r="M757" s="40">
        <v>4861.24</v>
      </c>
      <c r="N757" s="40">
        <v>393.81</v>
      </c>
      <c r="O757" s="34">
        <v>0</v>
      </c>
    </row>
    <row r="758" spans="1:15" ht="24.95" customHeight="1" x14ac:dyDescent="0.2">
      <c r="A758" s="64" t="str">
        <f t="shared" si="33"/>
        <v>1441|1440011|147|2024|4928579895|3611|7274,79</v>
      </c>
      <c r="B758" s="64" t="str">
        <f t="shared" si="34"/>
        <v>1441|1440011|147|2024|3503</v>
      </c>
      <c r="C758" s="37">
        <v>1441</v>
      </c>
      <c r="D758" s="37">
        <v>1440011</v>
      </c>
      <c r="E758" s="37">
        <v>147</v>
      </c>
      <c r="F758" s="37">
        <v>2024</v>
      </c>
      <c r="G758" s="37">
        <v>4928579895</v>
      </c>
      <c r="H758" s="38" t="s">
        <v>214</v>
      </c>
      <c r="I758" s="37">
        <v>3611</v>
      </c>
      <c r="J758" s="39">
        <v>45453</v>
      </c>
      <c r="K758" s="37">
        <v>3503</v>
      </c>
      <c r="L758" s="86">
        <f t="shared" si="35"/>
        <v>7274.79</v>
      </c>
      <c r="M758" s="40">
        <v>6325.55</v>
      </c>
      <c r="N758" s="40">
        <v>949.24</v>
      </c>
      <c r="O758" s="34">
        <v>0</v>
      </c>
    </row>
    <row r="759" spans="1:15" ht="24.95" customHeight="1" x14ac:dyDescent="0.2">
      <c r="A759" s="64" t="str">
        <f t="shared" si="33"/>
        <v>1441|1440011|147|2024|4928579895|3611|7274,79</v>
      </c>
      <c r="B759" s="64" t="str">
        <f t="shared" si="34"/>
        <v>1441|1440011|147|2024|4260</v>
      </c>
      <c r="C759" s="37">
        <v>1441</v>
      </c>
      <c r="D759" s="37">
        <v>1440011</v>
      </c>
      <c r="E759" s="37">
        <v>147</v>
      </c>
      <c r="F759" s="37">
        <v>2024</v>
      </c>
      <c r="G759" s="37">
        <v>4928579895</v>
      </c>
      <c r="H759" s="38" t="s">
        <v>214</v>
      </c>
      <c r="I759" s="37">
        <v>3611</v>
      </c>
      <c r="J759" s="39">
        <v>45482</v>
      </c>
      <c r="K759" s="37">
        <v>4260</v>
      </c>
      <c r="L759" s="86">
        <f t="shared" si="35"/>
        <v>7274.79</v>
      </c>
      <c r="M759" s="40">
        <v>6325.55</v>
      </c>
      <c r="N759" s="40">
        <v>949.24</v>
      </c>
      <c r="O759" s="34">
        <v>0</v>
      </c>
    </row>
    <row r="760" spans="1:15" ht="24.95" customHeight="1" x14ac:dyDescent="0.2">
      <c r="A760" s="64" t="str">
        <f t="shared" si="33"/>
        <v>1441|1440011|148|2024|24596892687|3611|3458,32</v>
      </c>
      <c r="B760" s="64" t="str">
        <f t="shared" si="34"/>
        <v>1441|1440011|148|2024|3533</v>
      </c>
      <c r="C760" s="37">
        <v>1441</v>
      </c>
      <c r="D760" s="37">
        <v>1440011</v>
      </c>
      <c r="E760" s="37">
        <v>148</v>
      </c>
      <c r="F760" s="37">
        <v>2024</v>
      </c>
      <c r="G760" s="37">
        <v>24596892687</v>
      </c>
      <c r="H760" s="38" t="s">
        <v>199</v>
      </c>
      <c r="I760" s="37">
        <v>3611</v>
      </c>
      <c r="J760" s="39">
        <v>45454</v>
      </c>
      <c r="K760" s="37">
        <v>3533</v>
      </c>
      <c r="L760" s="86">
        <f t="shared" si="35"/>
        <v>3458.3199999999997</v>
      </c>
      <c r="M760" s="40">
        <v>3405.74</v>
      </c>
      <c r="N760" s="40">
        <v>52.58</v>
      </c>
      <c r="O760" s="34">
        <v>0</v>
      </c>
    </row>
    <row r="761" spans="1:15" ht="24.95" customHeight="1" x14ac:dyDescent="0.2">
      <c r="A761" s="64" t="str">
        <f t="shared" si="33"/>
        <v>1441|1440011|148|2024|24596892687|3611|3458,32</v>
      </c>
      <c r="B761" s="64" t="str">
        <f t="shared" si="34"/>
        <v>1441|1440011|148|2024|4209</v>
      </c>
      <c r="C761" s="37">
        <v>1441</v>
      </c>
      <c r="D761" s="37">
        <v>1440011</v>
      </c>
      <c r="E761" s="37">
        <v>148</v>
      </c>
      <c r="F761" s="37">
        <v>2024</v>
      </c>
      <c r="G761" s="37">
        <v>24596892687</v>
      </c>
      <c r="H761" s="38" t="s">
        <v>199</v>
      </c>
      <c r="I761" s="37">
        <v>3611</v>
      </c>
      <c r="J761" s="39">
        <v>45481</v>
      </c>
      <c r="K761" s="37">
        <v>4209</v>
      </c>
      <c r="L761" s="86">
        <f t="shared" si="35"/>
        <v>3458.3199999999997</v>
      </c>
      <c r="M761" s="40">
        <v>3405.74</v>
      </c>
      <c r="N761" s="40">
        <v>52.58</v>
      </c>
      <c r="O761" s="34">
        <v>0</v>
      </c>
    </row>
    <row r="762" spans="1:15" ht="24.95" customHeight="1" x14ac:dyDescent="0.2">
      <c r="A762" s="64" t="str">
        <f t="shared" si="33"/>
        <v>1441|1440011|149|2024|86784552687|3611|4921,08</v>
      </c>
      <c r="B762" s="64" t="str">
        <f t="shared" si="34"/>
        <v>1441|1440011|149|2024|3521</v>
      </c>
      <c r="C762" s="37">
        <v>1441</v>
      </c>
      <c r="D762" s="37">
        <v>1440011</v>
      </c>
      <c r="E762" s="37">
        <v>149</v>
      </c>
      <c r="F762" s="37">
        <v>2024</v>
      </c>
      <c r="G762" s="37">
        <v>86784552687</v>
      </c>
      <c r="H762" s="38" t="s">
        <v>197</v>
      </c>
      <c r="I762" s="37">
        <v>3611</v>
      </c>
      <c r="J762" s="39">
        <v>45454</v>
      </c>
      <c r="K762" s="37">
        <v>3521</v>
      </c>
      <c r="L762" s="86">
        <f t="shared" si="35"/>
        <v>4921.08</v>
      </c>
      <c r="M762" s="40">
        <v>4603.6899999999996</v>
      </c>
      <c r="N762" s="40">
        <v>317.39</v>
      </c>
      <c r="O762" s="34">
        <v>0</v>
      </c>
    </row>
    <row r="763" spans="1:15" ht="24.95" customHeight="1" x14ac:dyDescent="0.2">
      <c r="A763" s="64" t="str">
        <f t="shared" si="33"/>
        <v>1441|1440011|149|2024|86784552687|3611|4921,08</v>
      </c>
      <c r="B763" s="64" t="str">
        <f t="shared" si="34"/>
        <v>1441|1440011|149|2024|4159</v>
      </c>
      <c r="C763" s="37">
        <v>1441</v>
      </c>
      <c r="D763" s="37">
        <v>1440011</v>
      </c>
      <c r="E763" s="37">
        <v>149</v>
      </c>
      <c r="F763" s="37">
        <v>2024</v>
      </c>
      <c r="G763" s="37">
        <v>86784552687</v>
      </c>
      <c r="H763" s="38" t="s">
        <v>197</v>
      </c>
      <c r="I763" s="37">
        <v>3611</v>
      </c>
      <c r="J763" s="39">
        <v>45481</v>
      </c>
      <c r="K763" s="37">
        <v>4159</v>
      </c>
      <c r="L763" s="86">
        <f t="shared" si="35"/>
        <v>4921.08</v>
      </c>
      <c r="M763" s="40">
        <v>4603.6899999999996</v>
      </c>
      <c r="N763" s="40">
        <v>317.39</v>
      </c>
      <c r="O763" s="34">
        <v>0</v>
      </c>
    </row>
    <row r="764" spans="1:15" ht="24.95" customHeight="1" x14ac:dyDescent="0.2">
      <c r="A764" s="64" t="str">
        <f t="shared" si="33"/>
        <v>1441|1440011|150|2024|84374071687|3611|3190,89</v>
      </c>
      <c r="B764" s="64" t="str">
        <f t="shared" si="34"/>
        <v>1441|1440011|150|2024|3536</v>
      </c>
      <c r="C764" s="37">
        <v>1441</v>
      </c>
      <c r="D764" s="37">
        <v>1440011</v>
      </c>
      <c r="E764" s="37">
        <v>150</v>
      </c>
      <c r="F764" s="37">
        <v>2024</v>
      </c>
      <c r="G764" s="37">
        <v>84374071687</v>
      </c>
      <c r="H764" s="38" t="s">
        <v>195</v>
      </c>
      <c r="I764" s="37">
        <v>3611</v>
      </c>
      <c r="J764" s="39">
        <v>45454</v>
      </c>
      <c r="K764" s="37">
        <v>3536</v>
      </c>
      <c r="L764" s="86">
        <f t="shared" si="35"/>
        <v>3190.8900000000003</v>
      </c>
      <c r="M764" s="40">
        <v>3163.38</v>
      </c>
      <c r="N764" s="40">
        <v>27.51</v>
      </c>
      <c r="O764" s="34">
        <v>0</v>
      </c>
    </row>
    <row r="765" spans="1:15" ht="24.95" customHeight="1" x14ac:dyDescent="0.2">
      <c r="A765" s="64" t="str">
        <f t="shared" si="33"/>
        <v>1441|1440011|150|2024|84374071687|3611|3190,89</v>
      </c>
      <c r="B765" s="64" t="str">
        <f t="shared" si="34"/>
        <v>1441|1440011|150|2024|4252</v>
      </c>
      <c r="C765" s="37">
        <v>1441</v>
      </c>
      <c r="D765" s="37">
        <v>1440011</v>
      </c>
      <c r="E765" s="37">
        <v>150</v>
      </c>
      <c r="F765" s="37">
        <v>2024</v>
      </c>
      <c r="G765" s="37">
        <v>84374071687</v>
      </c>
      <c r="H765" s="38" t="s">
        <v>195</v>
      </c>
      <c r="I765" s="37">
        <v>3611</v>
      </c>
      <c r="J765" s="39">
        <v>45482</v>
      </c>
      <c r="K765" s="37">
        <v>4252</v>
      </c>
      <c r="L765" s="86">
        <f t="shared" si="35"/>
        <v>3190.8900000000003</v>
      </c>
      <c r="M765" s="40">
        <v>3163.38</v>
      </c>
      <c r="N765" s="40">
        <v>27.51</v>
      </c>
      <c r="O765" s="34">
        <v>0</v>
      </c>
    </row>
    <row r="766" spans="1:15" ht="24.95" customHeight="1" x14ac:dyDescent="0.2">
      <c r="A766" s="64" t="str">
        <f t="shared" si="33"/>
        <v>1441|1440011|151|2024|2779161604|3611|1702,59</v>
      </c>
      <c r="B766" s="64" t="str">
        <f t="shared" si="34"/>
        <v>1441|1440011|151|2024|3495</v>
      </c>
      <c r="C766" s="37">
        <v>1441</v>
      </c>
      <c r="D766" s="37">
        <v>1440011</v>
      </c>
      <c r="E766" s="37">
        <v>151</v>
      </c>
      <c r="F766" s="37">
        <v>2024</v>
      </c>
      <c r="G766" s="37">
        <v>2779161604</v>
      </c>
      <c r="H766" s="38" t="s">
        <v>211</v>
      </c>
      <c r="I766" s="37">
        <v>3611</v>
      </c>
      <c r="J766" s="39">
        <v>45453</v>
      </c>
      <c r="K766" s="37">
        <v>3495</v>
      </c>
      <c r="L766" s="86">
        <f t="shared" si="35"/>
        <v>1702.59</v>
      </c>
      <c r="M766" s="40">
        <v>1702.59</v>
      </c>
      <c r="N766" s="40">
        <v>0</v>
      </c>
      <c r="O766" s="34">
        <v>0</v>
      </c>
    </row>
    <row r="767" spans="1:15" ht="24.95" customHeight="1" x14ac:dyDescent="0.2">
      <c r="A767" s="64" t="str">
        <f t="shared" si="33"/>
        <v>1441|1440011|151|2024|2779161604|3611|1702,59</v>
      </c>
      <c r="B767" s="64" t="str">
        <f t="shared" si="34"/>
        <v>1441|1440011|151|2024|4154</v>
      </c>
      <c r="C767" s="37">
        <v>1441</v>
      </c>
      <c r="D767" s="37">
        <v>1440011</v>
      </c>
      <c r="E767" s="37">
        <v>151</v>
      </c>
      <c r="F767" s="37">
        <v>2024</v>
      </c>
      <c r="G767" s="37">
        <v>2779161604</v>
      </c>
      <c r="H767" s="38" t="s">
        <v>211</v>
      </c>
      <c r="I767" s="37">
        <v>3611</v>
      </c>
      <c r="J767" s="39">
        <v>45481</v>
      </c>
      <c r="K767" s="37">
        <v>4154</v>
      </c>
      <c r="L767" s="86">
        <f t="shared" si="35"/>
        <v>1702.59</v>
      </c>
      <c r="M767" s="40">
        <v>1702.59</v>
      </c>
      <c r="N767" s="40">
        <v>0</v>
      </c>
      <c r="O767" s="34">
        <v>0</v>
      </c>
    </row>
    <row r="768" spans="1:15" ht="24.95" customHeight="1" x14ac:dyDescent="0.2">
      <c r="A768" s="64" t="str">
        <f t="shared" si="33"/>
        <v>1441|1440011|152|2024|32734751615|3611|5616,67</v>
      </c>
      <c r="B768" s="64" t="str">
        <f t="shared" si="34"/>
        <v>1441|1440011|152|2024|3535</v>
      </c>
      <c r="C768" s="37">
        <v>1441</v>
      </c>
      <c r="D768" s="37">
        <v>1440011</v>
      </c>
      <c r="E768" s="37">
        <v>152</v>
      </c>
      <c r="F768" s="37">
        <v>2024</v>
      </c>
      <c r="G768" s="37">
        <v>32734751615</v>
      </c>
      <c r="H768" s="38" t="s">
        <v>193</v>
      </c>
      <c r="I768" s="37">
        <v>3611</v>
      </c>
      <c r="J768" s="39">
        <v>45454</v>
      </c>
      <c r="K768" s="37">
        <v>3535</v>
      </c>
      <c r="L768" s="86">
        <f t="shared" si="35"/>
        <v>5616.67</v>
      </c>
      <c r="M768" s="40">
        <v>5123.41</v>
      </c>
      <c r="N768" s="40">
        <v>493.26</v>
      </c>
      <c r="O768" s="34">
        <v>0</v>
      </c>
    </row>
    <row r="769" spans="1:15" ht="24.95" customHeight="1" x14ac:dyDescent="0.2">
      <c r="A769" s="64" t="str">
        <f t="shared" si="33"/>
        <v>1441|1440011|152|2024|32734751615|3611|5616,67</v>
      </c>
      <c r="B769" s="64" t="str">
        <f t="shared" si="34"/>
        <v>1441|1440011|152|2024|4193</v>
      </c>
      <c r="C769" s="37">
        <v>1441</v>
      </c>
      <c r="D769" s="37">
        <v>1440011</v>
      </c>
      <c r="E769" s="37">
        <v>152</v>
      </c>
      <c r="F769" s="37">
        <v>2024</v>
      </c>
      <c r="G769" s="37">
        <v>32734751615</v>
      </c>
      <c r="H769" s="38" t="s">
        <v>193</v>
      </c>
      <c r="I769" s="37">
        <v>3611</v>
      </c>
      <c r="J769" s="39">
        <v>45481</v>
      </c>
      <c r="K769" s="37">
        <v>4193</v>
      </c>
      <c r="L769" s="86">
        <f t="shared" si="35"/>
        <v>5616.67</v>
      </c>
      <c r="M769" s="40">
        <v>5123.41</v>
      </c>
      <c r="N769" s="40">
        <v>493.26</v>
      </c>
      <c r="O769" s="34">
        <v>0</v>
      </c>
    </row>
    <row r="770" spans="1:15" ht="24.95" customHeight="1" x14ac:dyDescent="0.2">
      <c r="A770" s="64" t="str">
        <f t="shared" si="33"/>
        <v>1441|1440011|153|2024|9269157628|3611|3743,46</v>
      </c>
      <c r="B770" s="64" t="str">
        <f t="shared" si="34"/>
        <v>1441|1440011|153|2024|3532</v>
      </c>
      <c r="C770" s="37">
        <v>1441</v>
      </c>
      <c r="D770" s="37">
        <v>1440011</v>
      </c>
      <c r="E770" s="37">
        <v>153</v>
      </c>
      <c r="F770" s="37">
        <v>2024</v>
      </c>
      <c r="G770" s="37">
        <v>9269157628</v>
      </c>
      <c r="H770" s="38" t="s">
        <v>191</v>
      </c>
      <c r="I770" s="37">
        <v>3611</v>
      </c>
      <c r="J770" s="39">
        <v>45454</v>
      </c>
      <c r="K770" s="37">
        <v>3532</v>
      </c>
      <c r="L770" s="86">
        <f t="shared" si="35"/>
        <v>3743.46</v>
      </c>
      <c r="M770" s="40">
        <v>3648.11</v>
      </c>
      <c r="N770" s="40">
        <v>95.35</v>
      </c>
      <c r="O770" s="34">
        <v>0</v>
      </c>
    </row>
    <row r="771" spans="1:15" ht="24.95" customHeight="1" x14ac:dyDescent="0.2">
      <c r="A771" s="64" t="str">
        <f t="shared" si="33"/>
        <v>1441|1440011|153|2024|9269157628|3611|3743,46</v>
      </c>
      <c r="B771" s="64" t="str">
        <f t="shared" si="34"/>
        <v>1441|1440011|153|2024|4221</v>
      </c>
      <c r="C771" s="37">
        <v>1441</v>
      </c>
      <c r="D771" s="37">
        <v>1440011</v>
      </c>
      <c r="E771" s="37">
        <v>153</v>
      </c>
      <c r="F771" s="37">
        <v>2024</v>
      </c>
      <c r="G771" s="37">
        <v>9269157628</v>
      </c>
      <c r="H771" s="38" t="s">
        <v>191</v>
      </c>
      <c r="I771" s="37">
        <v>3611</v>
      </c>
      <c r="J771" s="39">
        <v>45481</v>
      </c>
      <c r="K771" s="37">
        <v>4221</v>
      </c>
      <c r="L771" s="86">
        <f t="shared" si="35"/>
        <v>3743.46</v>
      </c>
      <c r="M771" s="40">
        <v>3648.11</v>
      </c>
      <c r="N771" s="40">
        <v>95.35</v>
      </c>
      <c r="O771" s="34">
        <v>0</v>
      </c>
    </row>
    <row r="772" spans="1:15" ht="24.95" customHeight="1" x14ac:dyDescent="0.2">
      <c r="A772" s="64" t="str">
        <f t="shared" si="33"/>
        <v>1441|1440011|154|2024|73694126600|3611|7410,25</v>
      </c>
      <c r="B772" s="64" t="str">
        <f t="shared" si="34"/>
        <v>1441|1440011|154|2024|3534</v>
      </c>
      <c r="C772" s="37">
        <v>1441</v>
      </c>
      <c r="D772" s="37">
        <v>1440011</v>
      </c>
      <c r="E772" s="37">
        <v>154</v>
      </c>
      <c r="F772" s="37">
        <v>2024</v>
      </c>
      <c r="G772" s="37">
        <v>73694126600</v>
      </c>
      <c r="H772" s="38" t="s">
        <v>189</v>
      </c>
      <c r="I772" s="37">
        <v>3611</v>
      </c>
      <c r="J772" s="39">
        <v>45454</v>
      </c>
      <c r="K772" s="37">
        <v>3534</v>
      </c>
      <c r="L772" s="86">
        <f t="shared" si="35"/>
        <v>7410.25</v>
      </c>
      <c r="M772" s="40">
        <v>6423.76</v>
      </c>
      <c r="N772" s="40">
        <v>986.49</v>
      </c>
      <c r="O772" s="34">
        <v>0</v>
      </c>
    </row>
    <row r="773" spans="1:15" ht="24.95" customHeight="1" x14ac:dyDescent="0.2">
      <c r="A773" s="64" t="str">
        <f t="shared" ref="A773:A836" si="36">C773&amp;"|"&amp;D773&amp;"|"&amp;E773&amp;"|"&amp;F773&amp;"|"&amp;G773&amp;"|"&amp;I773&amp;"|"&amp;M773+N773-O773</f>
        <v>1441|1440011|154|2024|73694126600|3611|7410,25</v>
      </c>
      <c r="B773" s="64" t="str">
        <f t="shared" ref="B773:B836" si="37">C773&amp;"|"&amp;D773&amp;"|"&amp;E773&amp;"|"&amp;F773&amp;"|"&amp;K773</f>
        <v>1441|1440011|154|2024|4174</v>
      </c>
      <c r="C773" s="37">
        <v>1441</v>
      </c>
      <c r="D773" s="37">
        <v>1440011</v>
      </c>
      <c r="E773" s="37">
        <v>154</v>
      </c>
      <c r="F773" s="37">
        <v>2024</v>
      </c>
      <c r="G773" s="37">
        <v>73694126600</v>
      </c>
      <c r="H773" s="38" t="s">
        <v>189</v>
      </c>
      <c r="I773" s="37">
        <v>3611</v>
      </c>
      <c r="J773" s="39">
        <v>45481</v>
      </c>
      <c r="K773" s="37">
        <v>4174</v>
      </c>
      <c r="L773" s="86">
        <f t="shared" si="35"/>
        <v>7410.25</v>
      </c>
      <c r="M773" s="40">
        <v>6423.76</v>
      </c>
      <c r="N773" s="40">
        <v>986.49</v>
      </c>
      <c r="O773" s="34">
        <v>0</v>
      </c>
    </row>
    <row r="774" spans="1:15" ht="24.95" customHeight="1" x14ac:dyDescent="0.2">
      <c r="A774" s="64" t="str">
        <f t="shared" si="36"/>
        <v>1441|1440011|155|2024|22068043000141|3920|8000</v>
      </c>
      <c r="B774" s="64" t="str">
        <f t="shared" si="37"/>
        <v>1441|1440011|155|2024|3487</v>
      </c>
      <c r="C774" s="37">
        <v>1441</v>
      </c>
      <c r="D774" s="37">
        <v>1440011</v>
      </c>
      <c r="E774" s="37">
        <v>155</v>
      </c>
      <c r="F774" s="37">
        <v>2024</v>
      </c>
      <c r="G774" s="37">
        <v>22068043000141</v>
      </c>
      <c r="H774" s="38" t="s">
        <v>215</v>
      </c>
      <c r="I774" s="37">
        <v>3920</v>
      </c>
      <c r="J774" s="39">
        <v>45453</v>
      </c>
      <c r="K774" s="37">
        <v>3487</v>
      </c>
      <c r="L774" s="86">
        <f t="shared" ref="L774:L837" si="38">M774+N774</f>
        <v>8000</v>
      </c>
      <c r="M774" s="40">
        <v>7616</v>
      </c>
      <c r="N774" s="40">
        <v>384</v>
      </c>
      <c r="O774" s="34">
        <v>0</v>
      </c>
    </row>
    <row r="775" spans="1:15" ht="24.95" customHeight="1" x14ac:dyDescent="0.2">
      <c r="A775" s="64" t="str">
        <f t="shared" si="36"/>
        <v>1441|1440011|155|2024|22068043000141|3920|8000</v>
      </c>
      <c r="B775" s="64" t="str">
        <f t="shared" si="37"/>
        <v>1441|1440011|155|2024|4237</v>
      </c>
      <c r="C775" s="37">
        <v>1441</v>
      </c>
      <c r="D775" s="37">
        <v>1440011</v>
      </c>
      <c r="E775" s="37">
        <v>155</v>
      </c>
      <c r="F775" s="37">
        <v>2024</v>
      </c>
      <c r="G775" s="37">
        <v>22068043000141</v>
      </c>
      <c r="H775" s="38" t="s">
        <v>215</v>
      </c>
      <c r="I775" s="37">
        <v>3920</v>
      </c>
      <c r="J775" s="39">
        <v>45482</v>
      </c>
      <c r="K775" s="37">
        <v>4237</v>
      </c>
      <c r="L775" s="86">
        <f t="shared" si="38"/>
        <v>8000</v>
      </c>
      <c r="M775" s="40">
        <v>7616</v>
      </c>
      <c r="N775" s="40">
        <v>384</v>
      </c>
      <c r="O775" s="34">
        <v>0</v>
      </c>
    </row>
    <row r="776" spans="1:15" ht="24.95" customHeight="1" x14ac:dyDescent="0.2">
      <c r="A776" s="64" t="str">
        <f t="shared" si="36"/>
        <v>1441|1440011|156|2024|89330994687|3611|3688,94</v>
      </c>
      <c r="B776" s="64" t="str">
        <f t="shared" si="37"/>
        <v>1441|1440011|156|2024|3516</v>
      </c>
      <c r="C776" s="37">
        <v>1441</v>
      </c>
      <c r="D776" s="37">
        <v>1440011</v>
      </c>
      <c r="E776" s="37">
        <v>156</v>
      </c>
      <c r="F776" s="37">
        <v>2024</v>
      </c>
      <c r="G776" s="37">
        <v>89330994687</v>
      </c>
      <c r="H776" s="38" t="s">
        <v>187</v>
      </c>
      <c r="I776" s="37">
        <v>3611</v>
      </c>
      <c r="J776" s="39">
        <v>45453</v>
      </c>
      <c r="K776" s="37">
        <v>3516</v>
      </c>
      <c r="L776" s="86">
        <f t="shared" si="38"/>
        <v>3688.94</v>
      </c>
      <c r="M776" s="40">
        <v>3601.76</v>
      </c>
      <c r="N776" s="40">
        <v>87.18</v>
      </c>
      <c r="O776" s="34">
        <v>0</v>
      </c>
    </row>
    <row r="777" spans="1:15" ht="24.95" customHeight="1" x14ac:dyDescent="0.2">
      <c r="A777" s="64" t="str">
        <f t="shared" si="36"/>
        <v>1441|1440011|156|2024|89330994687|3611|3688,94</v>
      </c>
      <c r="B777" s="64" t="str">
        <f t="shared" si="37"/>
        <v>1441|1440011|156|2024|4250</v>
      </c>
      <c r="C777" s="37">
        <v>1441</v>
      </c>
      <c r="D777" s="37">
        <v>1440011</v>
      </c>
      <c r="E777" s="37">
        <v>156</v>
      </c>
      <c r="F777" s="37">
        <v>2024</v>
      </c>
      <c r="G777" s="37">
        <v>89330994687</v>
      </c>
      <c r="H777" s="38" t="s">
        <v>187</v>
      </c>
      <c r="I777" s="37">
        <v>3611</v>
      </c>
      <c r="J777" s="39">
        <v>45482</v>
      </c>
      <c r="K777" s="37">
        <v>4250</v>
      </c>
      <c r="L777" s="86">
        <f t="shared" si="38"/>
        <v>3688.94</v>
      </c>
      <c r="M777" s="40">
        <v>3601.76</v>
      </c>
      <c r="N777" s="40">
        <v>87.18</v>
      </c>
      <c r="O777" s="34">
        <v>0</v>
      </c>
    </row>
    <row r="778" spans="1:15" ht="24.95" customHeight="1" x14ac:dyDescent="0.2">
      <c r="A778" s="64" t="str">
        <f t="shared" si="36"/>
        <v>1441|1440011|158|2024|62297406649|3611|1780,39</v>
      </c>
      <c r="B778" s="64" t="str">
        <f t="shared" si="37"/>
        <v>1441|1440011|158|2024|3529</v>
      </c>
      <c r="C778" s="37">
        <v>1441</v>
      </c>
      <c r="D778" s="37">
        <v>1440011</v>
      </c>
      <c r="E778" s="37">
        <v>158</v>
      </c>
      <c r="F778" s="37">
        <v>2024</v>
      </c>
      <c r="G778" s="37">
        <v>62297406649</v>
      </c>
      <c r="H778" s="38" t="s">
        <v>186</v>
      </c>
      <c r="I778" s="37">
        <v>3611</v>
      </c>
      <c r="J778" s="39">
        <v>45454</v>
      </c>
      <c r="K778" s="37">
        <v>3529</v>
      </c>
      <c r="L778" s="86">
        <f t="shared" si="38"/>
        <v>1780.39</v>
      </c>
      <c r="M778" s="40">
        <v>1780.39</v>
      </c>
      <c r="N778" s="40">
        <v>0</v>
      </c>
      <c r="O778" s="34">
        <v>0</v>
      </c>
    </row>
    <row r="779" spans="1:15" ht="24.95" customHeight="1" x14ac:dyDescent="0.2">
      <c r="A779" s="64" t="str">
        <f t="shared" si="36"/>
        <v>1441|1440011|158|2024|62297406649|3611|1780,39</v>
      </c>
      <c r="B779" s="64" t="str">
        <f t="shared" si="37"/>
        <v>1441|1440011|158|2024|4241</v>
      </c>
      <c r="C779" s="37">
        <v>1441</v>
      </c>
      <c r="D779" s="37">
        <v>1440011</v>
      </c>
      <c r="E779" s="37">
        <v>158</v>
      </c>
      <c r="F779" s="37">
        <v>2024</v>
      </c>
      <c r="G779" s="37">
        <v>62297406649</v>
      </c>
      <c r="H779" s="38" t="s">
        <v>186</v>
      </c>
      <c r="I779" s="37">
        <v>3611</v>
      </c>
      <c r="J779" s="39">
        <v>45482</v>
      </c>
      <c r="K779" s="37">
        <v>4241</v>
      </c>
      <c r="L779" s="86">
        <f t="shared" si="38"/>
        <v>1780.39</v>
      </c>
      <c r="M779" s="40">
        <v>1780.39</v>
      </c>
      <c r="N779" s="40">
        <v>0</v>
      </c>
      <c r="O779" s="34">
        <v>0</v>
      </c>
    </row>
    <row r="780" spans="1:15" ht="24.95" customHeight="1" x14ac:dyDescent="0.2">
      <c r="A780" s="64" t="str">
        <f t="shared" si="36"/>
        <v>1441|1440011|160|2024|56653212653|3611|1975,57</v>
      </c>
      <c r="B780" s="64" t="str">
        <f t="shared" si="37"/>
        <v>1441|1440011|160|2024|3544</v>
      </c>
      <c r="C780" s="37">
        <v>1441</v>
      </c>
      <c r="D780" s="37">
        <v>1440011</v>
      </c>
      <c r="E780" s="37">
        <v>160</v>
      </c>
      <c r="F780" s="37">
        <v>2024</v>
      </c>
      <c r="G780" s="37">
        <v>56653212653</v>
      </c>
      <c r="H780" s="38" t="s">
        <v>183</v>
      </c>
      <c r="I780" s="37">
        <v>3611</v>
      </c>
      <c r="J780" s="39">
        <v>45454</v>
      </c>
      <c r="K780" s="37">
        <v>3544</v>
      </c>
      <c r="L780" s="86">
        <f t="shared" si="38"/>
        <v>1975.57</v>
      </c>
      <c r="M780" s="40">
        <v>1975.57</v>
      </c>
      <c r="N780" s="40">
        <v>0</v>
      </c>
      <c r="O780" s="34">
        <v>0</v>
      </c>
    </row>
    <row r="781" spans="1:15" ht="24.95" customHeight="1" x14ac:dyDescent="0.2">
      <c r="A781" s="64" t="str">
        <f t="shared" si="36"/>
        <v>1441|1440011|160|2024|56653212653|3611|1999,27</v>
      </c>
      <c r="B781" s="64" t="str">
        <f t="shared" si="37"/>
        <v>1441|1440011|160|2024|4251</v>
      </c>
      <c r="C781" s="37">
        <v>1441</v>
      </c>
      <c r="D781" s="37">
        <v>1440011</v>
      </c>
      <c r="E781" s="37">
        <v>160</v>
      </c>
      <c r="F781" s="37">
        <v>2024</v>
      </c>
      <c r="G781" s="37">
        <v>56653212653</v>
      </c>
      <c r="H781" s="38" t="s">
        <v>183</v>
      </c>
      <c r="I781" s="37">
        <v>3611</v>
      </c>
      <c r="J781" s="39">
        <v>45482</v>
      </c>
      <c r="K781" s="37">
        <v>4251</v>
      </c>
      <c r="L781" s="86">
        <f t="shared" si="38"/>
        <v>1999.27</v>
      </c>
      <c r="M781" s="40">
        <v>1999.27</v>
      </c>
      <c r="N781" s="40">
        <v>0</v>
      </c>
      <c r="O781" s="34">
        <v>0</v>
      </c>
    </row>
    <row r="782" spans="1:15" ht="24.95" customHeight="1" x14ac:dyDescent="0.2">
      <c r="A782" s="64" t="str">
        <f t="shared" si="36"/>
        <v>1441|1440011|161|2024|76809528920|3611|1122,15</v>
      </c>
      <c r="B782" s="64" t="str">
        <f t="shared" si="37"/>
        <v>1441|1440011|161|2024|3488</v>
      </c>
      <c r="C782" s="37">
        <v>1441</v>
      </c>
      <c r="D782" s="37">
        <v>1440011</v>
      </c>
      <c r="E782" s="37">
        <v>161</v>
      </c>
      <c r="F782" s="37">
        <v>2024</v>
      </c>
      <c r="G782" s="37">
        <v>76809528920</v>
      </c>
      <c r="H782" s="38" t="s">
        <v>181</v>
      </c>
      <c r="I782" s="37">
        <v>3611</v>
      </c>
      <c r="J782" s="39">
        <v>45453</v>
      </c>
      <c r="K782" s="37">
        <v>3488</v>
      </c>
      <c r="L782" s="86">
        <f t="shared" si="38"/>
        <v>1122.1500000000001</v>
      </c>
      <c r="M782" s="40">
        <v>1122.1500000000001</v>
      </c>
      <c r="N782" s="40">
        <v>0</v>
      </c>
      <c r="O782" s="34">
        <v>0</v>
      </c>
    </row>
    <row r="783" spans="1:15" ht="24.95" customHeight="1" x14ac:dyDescent="0.2">
      <c r="A783" s="64" t="str">
        <f t="shared" si="36"/>
        <v>1441|1440011|161|2024|76809528920|3611|0</v>
      </c>
      <c r="B783" s="64" t="str">
        <f t="shared" si="37"/>
        <v>1441|1440011|161|2024|4150</v>
      </c>
      <c r="C783" s="37">
        <v>1441</v>
      </c>
      <c r="D783" s="37">
        <v>1440011</v>
      </c>
      <c r="E783" s="37">
        <v>161</v>
      </c>
      <c r="F783" s="37">
        <v>2024</v>
      </c>
      <c r="G783" s="37">
        <v>76809528920</v>
      </c>
      <c r="H783" s="38" t="s">
        <v>181</v>
      </c>
      <c r="I783" s="37">
        <v>3611</v>
      </c>
      <c r="J783" s="39">
        <v>45481</v>
      </c>
      <c r="K783" s="37">
        <v>4150</v>
      </c>
      <c r="L783" s="86">
        <f t="shared" si="38"/>
        <v>0</v>
      </c>
      <c r="M783" s="40">
        <v>0</v>
      </c>
      <c r="N783" s="40">
        <v>0</v>
      </c>
      <c r="O783" s="34">
        <v>0</v>
      </c>
    </row>
    <row r="784" spans="1:15" ht="24.95" customHeight="1" x14ac:dyDescent="0.2">
      <c r="A784" s="64" t="str">
        <f t="shared" si="36"/>
        <v>1441|1440011|161|2024|76809528920|3611|1128,02</v>
      </c>
      <c r="B784" s="64" t="str">
        <f t="shared" si="37"/>
        <v>1441|1440011|161|2024|4274</v>
      </c>
      <c r="C784" s="37">
        <v>1441</v>
      </c>
      <c r="D784" s="37">
        <v>1440011</v>
      </c>
      <c r="E784" s="37">
        <v>161</v>
      </c>
      <c r="F784" s="37">
        <v>2024</v>
      </c>
      <c r="G784" s="37">
        <v>76809528920</v>
      </c>
      <c r="H784" s="38" t="s">
        <v>181</v>
      </c>
      <c r="I784" s="37">
        <v>3611</v>
      </c>
      <c r="J784" s="39">
        <v>45483</v>
      </c>
      <c r="K784" s="37">
        <v>4274</v>
      </c>
      <c r="L784" s="86">
        <f t="shared" si="38"/>
        <v>1128.02</v>
      </c>
      <c r="M784" s="40">
        <v>1128.02</v>
      </c>
      <c r="N784" s="40">
        <v>0</v>
      </c>
      <c r="O784" s="34">
        <v>0</v>
      </c>
    </row>
    <row r="785" spans="1:15" ht="24.95" customHeight="1" x14ac:dyDescent="0.2">
      <c r="A785" s="64" t="str">
        <f t="shared" si="36"/>
        <v>1441|1440011|162|2024|17709692000144|3920|28244,54</v>
      </c>
      <c r="B785" s="64" t="str">
        <f t="shared" si="37"/>
        <v>1441|1440011|162|2024|3525</v>
      </c>
      <c r="C785" s="37">
        <v>1441</v>
      </c>
      <c r="D785" s="37">
        <v>1440011</v>
      </c>
      <c r="E785" s="37">
        <v>162</v>
      </c>
      <c r="F785" s="37">
        <v>2024</v>
      </c>
      <c r="G785" s="37">
        <v>17709692000144</v>
      </c>
      <c r="H785" s="38" t="s">
        <v>180</v>
      </c>
      <c r="I785" s="37">
        <v>3920</v>
      </c>
      <c r="J785" s="39">
        <v>45454</v>
      </c>
      <c r="K785" s="37">
        <v>3525</v>
      </c>
      <c r="L785" s="86">
        <f t="shared" si="38"/>
        <v>28244.54</v>
      </c>
      <c r="M785" s="40">
        <v>28244.54</v>
      </c>
      <c r="N785" s="40">
        <v>0</v>
      </c>
      <c r="O785" s="34">
        <v>0</v>
      </c>
    </row>
    <row r="786" spans="1:15" ht="24.95" customHeight="1" x14ac:dyDescent="0.2">
      <c r="A786" s="64" t="str">
        <f t="shared" si="36"/>
        <v>1441|1440011|162|2024|17709692000144|3920|29071,77</v>
      </c>
      <c r="B786" s="64" t="str">
        <f t="shared" si="37"/>
        <v>1441|1440011|162|2024|4144</v>
      </c>
      <c r="C786" s="37">
        <v>1441</v>
      </c>
      <c r="D786" s="37">
        <v>1440011</v>
      </c>
      <c r="E786" s="37">
        <v>162</v>
      </c>
      <c r="F786" s="37">
        <v>2024</v>
      </c>
      <c r="G786" s="37">
        <v>17709692000144</v>
      </c>
      <c r="H786" s="38" t="s">
        <v>180</v>
      </c>
      <c r="I786" s="37">
        <v>3920</v>
      </c>
      <c r="J786" s="39">
        <v>45481</v>
      </c>
      <c r="K786" s="37">
        <v>4144</v>
      </c>
      <c r="L786" s="86">
        <f t="shared" si="38"/>
        <v>29071.77</v>
      </c>
      <c r="M786" s="40">
        <v>29071.77</v>
      </c>
      <c r="N786" s="40">
        <v>0</v>
      </c>
      <c r="O786" s="34">
        <v>0</v>
      </c>
    </row>
    <row r="787" spans="1:15" ht="24.95" customHeight="1" x14ac:dyDescent="0.2">
      <c r="A787" s="64" t="str">
        <f t="shared" si="36"/>
        <v>1441|1440011|163|2024|59424451687|3611|2954,41</v>
      </c>
      <c r="B787" s="64" t="str">
        <f t="shared" si="37"/>
        <v>1441|1440011|163|2024|3538</v>
      </c>
      <c r="C787" s="37">
        <v>1441</v>
      </c>
      <c r="D787" s="37">
        <v>1440011</v>
      </c>
      <c r="E787" s="37">
        <v>163</v>
      </c>
      <c r="F787" s="37">
        <v>2024</v>
      </c>
      <c r="G787" s="37">
        <v>59424451687</v>
      </c>
      <c r="H787" s="38" t="s">
        <v>178</v>
      </c>
      <c r="I787" s="37">
        <v>3611</v>
      </c>
      <c r="J787" s="39">
        <v>45454</v>
      </c>
      <c r="K787" s="37">
        <v>3538</v>
      </c>
      <c r="L787" s="86">
        <f t="shared" si="38"/>
        <v>2954.4100000000003</v>
      </c>
      <c r="M787" s="40">
        <v>2944.63</v>
      </c>
      <c r="N787" s="40">
        <v>9.7799999999999994</v>
      </c>
      <c r="O787" s="34">
        <v>0</v>
      </c>
    </row>
    <row r="788" spans="1:15" ht="24.95" customHeight="1" x14ac:dyDescent="0.2">
      <c r="A788" s="64" t="str">
        <f t="shared" si="36"/>
        <v>1441|1440011|163|2024|59424451687|3611|2954,41</v>
      </c>
      <c r="B788" s="64" t="str">
        <f t="shared" si="37"/>
        <v>1441|1440011|163|2024|4218</v>
      </c>
      <c r="C788" s="37">
        <v>1441</v>
      </c>
      <c r="D788" s="37">
        <v>1440011</v>
      </c>
      <c r="E788" s="37">
        <v>163</v>
      </c>
      <c r="F788" s="37">
        <v>2024</v>
      </c>
      <c r="G788" s="37">
        <v>59424451687</v>
      </c>
      <c r="H788" s="38" t="s">
        <v>178</v>
      </c>
      <c r="I788" s="37">
        <v>3611</v>
      </c>
      <c r="J788" s="39">
        <v>45481</v>
      </c>
      <c r="K788" s="37">
        <v>4218</v>
      </c>
      <c r="L788" s="86">
        <f t="shared" si="38"/>
        <v>2954.4100000000003</v>
      </c>
      <c r="M788" s="40">
        <v>2944.63</v>
      </c>
      <c r="N788" s="40">
        <v>9.7799999999999994</v>
      </c>
      <c r="O788" s="34">
        <v>0</v>
      </c>
    </row>
    <row r="789" spans="1:15" ht="24.95" customHeight="1" x14ac:dyDescent="0.2">
      <c r="A789" s="64" t="str">
        <f t="shared" si="36"/>
        <v>1441|1440011|164|2024|84137207615|3611|9099,81</v>
      </c>
      <c r="B789" s="64" t="str">
        <f t="shared" si="37"/>
        <v>1441|1440011|164|2024|3490</v>
      </c>
      <c r="C789" s="37">
        <v>1441</v>
      </c>
      <c r="D789" s="37">
        <v>1440011</v>
      </c>
      <c r="E789" s="37">
        <v>164</v>
      </c>
      <c r="F789" s="37">
        <v>2024</v>
      </c>
      <c r="G789" s="37">
        <v>84137207615</v>
      </c>
      <c r="H789" s="38" t="s">
        <v>175</v>
      </c>
      <c r="I789" s="37">
        <v>3611</v>
      </c>
      <c r="J789" s="39">
        <v>45453</v>
      </c>
      <c r="K789" s="37">
        <v>3490</v>
      </c>
      <c r="L789" s="86">
        <f t="shared" si="38"/>
        <v>9099.81</v>
      </c>
      <c r="M789" s="40">
        <v>7648.69</v>
      </c>
      <c r="N789" s="40">
        <v>1451.12</v>
      </c>
      <c r="O789" s="34">
        <v>0</v>
      </c>
    </row>
    <row r="790" spans="1:15" ht="24.95" customHeight="1" x14ac:dyDescent="0.2">
      <c r="A790" s="64" t="str">
        <f t="shared" si="36"/>
        <v>1441|1440011|164|2024|84137207615|3611|9099,81</v>
      </c>
      <c r="B790" s="64" t="str">
        <f t="shared" si="37"/>
        <v>1441|1440011|164|2024|4215</v>
      </c>
      <c r="C790" s="37">
        <v>1441</v>
      </c>
      <c r="D790" s="37">
        <v>1440011</v>
      </c>
      <c r="E790" s="37">
        <v>164</v>
      </c>
      <c r="F790" s="37">
        <v>2024</v>
      </c>
      <c r="G790" s="37">
        <v>84137207615</v>
      </c>
      <c r="H790" s="38" t="s">
        <v>175</v>
      </c>
      <c r="I790" s="37">
        <v>3611</v>
      </c>
      <c r="J790" s="39">
        <v>45481</v>
      </c>
      <c r="K790" s="37">
        <v>4215</v>
      </c>
      <c r="L790" s="86">
        <f t="shared" si="38"/>
        <v>9099.81</v>
      </c>
      <c r="M790" s="40">
        <v>7648.69</v>
      </c>
      <c r="N790" s="40">
        <v>1451.12</v>
      </c>
      <c r="O790" s="34">
        <v>0</v>
      </c>
    </row>
    <row r="791" spans="1:15" ht="24.95" customHeight="1" x14ac:dyDescent="0.2">
      <c r="A791" s="64" t="str">
        <f t="shared" si="36"/>
        <v>1441|1440011|165|2024|54710693668|3611|8699,31</v>
      </c>
      <c r="B791" s="64" t="str">
        <f t="shared" si="37"/>
        <v>1441|1440011|165|2024|3486</v>
      </c>
      <c r="C791" s="37">
        <v>1441</v>
      </c>
      <c r="D791" s="37">
        <v>1440011</v>
      </c>
      <c r="E791" s="37">
        <v>165</v>
      </c>
      <c r="F791" s="37">
        <v>2024</v>
      </c>
      <c r="G791" s="37">
        <v>54710693668</v>
      </c>
      <c r="H791" s="38" t="s">
        <v>219</v>
      </c>
      <c r="I791" s="37">
        <v>3611</v>
      </c>
      <c r="J791" s="39">
        <v>45453</v>
      </c>
      <c r="K791" s="37">
        <v>3486</v>
      </c>
      <c r="L791" s="86">
        <f t="shared" si="38"/>
        <v>8699.31</v>
      </c>
      <c r="M791" s="40">
        <v>7358.32</v>
      </c>
      <c r="N791" s="40">
        <v>1340.99</v>
      </c>
      <c r="O791" s="34">
        <v>0</v>
      </c>
    </row>
    <row r="792" spans="1:15" ht="24.95" customHeight="1" x14ac:dyDescent="0.2">
      <c r="A792" s="64" t="str">
        <f t="shared" si="36"/>
        <v>1441|1440011|165|2024|54710693668|3611|8699,31</v>
      </c>
      <c r="B792" s="64" t="str">
        <f t="shared" si="37"/>
        <v>1441|1440011|165|2024|4172</v>
      </c>
      <c r="C792" s="37">
        <v>1441</v>
      </c>
      <c r="D792" s="37">
        <v>1440011</v>
      </c>
      <c r="E792" s="37">
        <v>165</v>
      </c>
      <c r="F792" s="37">
        <v>2024</v>
      </c>
      <c r="G792" s="37">
        <v>54710693668</v>
      </c>
      <c r="H792" s="38" t="s">
        <v>219</v>
      </c>
      <c r="I792" s="37">
        <v>3611</v>
      </c>
      <c r="J792" s="39">
        <v>45481</v>
      </c>
      <c r="K792" s="37">
        <v>4172</v>
      </c>
      <c r="L792" s="86">
        <f t="shared" si="38"/>
        <v>8699.31</v>
      </c>
      <c r="M792" s="40">
        <v>7358.32</v>
      </c>
      <c r="N792" s="40">
        <v>1340.99</v>
      </c>
      <c r="O792" s="34">
        <v>0</v>
      </c>
    </row>
    <row r="793" spans="1:15" ht="24.95" customHeight="1" x14ac:dyDescent="0.2">
      <c r="A793" s="64" t="str">
        <f t="shared" si="36"/>
        <v>1441|1440011|166|2024|24046590653|3611|6079,52</v>
      </c>
      <c r="B793" s="64" t="str">
        <f t="shared" si="37"/>
        <v>1441|1440011|166|2024|3404</v>
      </c>
      <c r="C793" s="37">
        <v>1441</v>
      </c>
      <c r="D793" s="37">
        <v>1440011</v>
      </c>
      <c r="E793" s="37">
        <v>166</v>
      </c>
      <c r="F793" s="37">
        <v>2024</v>
      </c>
      <c r="G793" s="37">
        <v>24046590653</v>
      </c>
      <c r="H793" s="38" t="s">
        <v>221</v>
      </c>
      <c r="I793" s="37">
        <v>3611</v>
      </c>
      <c r="J793" s="39">
        <v>45450</v>
      </c>
      <c r="K793" s="37">
        <v>3404</v>
      </c>
      <c r="L793" s="86">
        <f t="shared" si="38"/>
        <v>6079.5199999999995</v>
      </c>
      <c r="M793" s="40">
        <v>5458.98</v>
      </c>
      <c r="N793" s="40">
        <v>620.54</v>
      </c>
      <c r="O793" s="34">
        <v>0</v>
      </c>
    </row>
    <row r="794" spans="1:15" ht="24.95" customHeight="1" x14ac:dyDescent="0.2">
      <c r="A794" s="64" t="str">
        <f t="shared" si="36"/>
        <v>1441|1440011|166|2024|24046590653|3611|6079,52</v>
      </c>
      <c r="B794" s="64" t="str">
        <f t="shared" si="37"/>
        <v>1441|1440011|166|2024|4130</v>
      </c>
      <c r="C794" s="37">
        <v>1441</v>
      </c>
      <c r="D794" s="37">
        <v>1440011</v>
      </c>
      <c r="E794" s="37">
        <v>166</v>
      </c>
      <c r="F794" s="37">
        <v>2024</v>
      </c>
      <c r="G794" s="37">
        <v>24046590653</v>
      </c>
      <c r="H794" s="38" t="s">
        <v>221</v>
      </c>
      <c r="I794" s="37">
        <v>3611</v>
      </c>
      <c r="J794" s="39">
        <v>45481</v>
      </c>
      <c r="K794" s="37">
        <v>4130</v>
      </c>
      <c r="L794" s="86">
        <f t="shared" si="38"/>
        <v>6079.5199999999995</v>
      </c>
      <c r="M794" s="40">
        <v>5458.98</v>
      </c>
      <c r="N794" s="40">
        <v>620.54</v>
      </c>
      <c r="O794" s="34">
        <v>0</v>
      </c>
    </row>
    <row r="795" spans="1:15" ht="24.95" customHeight="1" x14ac:dyDescent="0.2">
      <c r="A795" s="64" t="str">
        <f t="shared" si="36"/>
        <v>1441|1440011|167|2024|12964038000163|3920|5976,36</v>
      </c>
      <c r="B795" s="64" t="str">
        <f t="shared" si="37"/>
        <v>1441|1440011|167|2024|3453</v>
      </c>
      <c r="C795" s="37">
        <v>1441</v>
      </c>
      <c r="D795" s="37">
        <v>1440011</v>
      </c>
      <c r="E795" s="37">
        <v>167</v>
      </c>
      <c r="F795" s="37">
        <v>2024</v>
      </c>
      <c r="G795" s="37">
        <v>12964038000163</v>
      </c>
      <c r="H795" s="38" t="s">
        <v>220</v>
      </c>
      <c r="I795" s="37">
        <v>3920</v>
      </c>
      <c r="J795" s="39">
        <v>45453</v>
      </c>
      <c r="K795" s="37">
        <v>3453</v>
      </c>
      <c r="L795" s="86">
        <f t="shared" si="38"/>
        <v>5976.36</v>
      </c>
      <c r="M795" s="40">
        <v>5689.49</v>
      </c>
      <c r="N795" s="40">
        <v>286.87</v>
      </c>
      <c r="O795" s="34">
        <v>0</v>
      </c>
    </row>
    <row r="796" spans="1:15" ht="24.95" customHeight="1" x14ac:dyDescent="0.2">
      <c r="A796" s="64" t="str">
        <f t="shared" si="36"/>
        <v>1441|1440011|167|2024|12964038000163|3920|5976,36</v>
      </c>
      <c r="B796" s="64" t="str">
        <f t="shared" si="37"/>
        <v>1441|1440011|167|2024|4147</v>
      </c>
      <c r="C796" s="37">
        <v>1441</v>
      </c>
      <c r="D796" s="37">
        <v>1440011</v>
      </c>
      <c r="E796" s="37">
        <v>167</v>
      </c>
      <c r="F796" s="37">
        <v>2024</v>
      </c>
      <c r="G796" s="37">
        <v>12964038000163</v>
      </c>
      <c r="H796" s="38" t="s">
        <v>220</v>
      </c>
      <c r="I796" s="37">
        <v>3920</v>
      </c>
      <c r="J796" s="39">
        <v>45481</v>
      </c>
      <c r="K796" s="37">
        <v>4147</v>
      </c>
      <c r="L796" s="86">
        <f t="shared" si="38"/>
        <v>5976.36</v>
      </c>
      <c r="M796" s="40">
        <v>5689.49</v>
      </c>
      <c r="N796" s="40">
        <v>286.87</v>
      </c>
      <c r="O796" s="34">
        <v>0</v>
      </c>
    </row>
    <row r="797" spans="1:15" ht="24.95" customHeight="1" x14ac:dyDescent="0.2">
      <c r="A797" s="64" t="str">
        <f t="shared" si="36"/>
        <v>1441|1440011|168|2024|3801004600|3611|3391,29</v>
      </c>
      <c r="B797" s="64" t="str">
        <f t="shared" si="37"/>
        <v>1441|1440011|168|2024|3511</v>
      </c>
      <c r="C797" s="37">
        <v>1441</v>
      </c>
      <c r="D797" s="37">
        <v>1440011</v>
      </c>
      <c r="E797" s="37">
        <v>168</v>
      </c>
      <c r="F797" s="37">
        <v>2024</v>
      </c>
      <c r="G797" s="37">
        <v>3801004600</v>
      </c>
      <c r="H797" s="38" t="s">
        <v>218</v>
      </c>
      <c r="I797" s="37">
        <v>3611</v>
      </c>
      <c r="J797" s="39">
        <v>45453</v>
      </c>
      <c r="K797" s="37">
        <v>3511</v>
      </c>
      <c r="L797" s="86">
        <f t="shared" si="38"/>
        <v>3391.29</v>
      </c>
      <c r="M797" s="40">
        <v>3348.75</v>
      </c>
      <c r="N797" s="40">
        <v>42.54</v>
      </c>
      <c r="O797" s="34">
        <v>0</v>
      </c>
    </row>
    <row r="798" spans="1:15" ht="24.95" customHeight="1" x14ac:dyDescent="0.2">
      <c r="A798" s="64" t="str">
        <f t="shared" si="36"/>
        <v>1441|1440011|168|2024|3801004600|3611|3456,87</v>
      </c>
      <c r="B798" s="64" t="str">
        <f t="shared" si="37"/>
        <v>1441|1440011|168|2024|4240</v>
      </c>
      <c r="C798" s="37">
        <v>1441</v>
      </c>
      <c r="D798" s="37">
        <v>1440011</v>
      </c>
      <c r="E798" s="37">
        <v>168</v>
      </c>
      <c r="F798" s="37">
        <v>2024</v>
      </c>
      <c r="G798" s="37">
        <v>3801004600</v>
      </c>
      <c r="H798" s="38" t="s">
        <v>218</v>
      </c>
      <c r="I798" s="37">
        <v>3611</v>
      </c>
      <c r="J798" s="39">
        <v>45482</v>
      </c>
      <c r="K798" s="37">
        <v>4240</v>
      </c>
      <c r="L798" s="86">
        <f t="shared" si="38"/>
        <v>3456.87</v>
      </c>
      <c r="M798" s="40">
        <v>3404.5</v>
      </c>
      <c r="N798" s="40">
        <v>52.37</v>
      </c>
      <c r="O798" s="34">
        <v>0</v>
      </c>
    </row>
    <row r="799" spans="1:15" ht="24.95" customHeight="1" x14ac:dyDescent="0.2">
      <c r="A799" s="64" t="str">
        <f t="shared" si="36"/>
        <v>1441|1440011|169|2024|58352910604|3611|6360,92</v>
      </c>
      <c r="B799" s="64" t="str">
        <f t="shared" si="37"/>
        <v>1441|1440011|169|2024|3514</v>
      </c>
      <c r="C799" s="37">
        <v>1441</v>
      </c>
      <c r="D799" s="37">
        <v>1440011</v>
      </c>
      <c r="E799" s="37">
        <v>169</v>
      </c>
      <c r="F799" s="37">
        <v>2024</v>
      </c>
      <c r="G799" s="37">
        <v>58352910604</v>
      </c>
      <c r="H799" s="38" t="s">
        <v>222</v>
      </c>
      <c r="I799" s="37">
        <v>3611</v>
      </c>
      <c r="J799" s="39">
        <v>45453</v>
      </c>
      <c r="K799" s="37">
        <v>3514</v>
      </c>
      <c r="L799" s="86">
        <f t="shared" si="38"/>
        <v>6360.92</v>
      </c>
      <c r="M799" s="40">
        <v>5662.99</v>
      </c>
      <c r="N799" s="40">
        <v>697.93</v>
      </c>
      <c r="O799" s="34">
        <v>0</v>
      </c>
    </row>
    <row r="800" spans="1:15" ht="24.95" customHeight="1" x14ac:dyDescent="0.2">
      <c r="A800" s="64" t="str">
        <f t="shared" si="36"/>
        <v>1441|1440011|169|2024|58352910604|3611|6360,92</v>
      </c>
      <c r="B800" s="64" t="str">
        <f t="shared" si="37"/>
        <v>1441|1440011|169|2024|4111</v>
      </c>
      <c r="C800" s="37">
        <v>1441</v>
      </c>
      <c r="D800" s="37">
        <v>1440011</v>
      </c>
      <c r="E800" s="37">
        <v>169</v>
      </c>
      <c r="F800" s="37">
        <v>2024</v>
      </c>
      <c r="G800" s="37">
        <v>58352910604</v>
      </c>
      <c r="H800" s="38" t="s">
        <v>222</v>
      </c>
      <c r="I800" s="37">
        <v>3611</v>
      </c>
      <c r="J800" s="39">
        <v>45478</v>
      </c>
      <c r="K800" s="37">
        <v>4111</v>
      </c>
      <c r="L800" s="86">
        <f t="shared" si="38"/>
        <v>6360.92</v>
      </c>
      <c r="M800" s="40">
        <v>5662.99</v>
      </c>
      <c r="N800" s="40">
        <v>697.93</v>
      </c>
      <c r="O800" s="34">
        <v>0</v>
      </c>
    </row>
    <row r="801" spans="1:15" ht="24.95" customHeight="1" x14ac:dyDescent="0.2">
      <c r="A801" s="64" t="str">
        <f t="shared" si="36"/>
        <v>1441|1440011|170|2024|14408503649|3611|6360,91</v>
      </c>
      <c r="B801" s="64" t="str">
        <f t="shared" si="37"/>
        <v>1441|1440011|170|2024|3406</v>
      </c>
      <c r="C801" s="37">
        <v>1441</v>
      </c>
      <c r="D801" s="37">
        <v>1440011</v>
      </c>
      <c r="E801" s="37">
        <v>170</v>
      </c>
      <c r="F801" s="37">
        <v>2024</v>
      </c>
      <c r="G801" s="37">
        <v>14408503649</v>
      </c>
      <c r="H801" s="38" t="s">
        <v>224</v>
      </c>
      <c r="I801" s="37">
        <v>3611</v>
      </c>
      <c r="J801" s="39">
        <v>45450</v>
      </c>
      <c r="K801" s="37">
        <v>3406</v>
      </c>
      <c r="L801" s="86">
        <f t="shared" si="38"/>
        <v>6360.91</v>
      </c>
      <c r="M801" s="40">
        <v>5662.98</v>
      </c>
      <c r="N801" s="40">
        <v>697.93</v>
      </c>
      <c r="O801" s="34">
        <v>0</v>
      </c>
    </row>
    <row r="802" spans="1:15" ht="24.95" customHeight="1" x14ac:dyDescent="0.2">
      <c r="A802" s="64" t="str">
        <f t="shared" si="36"/>
        <v>1441|1440011|170|2024|14408503649|3611|6360,91</v>
      </c>
      <c r="B802" s="64" t="str">
        <f t="shared" si="37"/>
        <v>1441|1440011|170|2024|4112</v>
      </c>
      <c r="C802" s="37">
        <v>1441</v>
      </c>
      <c r="D802" s="37">
        <v>1440011</v>
      </c>
      <c r="E802" s="37">
        <v>170</v>
      </c>
      <c r="F802" s="37">
        <v>2024</v>
      </c>
      <c r="G802" s="37">
        <v>14408503649</v>
      </c>
      <c r="H802" s="38" t="s">
        <v>224</v>
      </c>
      <c r="I802" s="37">
        <v>3611</v>
      </c>
      <c r="J802" s="39">
        <v>45478</v>
      </c>
      <c r="K802" s="37">
        <v>4112</v>
      </c>
      <c r="L802" s="86">
        <f t="shared" si="38"/>
        <v>6360.91</v>
      </c>
      <c r="M802" s="40">
        <v>5662.98</v>
      </c>
      <c r="N802" s="40">
        <v>697.93</v>
      </c>
      <c r="O802" s="34">
        <v>0</v>
      </c>
    </row>
    <row r="803" spans="1:15" ht="24.95" customHeight="1" x14ac:dyDescent="0.2">
      <c r="A803" s="64" t="str">
        <f t="shared" si="36"/>
        <v>1441|1440011|171|2024|87992400763|3611|8048</v>
      </c>
      <c r="B803" s="64" t="str">
        <f t="shared" si="37"/>
        <v>1441|1440011|171|2024|3449</v>
      </c>
      <c r="C803" s="37">
        <v>1441</v>
      </c>
      <c r="D803" s="37">
        <v>1440011</v>
      </c>
      <c r="E803" s="37">
        <v>171</v>
      </c>
      <c r="F803" s="37">
        <v>2024</v>
      </c>
      <c r="G803" s="37">
        <v>87992400763</v>
      </c>
      <c r="H803" s="38" t="s">
        <v>225</v>
      </c>
      <c r="I803" s="37">
        <v>3611</v>
      </c>
      <c r="J803" s="39">
        <v>45450</v>
      </c>
      <c r="K803" s="37">
        <v>3449</v>
      </c>
      <c r="L803" s="86">
        <f t="shared" si="38"/>
        <v>8048</v>
      </c>
      <c r="M803" s="40">
        <v>6886.12</v>
      </c>
      <c r="N803" s="40">
        <v>1161.8800000000001</v>
      </c>
      <c r="O803" s="34">
        <v>0</v>
      </c>
    </row>
    <row r="804" spans="1:15" ht="24.95" customHeight="1" x14ac:dyDescent="0.2">
      <c r="A804" s="64" t="str">
        <f t="shared" si="36"/>
        <v>1441|1440011|171|2024|87992400763|3611|8048</v>
      </c>
      <c r="B804" s="64" t="str">
        <f t="shared" si="37"/>
        <v>1441|1440011|171|2024|4178</v>
      </c>
      <c r="C804" s="37">
        <v>1441</v>
      </c>
      <c r="D804" s="37">
        <v>1440011</v>
      </c>
      <c r="E804" s="37">
        <v>171</v>
      </c>
      <c r="F804" s="37">
        <v>2024</v>
      </c>
      <c r="G804" s="37">
        <v>87992400763</v>
      </c>
      <c r="H804" s="38" t="s">
        <v>225</v>
      </c>
      <c r="I804" s="37">
        <v>3611</v>
      </c>
      <c r="J804" s="39">
        <v>45481</v>
      </c>
      <c r="K804" s="37">
        <v>4178</v>
      </c>
      <c r="L804" s="86">
        <f t="shared" si="38"/>
        <v>8048</v>
      </c>
      <c r="M804" s="40">
        <v>6886.12</v>
      </c>
      <c r="N804" s="40">
        <v>1161.8800000000001</v>
      </c>
      <c r="O804" s="34">
        <v>0</v>
      </c>
    </row>
    <row r="805" spans="1:15" ht="24.95" customHeight="1" x14ac:dyDescent="0.2">
      <c r="A805" s="64" t="str">
        <f t="shared" si="36"/>
        <v>1441|1440011|172|2024|99999957803|3601|2411251,82</v>
      </c>
      <c r="B805" s="64" t="str">
        <f t="shared" si="37"/>
        <v>1441|1440011|172|2024|301</v>
      </c>
      <c r="C805" s="37">
        <v>1441</v>
      </c>
      <c r="D805" s="37">
        <v>1440011</v>
      </c>
      <c r="E805" s="37">
        <v>172</v>
      </c>
      <c r="F805" s="37">
        <v>2024</v>
      </c>
      <c r="G805" s="37">
        <v>99999957803</v>
      </c>
      <c r="H805" s="38" t="s">
        <v>113</v>
      </c>
      <c r="I805" s="37">
        <v>3601</v>
      </c>
      <c r="J805" s="39">
        <v>45467</v>
      </c>
      <c r="K805" s="37">
        <v>301</v>
      </c>
      <c r="L805" s="86">
        <f t="shared" si="38"/>
        <v>2411251.8199999998</v>
      </c>
      <c r="M805" s="40">
        <v>2411251.8199999998</v>
      </c>
      <c r="N805" s="40">
        <v>0</v>
      </c>
      <c r="O805" s="34">
        <v>0</v>
      </c>
    </row>
    <row r="806" spans="1:15" ht="24.95" customHeight="1" x14ac:dyDescent="0.2">
      <c r="A806" s="64" t="str">
        <f t="shared" si="36"/>
        <v>1441|1440011|172|2024|99999957803|3601|2567582,67</v>
      </c>
      <c r="B806" s="64" t="str">
        <f t="shared" si="37"/>
        <v>1441|1440011|172|2024|313</v>
      </c>
      <c r="C806" s="37">
        <v>1441</v>
      </c>
      <c r="D806" s="37">
        <v>1440011</v>
      </c>
      <c r="E806" s="37">
        <v>172</v>
      </c>
      <c r="F806" s="37">
        <v>2024</v>
      </c>
      <c r="G806" s="37">
        <v>99999957803</v>
      </c>
      <c r="H806" s="38" t="s">
        <v>113</v>
      </c>
      <c r="I806" s="37">
        <v>3601</v>
      </c>
      <c r="J806" s="39">
        <v>45482</v>
      </c>
      <c r="K806" s="37">
        <v>313</v>
      </c>
      <c r="L806" s="86">
        <f t="shared" si="38"/>
        <v>2567582.67</v>
      </c>
      <c r="M806" s="40">
        <v>2567582.67</v>
      </c>
      <c r="N806" s="40">
        <v>0</v>
      </c>
      <c r="O806" s="34">
        <v>0</v>
      </c>
    </row>
    <row r="807" spans="1:15" ht="24.95" customHeight="1" x14ac:dyDescent="0.2">
      <c r="A807" s="64" t="str">
        <f t="shared" si="36"/>
        <v>1441|1440011|173|2024|51801027668|3611|5093,07</v>
      </c>
      <c r="B807" s="64" t="str">
        <f t="shared" si="37"/>
        <v>1441|1440011|173|2024|3523</v>
      </c>
      <c r="C807" s="37">
        <v>1441</v>
      </c>
      <c r="D807" s="37">
        <v>1440011</v>
      </c>
      <c r="E807" s="37">
        <v>173</v>
      </c>
      <c r="F807" s="37">
        <v>2024</v>
      </c>
      <c r="G807" s="37">
        <v>51801027668</v>
      </c>
      <c r="H807" s="38" t="s">
        <v>228</v>
      </c>
      <c r="I807" s="37">
        <v>3611</v>
      </c>
      <c r="J807" s="39">
        <v>45454</v>
      </c>
      <c r="K807" s="37">
        <v>3523</v>
      </c>
      <c r="L807" s="86">
        <f t="shared" si="38"/>
        <v>5093.07</v>
      </c>
      <c r="M807" s="40">
        <v>4736.9799999999996</v>
      </c>
      <c r="N807" s="40">
        <v>356.09</v>
      </c>
      <c r="O807" s="34">
        <v>0</v>
      </c>
    </row>
    <row r="808" spans="1:15" ht="24.95" customHeight="1" x14ac:dyDescent="0.2">
      <c r="A808" s="64" t="str">
        <f t="shared" si="36"/>
        <v>1441|1440011|173|2024|51801027668|3611|5172,8</v>
      </c>
      <c r="B808" s="64" t="str">
        <f t="shared" si="37"/>
        <v>1441|1440011|173|2024|4248</v>
      </c>
      <c r="C808" s="37">
        <v>1441</v>
      </c>
      <c r="D808" s="37">
        <v>1440011</v>
      </c>
      <c r="E808" s="37">
        <v>173</v>
      </c>
      <c r="F808" s="37">
        <v>2024</v>
      </c>
      <c r="G808" s="37">
        <v>51801027668</v>
      </c>
      <c r="H808" s="38" t="s">
        <v>228</v>
      </c>
      <c r="I808" s="37">
        <v>3611</v>
      </c>
      <c r="J808" s="39">
        <v>45482</v>
      </c>
      <c r="K808" s="37">
        <v>4248</v>
      </c>
      <c r="L808" s="86">
        <f t="shared" si="38"/>
        <v>5172.8</v>
      </c>
      <c r="M808" s="40">
        <v>4798.7700000000004</v>
      </c>
      <c r="N808" s="40">
        <v>374.03</v>
      </c>
      <c r="O808" s="34">
        <v>0</v>
      </c>
    </row>
    <row r="809" spans="1:15" ht="24.95" customHeight="1" x14ac:dyDescent="0.2">
      <c r="A809" s="64" t="str">
        <f t="shared" si="36"/>
        <v>1441|1440011|175|2024|16618025672|3611|3375,24</v>
      </c>
      <c r="B809" s="64" t="str">
        <f t="shared" si="37"/>
        <v>1441|1440011|175|2024|3429</v>
      </c>
      <c r="C809" s="37">
        <v>1441</v>
      </c>
      <c r="D809" s="37">
        <v>1440011</v>
      </c>
      <c r="E809" s="37">
        <v>175</v>
      </c>
      <c r="F809" s="37">
        <v>2024</v>
      </c>
      <c r="G809" s="37">
        <v>16618025672</v>
      </c>
      <c r="H809" s="38" t="s">
        <v>230</v>
      </c>
      <c r="I809" s="37">
        <v>3611</v>
      </c>
      <c r="J809" s="39">
        <v>45450</v>
      </c>
      <c r="K809" s="37">
        <v>3429</v>
      </c>
      <c r="L809" s="86">
        <f t="shared" si="38"/>
        <v>3375.2400000000002</v>
      </c>
      <c r="M809" s="40">
        <v>3333.9</v>
      </c>
      <c r="N809" s="40">
        <v>41.34</v>
      </c>
      <c r="O809" s="34">
        <v>0</v>
      </c>
    </row>
    <row r="810" spans="1:15" ht="24.95" customHeight="1" x14ac:dyDescent="0.2">
      <c r="A810" s="64" t="str">
        <f t="shared" si="36"/>
        <v>1441|1440011|175|2024|16618025672|3611|3375,24</v>
      </c>
      <c r="B810" s="64" t="str">
        <f t="shared" si="37"/>
        <v>1441|1440011|175|2024|4247</v>
      </c>
      <c r="C810" s="37">
        <v>1441</v>
      </c>
      <c r="D810" s="37">
        <v>1440011</v>
      </c>
      <c r="E810" s="37">
        <v>175</v>
      </c>
      <c r="F810" s="37">
        <v>2024</v>
      </c>
      <c r="G810" s="37">
        <v>16618025672</v>
      </c>
      <c r="H810" s="38" t="s">
        <v>230</v>
      </c>
      <c r="I810" s="37">
        <v>3611</v>
      </c>
      <c r="J810" s="39">
        <v>45482</v>
      </c>
      <c r="K810" s="37">
        <v>4247</v>
      </c>
      <c r="L810" s="86">
        <f t="shared" si="38"/>
        <v>3375.2400000000002</v>
      </c>
      <c r="M810" s="40">
        <v>3333.9</v>
      </c>
      <c r="N810" s="40">
        <v>41.34</v>
      </c>
      <c r="O810" s="34">
        <v>0</v>
      </c>
    </row>
    <row r="811" spans="1:15" ht="24.95" customHeight="1" x14ac:dyDescent="0.2">
      <c r="A811" s="64" t="str">
        <f t="shared" si="36"/>
        <v>1441|1440011|176|2024|56445180604|3611|3048,78</v>
      </c>
      <c r="B811" s="64" t="str">
        <f t="shared" si="37"/>
        <v>1441|1440011|176|2024|3405</v>
      </c>
      <c r="C811" s="37">
        <v>1441</v>
      </c>
      <c r="D811" s="37">
        <v>1440011</v>
      </c>
      <c r="E811" s="37">
        <v>176</v>
      </c>
      <c r="F811" s="37">
        <v>2024</v>
      </c>
      <c r="G811" s="37">
        <v>56445180604</v>
      </c>
      <c r="H811" s="38" t="s">
        <v>229</v>
      </c>
      <c r="I811" s="37">
        <v>3611</v>
      </c>
      <c r="J811" s="39">
        <v>45450</v>
      </c>
      <c r="K811" s="37">
        <v>3405</v>
      </c>
      <c r="L811" s="86">
        <f t="shared" si="38"/>
        <v>3048.7799999999997</v>
      </c>
      <c r="M811" s="40">
        <v>3031.93</v>
      </c>
      <c r="N811" s="40">
        <v>16.850000000000001</v>
      </c>
      <c r="O811" s="34">
        <v>0</v>
      </c>
    </row>
    <row r="812" spans="1:15" ht="24.95" customHeight="1" x14ac:dyDescent="0.2">
      <c r="A812" s="64" t="str">
        <f t="shared" si="36"/>
        <v>1441|1440011|176|2024|56445180604|3611|3048,78</v>
      </c>
      <c r="B812" s="64" t="str">
        <f t="shared" si="37"/>
        <v>1441|1440011|176|2024|4238</v>
      </c>
      <c r="C812" s="37">
        <v>1441</v>
      </c>
      <c r="D812" s="37">
        <v>1440011</v>
      </c>
      <c r="E812" s="37">
        <v>176</v>
      </c>
      <c r="F812" s="37">
        <v>2024</v>
      </c>
      <c r="G812" s="37">
        <v>56445180604</v>
      </c>
      <c r="H812" s="38" t="s">
        <v>229</v>
      </c>
      <c r="I812" s="37">
        <v>3611</v>
      </c>
      <c r="J812" s="39">
        <v>45482</v>
      </c>
      <c r="K812" s="37">
        <v>4238</v>
      </c>
      <c r="L812" s="86">
        <f t="shared" si="38"/>
        <v>3048.7799999999997</v>
      </c>
      <c r="M812" s="40">
        <v>3031.93</v>
      </c>
      <c r="N812" s="40">
        <v>16.850000000000001</v>
      </c>
      <c r="O812" s="34">
        <v>0</v>
      </c>
    </row>
    <row r="813" spans="1:15" ht="24.95" customHeight="1" x14ac:dyDescent="0.2">
      <c r="A813" s="64" t="str">
        <f t="shared" si="36"/>
        <v>1441|1440011|177|2024|54565707691|3611|1411,72</v>
      </c>
      <c r="B813" s="64" t="str">
        <f t="shared" si="37"/>
        <v>1441|1440011|177|2024|3416</v>
      </c>
      <c r="C813" s="37">
        <v>1441</v>
      </c>
      <c r="D813" s="37">
        <v>1440011</v>
      </c>
      <c r="E813" s="37">
        <v>177</v>
      </c>
      <c r="F813" s="37">
        <v>2024</v>
      </c>
      <c r="G813" s="37">
        <v>54565707691</v>
      </c>
      <c r="H813" s="38" t="s">
        <v>231</v>
      </c>
      <c r="I813" s="37">
        <v>3611</v>
      </c>
      <c r="J813" s="39">
        <v>45450</v>
      </c>
      <c r="K813" s="37">
        <v>3416</v>
      </c>
      <c r="L813" s="86">
        <f t="shared" si="38"/>
        <v>1411.72</v>
      </c>
      <c r="M813" s="40">
        <v>1411.72</v>
      </c>
      <c r="N813" s="40">
        <v>0</v>
      </c>
      <c r="O813" s="34">
        <v>0</v>
      </c>
    </row>
    <row r="814" spans="1:15" ht="24.95" customHeight="1" x14ac:dyDescent="0.2">
      <c r="A814" s="64" t="str">
        <f t="shared" si="36"/>
        <v>1441|1440011|177|2024|54565707691|3611|1411,72</v>
      </c>
      <c r="B814" s="64" t="str">
        <f t="shared" si="37"/>
        <v>1441|1440011|177|2024|4127</v>
      </c>
      <c r="C814" s="37">
        <v>1441</v>
      </c>
      <c r="D814" s="37">
        <v>1440011</v>
      </c>
      <c r="E814" s="37">
        <v>177</v>
      </c>
      <c r="F814" s="37">
        <v>2024</v>
      </c>
      <c r="G814" s="37">
        <v>54565707691</v>
      </c>
      <c r="H814" s="38" t="s">
        <v>231</v>
      </c>
      <c r="I814" s="37">
        <v>3611</v>
      </c>
      <c r="J814" s="39">
        <v>45481</v>
      </c>
      <c r="K814" s="37">
        <v>4127</v>
      </c>
      <c r="L814" s="86">
        <f t="shared" si="38"/>
        <v>1411.72</v>
      </c>
      <c r="M814" s="40">
        <v>1411.72</v>
      </c>
      <c r="N814" s="40">
        <v>0</v>
      </c>
      <c r="O814" s="34">
        <v>0</v>
      </c>
    </row>
    <row r="815" spans="1:15" ht="24.95" customHeight="1" x14ac:dyDescent="0.2">
      <c r="A815" s="64" t="str">
        <f t="shared" si="36"/>
        <v>1441|1440011|178|2024|62897306653|3611|1411,71</v>
      </c>
      <c r="B815" s="64" t="str">
        <f t="shared" si="37"/>
        <v>1441|1440011|178|2024|3417</v>
      </c>
      <c r="C815" s="37">
        <v>1441</v>
      </c>
      <c r="D815" s="37">
        <v>1440011</v>
      </c>
      <c r="E815" s="37">
        <v>178</v>
      </c>
      <c r="F815" s="37">
        <v>2024</v>
      </c>
      <c r="G815" s="37">
        <v>62897306653</v>
      </c>
      <c r="H815" s="38" t="s">
        <v>232</v>
      </c>
      <c r="I815" s="37">
        <v>3611</v>
      </c>
      <c r="J815" s="39">
        <v>45450</v>
      </c>
      <c r="K815" s="37">
        <v>3417</v>
      </c>
      <c r="L815" s="86">
        <f t="shared" si="38"/>
        <v>1411.71</v>
      </c>
      <c r="M815" s="40">
        <v>1411.71</v>
      </c>
      <c r="N815" s="40">
        <v>0</v>
      </c>
      <c r="O815" s="34">
        <v>0</v>
      </c>
    </row>
    <row r="816" spans="1:15" ht="24.95" customHeight="1" x14ac:dyDescent="0.2">
      <c r="A816" s="64" t="str">
        <f t="shared" si="36"/>
        <v>1441|1440011|178|2024|62897306653|3611|1411,71</v>
      </c>
      <c r="B816" s="64" t="str">
        <f t="shared" si="37"/>
        <v>1441|1440011|178|2024|4126</v>
      </c>
      <c r="C816" s="37">
        <v>1441</v>
      </c>
      <c r="D816" s="37">
        <v>1440011</v>
      </c>
      <c r="E816" s="37">
        <v>178</v>
      </c>
      <c r="F816" s="37">
        <v>2024</v>
      </c>
      <c r="G816" s="37">
        <v>62897306653</v>
      </c>
      <c r="H816" s="38" t="s">
        <v>232</v>
      </c>
      <c r="I816" s="37">
        <v>3611</v>
      </c>
      <c r="J816" s="39">
        <v>45481</v>
      </c>
      <c r="K816" s="37">
        <v>4126</v>
      </c>
      <c r="L816" s="86">
        <f t="shared" si="38"/>
        <v>1411.71</v>
      </c>
      <c r="M816" s="40">
        <v>1411.71</v>
      </c>
      <c r="N816" s="40">
        <v>0</v>
      </c>
      <c r="O816" s="34">
        <v>0</v>
      </c>
    </row>
    <row r="817" spans="1:15" ht="24.95" customHeight="1" x14ac:dyDescent="0.2">
      <c r="A817" s="64" t="str">
        <f t="shared" si="36"/>
        <v>1441|1440011|179|2024|62895958653|3611|1411,72</v>
      </c>
      <c r="B817" s="64" t="str">
        <f t="shared" si="37"/>
        <v>1441|1440011|179|2024|3418</v>
      </c>
      <c r="C817" s="37">
        <v>1441</v>
      </c>
      <c r="D817" s="37">
        <v>1440011</v>
      </c>
      <c r="E817" s="37">
        <v>179</v>
      </c>
      <c r="F817" s="37">
        <v>2024</v>
      </c>
      <c r="G817" s="37">
        <v>62895958653</v>
      </c>
      <c r="H817" s="38" t="s">
        <v>227</v>
      </c>
      <c r="I817" s="37">
        <v>3611</v>
      </c>
      <c r="J817" s="39">
        <v>45450</v>
      </c>
      <c r="K817" s="37">
        <v>3418</v>
      </c>
      <c r="L817" s="86">
        <f t="shared" si="38"/>
        <v>1411.72</v>
      </c>
      <c r="M817" s="40">
        <v>1411.72</v>
      </c>
      <c r="N817" s="40">
        <v>0</v>
      </c>
      <c r="O817" s="34">
        <v>0</v>
      </c>
    </row>
    <row r="818" spans="1:15" ht="24.95" customHeight="1" x14ac:dyDescent="0.2">
      <c r="A818" s="64" t="str">
        <f t="shared" si="36"/>
        <v>1441|1440011|179|2024|62895958653|3611|1411,72</v>
      </c>
      <c r="B818" s="64" t="str">
        <f t="shared" si="37"/>
        <v>1441|1440011|179|2024|4125</v>
      </c>
      <c r="C818" s="37">
        <v>1441</v>
      </c>
      <c r="D818" s="37">
        <v>1440011</v>
      </c>
      <c r="E818" s="37">
        <v>179</v>
      </c>
      <c r="F818" s="37">
        <v>2024</v>
      </c>
      <c r="G818" s="37">
        <v>62895958653</v>
      </c>
      <c r="H818" s="38" t="s">
        <v>227</v>
      </c>
      <c r="I818" s="37">
        <v>3611</v>
      </c>
      <c r="J818" s="39">
        <v>45478</v>
      </c>
      <c r="K818" s="37">
        <v>4125</v>
      </c>
      <c r="L818" s="86">
        <f t="shared" si="38"/>
        <v>1411.72</v>
      </c>
      <c r="M818" s="40">
        <v>1411.72</v>
      </c>
      <c r="N818" s="40">
        <v>0</v>
      </c>
      <c r="O818" s="34">
        <v>0</v>
      </c>
    </row>
    <row r="819" spans="1:15" ht="24.95" customHeight="1" x14ac:dyDescent="0.2">
      <c r="A819" s="64" t="str">
        <f t="shared" si="36"/>
        <v>1441|1440011|180|2024|15210046000102|3920|4388,84</v>
      </c>
      <c r="B819" s="64" t="str">
        <f t="shared" si="37"/>
        <v>1441|1440011|180|2024|3427</v>
      </c>
      <c r="C819" s="37">
        <v>1441</v>
      </c>
      <c r="D819" s="37">
        <v>1440011</v>
      </c>
      <c r="E819" s="37">
        <v>180</v>
      </c>
      <c r="F819" s="37">
        <v>2024</v>
      </c>
      <c r="G819" s="37">
        <v>15210046000102</v>
      </c>
      <c r="H819" s="38" t="s">
        <v>226</v>
      </c>
      <c r="I819" s="37">
        <v>3920</v>
      </c>
      <c r="J819" s="39">
        <v>45450</v>
      </c>
      <c r="K819" s="37">
        <v>3427</v>
      </c>
      <c r="L819" s="86">
        <f t="shared" si="38"/>
        <v>4388.84</v>
      </c>
      <c r="M819" s="40">
        <v>4178.18</v>
      </c>
      <c r="N819" s="40">
        <v>210.66</v>
      </c>
      <c r="O819" s="34">
        <v>0</v>
      </c>
    </row>
    <row r="820" spans="1:15" ht="24.95" customHeight="1" x14ac:dyDescent="0.2">
      <c r="A820" s="64" t="str">
        <f t="shared" si="36"/>
        <v>1441|1440011|180|2024|15210046000102|3920|4388,84</v>
      </c>
      <c r="B820" s="64" t="str">
        <f t="shared" si="37"/>
        <v>1441|1440011|180|2024|4235</v>
      </c>
      <c r="C820" s="37">
        <v>1441</v>
      </c>
      <c r="D820" s="37">
        <v>1440011</v>
      </c>
      <c r="E820" s="37">
        <v>180</v>
      </c>
      <c r="F820" s="37">
        <v>2024</v>
      </c>
      <c r="G820" s="37">
        <v>15210046000102</v>
      </c>
      <c r="H820" s="38" t="s">
        <v>226</v>
      </c>
      <c r="I820" s="37">
        <v>3920</v>
      </c>
      <c r="J820" s="39">
        <v>45482</v>
      </c>
      <c r="K820" s="37">
        <v>4235</v>
      </c>
      <c r="L820" s="86">
        <f t="shared" si="38"/>
        <v>4388.84</v>
      </c>
      <c r="M820" s="40">
        <v>4178.18</v>
      </c>
      <c r="N820" s="40">
        <v>210.66</v>
      </c>
      <c r="O820" s="34">
        <v>0</v>
      </c>
    </row>
    <row r="821" spans="1:15" ht="24.95" customHeight="1" x14ac:dyDescent="0.2">
      <c r="A821" s="64" t="str">
        <f t="shared" si="36"/>
        <v>1441|1440011|181|2024|66606667615|3611|6581,94</v>
      </c>
      <c r="B821" s="64" t="str">
        <f t="shared" si="37"/>
        <v>1441|1440011|181|2024|3444</v>
      </c>
      <c r="C821" s="37">
        <v>1441</v>
      </c>
      <c r="D821" s="37">
        <v>1440011</v>
      </c>
      <c r="E821" s="37">
        <v>181</v>
      </c>
      <c r="F821" s="37">
        <v>2024</v>
      </c>
      <c r="G821" s="37">
        <v>66606667615</v>
      </c>
      <c r="H821" s="38" t="s">
        <v>223</v>
      </c>
      <c r="I821" s="37">
        <v>3611</v>
      </c>
      <c r="J821" s="39">
        <v>45450</v>
      </c>
      <c r="K821" s="37">
        <v>3444</v>
      </c>
      <c r="L821" s="86">
        <f t="shared" si="38"/>
        <v>6581.94</v>
      </c>
      <c r="M821" s="40">
        <v>5823.23</v>
      </c>
      <c r="N821" s="40">
        <v>758.71</v>
      </c>
      <c r="O821" s="34">
        <v>0</v>
      </c>
    </row>
    <row r="822" spans="1:15" ht="24.95" customHeight="1" x14ac:dyDescent="0.2">
      <c r="A822" s="64" t="str">
        <f t="shared" si="36"/>
        <v>1441|1440011|181|2024|66606667615|3611|6581,94</v>
      </c>
      <c r="B822" s="64" t="str">
        <f t="shared" si="37"/>
        <v>1441|1440011|181|2024|4132</v>
      </c>
      <c r="C822" s="37">
        <v>1441</v>
      </c>
      <c r="D822" s="37">
        <v>1440011</v>
      </c>
      <c r="E822" s="37">
        <v>181</v>
      </c>
      <c r="F822" s="37">
        <v>2024</v>
      </c>
      <c r="G822" s="37">
        <v>66606667615</v>
      </c>
      <c r="H822" s="38" t="s">
        <v>223</v>
      </c>
      <c r="I822" s="37">
        <v>3611</v>
      </c>
      <c r="J822" s="39">
        <v>45481</v>
      </c>
      <c r="K822" s="37">
        <v>4132</v>
      </c>
      <c r="L822" s="86">
        <f t="shared" si="38"/>
        <v>6581.94</v>
      </c>
      <c r="M822" s="40">
        <v>5823.23</v>
      </c>
      <c r="N822" s="40">
        <v>758.71</v>
      </c>
      <c r="O822" s="34">
        <v>0</v>
      </c>
    </row>
    <row r="823" spans="1:15" ht="24.95" customHeight="1" x14ac:dyDescent="0.2">
      <c r="A823" s="64" t="str">
        <f t="shared" si="36"/>
        <v>1441|1440011|183|2024|2895180679|3611|4805,8</v>
      </c>
      <c r="B823" s="64" t="str">
        <f t="shared" si="37"/>
        <v>1441|1440011|183|2024|3403</v>
      </c>
      <c r="C823" s="37">
        <v>1441</v>
      </c>
      <c r="D823" s="37">
        <v>1440011</v>
      </c>
      <c r="E823" s="37">
        <v>183</v>
      </c>
      <c r="F823" s="37">
        <v>2024</v>
      </c>
      <c r="G823" s="37">
        <v>2895180679</v>
      </c>
      <c r="H823" s="38" t="s">
        <v>235</v>
      </c>
      <c r="I823" s="37">
        <v>3611</v>
      </c>
      <c r="J823" s="39">
        <v>45450</v>
      </c>
      <c r="K823" s="37">
        <v>3403</v>
      </c>
      <c r="L823" s="86">
        <f t="shared" si="38"/>
        <v>4805.8</v>
      </c>
      <c r="M823" s="40">
        <v>4514.3500000000004</v>
      </c>
      <c r="N823" s="40">
        <v>291.45</v>
      </c>
      <c r="O823" s="34">
        <v>0</v>
      </c>
    </row>
    <row r="824" spans="1:15" ht="24.95" customHeight="1" x14ac:dyDescent="0.2">
      <c r="A824" s="64" t="str">
        <f t="shared" si="36"/>
        <v>1441|1440011|183|2024|2895180679|3611|4805,8</v>
      </c>
      <c r="B824" s="64" t="str">
        <f t="shared" si="37"/>
        <v>1441|1440011|183|2024|4123</v>
      </c>
      <c r="C824" s="37">
        <v>1441</v>
      </c>
      <c r="D824" s="37">
        <v>1440011</v>
      </c>
      <c r="E824" s="37">
        <v>183</v>
      </c>
      <c r="F824" s="37">
        <v>2024</v>
      </c>
      <c r="G824" s="37">
        <v>2895180679</v>
      </c>
      <c r="H824" s="38" t="s">
        <v>235</v>
      </c>
      <c r="I824" s="37">
        <v>3611</v>
      </c>
      <c r="J824" s="39">
        <v>45478</v>
      </c>
      <c r="K824" s="37">
        <v>4123</v>
      </c>
      <c r="L824" s="86">
        <f t="shared" si="38"/>
        <v>4805.8</v>
      </c>
      <c r="M824" s="40">
        <v>4514.3500000000004</v>
      </c>
      <c r="N824" s="40">
        <v>291.45</v>
      </c>
      <c r="O824" s="34">
        <v>0</v>
      </c>
    </row>
    <row r="825" spans="1:15" ht="24.95" customHeight="1" x14ac:dyDescent="0.2">
      <c r="A825" s="64" t="str">
        <f t="shared" si="36"/>
        <v>1441|1440011|185|2024|20660570610|3611|12479,09</v>
      </c>
      <c r="B825" s="64" t="str">
        <f t="shared" si="37"/>
        <v>1441|1440011|185|2024|3408</v>
      </c>
      <c r="C825" s="37">
        <v>1441</v>
      </c>
      <c r="D825" s="37">
        <v>1440011</v>
      </c>
      <c r="E825" s="37">
        <v>185</v>
      </c>
      <c r="F825" s="37">
        <v>2024</v>
      </c>
      <c r="G825" s="37">
        <v>20660570610</v>
      </c>
      <c r="H825" s="38" t="s">
        <v>234</v>
      </c>
      <c r="I825" s="37">
        <v>3611</v>
      </c>
      <c r="J825" s="39">
        <v>45450</v>
      </c>
      <c r="K825" s="37">
        <v>3408</v>
      </c>
      <c r="L825" s="86">
        <f t="shared" si="38"/>
        <v>12479.09</v>
      </c>
      <c r="M825" s="40">
        <v>10098.67</v>
      </c>
      <c r="N825" s="40">
        <v>2380.42</v>
      </c>
      <c r="O825" s="34">
        <v>0</v>
      </c>
    </row>
    <row r="826" spans="1:15" ht="24.95" customHeight="1" x14ac:dyDescent="0.2">
      <c r="A826" s="64" t="str">
        <f t="shared" si="36"/>
        <v>1441|1440011|185|2024|20660570610|3611|12479,09</v>
      </c>
      <c r="B826" s="64" t="str">
        <f t="shared" si="37"/>
        <v>1441|1440011|185|2024|4120</v>
      </c>
      <c r="C826" s="37">
        <v>1441</v>
      </c>
      <c r="D826" s="37">
        <v>1440011</v>
      </c>
      <c r="E826" s="37">
        <v>185</v>
      </c>
      <c r="F826" s="37">
        <v>2024</v>
      </c>
      <c r="G826" s="37">
        <v>20660570610</v>
      </c>
      <c r="H826" s="38" t="s">
        <v>234</v>
      </c>
      <c r="I826" s="37">
        <v>3611</v>
      </c>
      <c r="J826" s="39">
        <v>45478</v>
      </c>
      <c r="K826" s="37">
        <v>4120</v>
      </c>
      <c r="L826" s="86">
        <f t="shared" si="38"/>
        <v>12479.09</v>
      </c>
      <c r="M826" s="40">
        <v>10098.67</v>
      </c>
      <c r="N826" s="40">
        <v>2380.42</v>
      </c>
      <c r="O826" s="34">
        <v>0</v>
      </c>
    </row>
    <row r="827" spans="1:15" ht="24.95" customHeight="1" x14ac:dyDescent="0.2">
      <c r="A827" s="64" t="str">
        <f t="shared" si="36"/>
        <v>1441|1440011|186|2024|15226019000128|3920|7835,45</v>
      </c>
      <c r="B827" s="64" t="str">
        <f t="shared" si="37"/>
        <v>1441|1440011|186|2024|3402</v>
      </c>
      <c r="C827" s="37">
        <v>1441</v>
      </c>
      <c r="D827" s="37">
        <v>1440011</v>
      </c>
      <c r="E827" s="37">
        <v>186</v>
      </c>
      <c r="F827" s="37">
        <v>2024</v>
      </c>
      <c r="G827" s="37">
        <v>15226019000128</v>
      </c>
      <c r="H827" s="38" t="s">
        <v>233</v>
      </c>
      <c r="I827" s="37">
        <v>3920</v>
      </c>
      <c r="J827" s="39">
        <v>45450</v>
      </c>
      <c r="K827" s="37">
        <v>3402</v>
      </c>
      <c r="L827" s="86">
        <f t="shared" si="38"/>
        <v>7835.45</v>
      </c>
      <c r="M827" s="40">
        <v>6732.03</v>
      </c>
      <c r="N827" s="40">
        <v>1103.42</v>
      </c>
      <c r="O827" s="34">
        <v>0</v>
      </c>
    </row>
    <row r="828" spans="1:15" ht="24.95" customHeight="1" x14ac:dyDescent="0.2">
      <c r="A828" s="64" t="str">
        <f t="shared" si="36"/>
        <v>1441|1440011|186|2024|15226019000128|3920|7835,45</v>
      </c>
      <c r="B828" s="64" t="str">
        <f t="shared" si="37"/>
        <v>1441|1440011|186|2024|4119</v>
      </c>
      <c r="C828" s="37">
        <v>1441</v>
      </c>
      <c r="D828" s="37">
        <v>1440011</v>
      </c>
      <c r="E828" s="37">
        <v>186</v>
      </c>
      <c r="F828" s="37">
        <v>2024</v>
      </c>
      <c r="G828" s="37">
        <v>15226019000128</v>
      </c>
      <c r="H828" s="38" t="s">
        <v>233</v>
      </c>
      <c r="I828" s="37">
        <v>3920</v>
      </c>
      <c r="J828" s="39">
        <v>45478</v>
      </c>
      <c r="K828" s="37">
        <v>4119</v>
      </c>
      <c r="L828" s="86">
        <f t="shared" si="38"/>
        <v>7835.45</v>
      </c>
      <c r="M828" s="40">
        <v>6732.03</v>
      </c>
      <c r="N828" s="40">
        <v>1103.42</v>
      </c>
      <c r="O828" s="34">
        <v>0</v>
      </c>
    </row>
    <row r="829" spans="1:15" ht="24.95" customHeight="1" x14ac:dyDescent="0.2">
      <c r="A829" s="64" t="str">
        <f t="shared" si="36"/>
        <v>1441|1440011|187|2024|95644954668|3611|9466,58</v>
      </c>
      <c r="B829" s="64" t="str">
        <f t="shared" si="37"/>
        <v>1441|1440011|187|2024|3400</v>
      </c>
      <c r="C829" s="37">
        <v>1441</v>
      </c>
      <c r="D829" s="37">
        <v>1440011</v>
      </c>
      <c r="E829" s="37">
        <v>187</v>
      </c>
      <c r="F829" s="37">
        <v>2024</v>
      </c>
      <c r="G829" s="37">
        <v>95644954668</v>
      </c>
      <c r="H829" s="38" t="s">
        <v>236</v>
      </c>
      <c r="I829" s="37">
        <v>3611</v>
      </c>
      <c r="J829" s="39">
        <v>45450</v>
      </c>
      <c r="K829" s="37">
        <v>3400</v>
      </c>
      <c r="L829" s="86">
        <f t="shared" si="38"/>
        <v>9466.58</v>
      </c>
      <c r="M829" s="40">
        <v>7914.6</v>
      </c>
      <c r="N829" s="40">
        <v>1551.98</v>
      </c>
      <c r="O829" s="34">
        <v>0</v>
      </c>
    </row>
    <row r="830" spans="1:15" ht="24.95" customHeight="1" x14ac:dyDescent="0.2">
      <c r="A830" s="64" t="str">
        <f t="shared" si="36"/>
        <v>1441|1440011|187|2024|95644954668|3611|9466,58</v>
      </c>
      <c r="B830" s="64" t="str">
        <f t="shared" si="37"/>
        <v>1441|1440011|187|2024|4118</v>
      </c>
      <c r="C830" s="37">
        <v>1441</v>
      </c>
      <c r="D830" s="37">
        <v>1440011</v>
      </c>
      <c r="E830" s="37">
        <v>187</v>
      </c>
      <c r="F830" s="37">
        <v>2024</v>
      </c>
      <c r="G830" s="37">
        <v>95644954668</v>
      </c>
      <c r="H830" s="38" t="s">
        <v>236</v>
      </c>
      <c r="I830" s="37">
        <v>3611</v>
      </c>
      <c r="J830" s="39">
        <v>45478</v>
      </c>
      <c r="K830" s="37">
        <v>4118</v>
      </c>
      <c r="L830" s="86">
        <f t="shared" si="38"/>
        <v>9466.58</v>
      </c>
      <c r="M830" s="40">
        <v>7914.6</v>
      </c>
      <c r="N830" s="40">
        <v>1551.98</v>
      </c>
      <c r="O830" s="34">
        <v>0</v>
      </c>
    </row>
    <row r="831" spans="1:15" ht="24.95" customHeight="1" x14ac:dyDescent="0.2">
      <c r="A831" s="64" t="str">
        <f t="shared" si="36"/>
        <v>1441|1440011|189|2024|22884260000100|3921|10767,25</v>
      </c>
      <c r="B831" s="64" t="str">
        <f t="shared" si="37"/>
        <v>1441|1440011|189|2024|3269</v>
      </c>
      <c r="C831" s="37">
        <v>1441</v>
      </c>
      <c r="D831" s="37">
        <v>1440011</v>
      </c>
      <c r="E831" s="37">
        <v>189</v>
      </c>
      <c r="F831" s="37">
        <v>2024</v>
      </c>
      <c r="G831" s="37">
        <v>22884260000100</v>
      </c>
      <c r="H831" s="38" t="s">
        <v>131</v>
      </c>
      <c r="I831" s="37">
        <v>3921</v>
      </c>
      <c r="J831" s="39">
        <v>45447</v>
      </c>
      <c r="K831" s="37">
        <v>3269</v>
      </c>
      <c r="L831" s="86">
        <f t="shared" si="38"/>
        <v>10767.25</v>
      </c>
      <c r="M831" s="40">
        <v>10767.25</v>
      </c>
      <c r="N831" s="40">
        <v>0</v>
      </c>
      <c r="O831" s="34">
        <v>0</v>
      </c>
    </row>
    <row r="832" spans="1:15" ht="24.95" customHeight="1" x14ac:dyDescent="0.2">
      <c r="A832" s="64" t="str">
        <f t="shared" si="36"/>
        <v>1441|1440011|189|2024|22884260000100|3921|21686,88</v>
      </c>
      <c r="B832" s="64" t="str">
        <f t="shared" si="37"/>
        <v>1441|1440011|189|2024|3820</v>
      </c>
      <c r="C832" s="37">
        <v>1441</v>
      </c>
      <c r="D832" s="37">
        <v>1440011</v>
      </c>
      <c r="E832" s="37">
        <v>189</v>
      </c>
      <c r="F832" s="37">
        <v>2024</v>
      </c>
      <c r="G832" s="37">
        <v>22884260000100</v>
      </c>
      <c r="H832" s="38" t="s">
        <v>131</v>
      </c>
      <c r="I832" s="37">
        <v>3921</v>
      </c>
      <c r="J832" s="39">
        <v>45464</v>
      </c>
      <c r="K832" s="37">
        <v>3820</v>
      </c>
      <c r="L832" s="86">
        <f t="shared" si="38"/>
        <v>21686.880000000001</v>
      </c>
      <c r="M832" s="40">
        <v>21686.880000000001</v>
      </c>
      <c r="N832" s="40">
        <v>0</v>
      </c>
      <c r="O832" s="34">
        <v>0</v>
      </c>
    </row>
    <row r="833" spans="1:15" ht="24.95" customHeight="1" x14ac:dyDescent="0.2">
      <c r="A833" s="64" t="str">
        <f t="shared" si="36"/>
        <v>1441|1440011|189|2024|22884260000100|3921|26786,74</v>
      </c>
      <c r="B833" s="64" t="str">
        <f t="shared" si="37"/>
        <v>1441|1440011|189|2024|3892</v>
      </c>
      <c r="C833" s="37">
        <v>1441</v>
      </c>
      <c r="D833" s="37">
        <v>1440011</v>
      </c>
      <c r="E833" s="37">
        <v>189</v>
      </c>
      <c r="F833" s="37">
        <v>2024</v>
      </c>
      <c r="G833" s="37">
        <v>22884260000100</v>
      </c>
      <c r="H833" s="38" t="s">
        <v>131</v>
      </c>
      <c r="I833" s="37">
        <v>3921</v>
      </c>
      <c r="J833" s="39">
        <v>45469</v>
      </c>
      <c r="K833" s="37">
        <v>3892</v>
      </c>
      <c r="L833" s="86">
        <f t="shared" si="38"/>
        <v>26786.74</v>
      </c>
      <c r="M833" s="40">
        <v>26786.74</v>
      </c>
      <c r="N833" s="40">
        <v>0</v>
      </c>
      <c r="O833" s="34">
        <v>0</v>
      </c>
    </row>
    <row r="834" spans="1:15" ht="24.95" customHeight="1" x14ac:dyDescent="0.2">
      <c r="A834" s="64" t="str">
        <f t="shared" si="36"/>
        <v>1441|1440011|189|2024|22884260000100|3921|8612,83</v>
      </c>
      <c r="B834" s="64" t="str">
        <f t="shared" si="37"/>
        <v>1441|1440011|189|2024|4358</v>
      </c>
      <c r="C834" s="37">
        <v>1441</v>
      </c>
      <c r="D834" s="37">
        <v>1440011</v>
      </c>
      <c r="E834" s="37">
        <v>189</v>
      </c>
      <c r="F834" s="37">
        <v>2024</v>
      </c>
      <c r="G834" s="37">
        <v>22884260000100</v>
      </c>
      <c r="H834" s="38" t="s">
        <v>131</v>
      </c>
      <c r="I834" s="37">
        <v>3921</v>
      </c>
      <c r="J834" s="39">
        <v>45485</v>
      </c>
      <c r="K834" s="37">
        <v>4358</v>
      </c>
      <c r="L834" s="86">
        <f t="shared" si="38"/>
        <v>8612.83</v>
      </c>
      <c r="M834" s="40">
        <v>8612.83</v>
      </c>
      <c r="N834" s="40">
        <v>0</v>
      </c>
      <c r="O834" s="34">
        <v>0</v>
      </c>
    </row>
    <row r="835" spans="1:15" ht="24.95" customHeight="1" x14ac:dyDescent="0.2">
      <c r="A835" s="64" t="str">
        <f t="shared" si="36"/>
        <v>1441|1440011|190|2024|22884260000100|3922|11000</v>
      </c>
      <c r="B835" s="64" t="str">
        <f t="shared" si="37"/>
        <v>1441|1440011|190|2024|3272</v>
      </c>
      <c r="C835" s="37">
        <v>1441</v>
      </c>
      <c r="D835" s="37">
        <v>1440011</v>
      </c>
      <c r="E835" s="37">
        <v>190</v>
      </c>
      <c r="F835" s="37">
        <v>2024</v>
      </c>
      <c r="G835" s="37">
        <v>22884260000100</v>
      </c>
      <c r="H835" s="38" t="s">
        <v>131</v>
      </c>
      <c r="I835" s="37">
        <v>3922</v>
      </c>
      <c r="J835" s="39">
        <v>45447</v>
      </c>
      <c r="K835" s="37">
        <v>3272</v>
      </c>
      <c r="L835" s="86">
        <f t="shared" si="38"/>
        <v>11000</v>
      </c>
      <c r="M835" s="40">
        <v>11000</v>
      </c>
      <c r="N835" s="40">
        <v>0</v>
      </c>
      <c r="O835" s="34">
        <v>0</v>
      </c>
    </row>
    <row r="836" spans="1:15" ht="24.95" customHeight="1" x14ac:dyDescent="0.2">
      <c r="A836" s="64" t="str">
        <f t="shared" si="36"/>
        <v>1441|1440011|190|2024|22884260000100|3922|15000</v>
      </c>
      <c r="B836" s="64" t="str">
        <f t="shared" si="37"/>
        <v>1441|1440011|190|2024|3822</v>
      </c>
      <c r="C836" s="37">
        <v>1441</v>
      </c>
      <c r="D836" s="37">
        <v>1440011</v>
      </c>
      <c r="E836" s="37">
        <v>190</v>
      </c>
      <c r="F836" s="37">
        <v>2024</v>
      </c>
      <c r="G836" s="37">
        <v>22884260000100</v>
      </c>
      <c r="H836" s="38" t="s">
        <v>131</v>
      </c>
      <c r="I836" s="37">
        <v>3922</v>
      </c>
      <c r="J836" s="39">
        <v>45464</v>
      </c>
      <c r="K836" s="37">
        <v>3822</v>
      </c>
      <c r="L836" s="86">
        <f t="shared" si="38"/>
        <v>15000</v>
      </c>
      <c r="M836" s="40">
        <v>15000</v>
      </c>
      <c r="N836" s="40">
        <v>0</v>
      </c>
      <c r="O836" s="34">
        <v>0</v>
      </c>
    </row>
    <row r="837" spans="1:15" ht="24.95" customHeight="1" x14ac:dyDescent="0.2">
      <c r="A837" s="64" t="str">
        <f t="shared" ref="A837:A900" si="39">C837&amp;"|"&amp;D837&amp;"|"&amp;E837&amp;"|"&amp;F837&amp;"|"&amp;G837&amp;"|"&amp;I837&amp;"|"&amp;M837+N837-O837</f>
        <v>1441|1440011|190|2024|22884260000100|3922|22000</v>
      </c>
      <c r="B837" s="64" t="str">
        <f t="shared" ref="B837:B900" si="40">C837&amp;"|"&amp;D837&amp;"|"&amp;E837&amp;"|"&amp;F837&amp;"|"&amp;K837</f>
        <v>1441|1440011|190|2024|3893</v>
      </c>
      <c r="C837" s="37">
        <v>1441</v>
      </c>
      <c r="D837" s="37">
        <v>1440011</v>
      </c>
      <c r="E837" s="37">
        <v>190</v>
      </c>
      <c r="F837" s="37">
        <v>2024</v>
      </c>
      <c r="G837" s="37">
        <v>22884260000100</v>
      </c>
      <c r="H837" s="38" t="s">
        <v>131</v>
      </c>
      <c r="I837" s="37">
        <v>3922</v>
      </c>
      <c r="J837" s="39">
        <v>45469</v>
      </c>
      <c r="K837" s="37">
        <v>3893</v>
      </c>
      <c r="L837" s="86">
        <f t="shared" si="38"/>
        <v>22000</v>
      </c>
      <c r="M837" s="40">
        <v>22000</v>
      </c>
      <c r="N837" s="40">
        <v>0</v>
      </c>
      <c r="O837" s="34">
        <v>0</v>
      </c>
    </row>
    <row r="838" spans="1:15" ht="24.95" customHeight="1" x14ac:dyDescent="0.2">
      <c r="A838" s="64" t="str">
        <f t="shared" si="39"/>
        <v>1441|1440011|190|2024|22884260000100|3922|8000</v>
      </c>
      <c r="B838" s="64" t="str">
        <f t="shared" si="40"/>
        <v>1441|1440011|190|2024|4360</v>
      </c>
      <c r="C838" s="37">
        <v>1441</v>
      </c>
      <c r="D838" s="37">
        <v>1440011</v>
      </c>
      <c r="E838" s="37">
        <v>190</v>
      </c>
      <c r="F838" s="37">
        <v>2024</v>
      </c>
      <c r="G838" s="37">
        <v>22884260000100</v>
      </c>
      <c r="H838" s="38" t="s">
        <v>131</v>
      </c>
      <c r="I838" s="37">
        <v>3922</v>
      </c>
      <c r="J838" s="39">
        <v>45485</v>
      </c>
      <c r="K838" s="37">
        <v>4360</v>
      </c>
      <c r="L838" s="86">
        <f t="shared" ref="L838:L901" si="41">M838+N838</f>
        <v>8000</v>
      </c>
      <c r="M838" s="40">
        <v>8000</v>
      </c>
      <c r="N838" s="40">
        <v>0</v>
      </c>
      <c r="O838" s="34">
        <v>0</v>
      </c>
    </row>
    <row r="839" spans="1:15" ht="24.95" customHeight="1" x14ac:dyDescent="0.2">
      <c r="A839" s="64" t="str">
        <f t="shared" si="39"/>
        <v>1441|1440011|192|2024|7346326000114|4002|233116,02</v>
      </c>
      <c r="B839" s="64" t="str">
        <f t="shared" si="40"/>
        <v>1441|1440011|192|2024|4090</v>
      </c>
      <c r="C839" s="37">
        <v>1441</v>
      </c>
      <c r="D839" s="37">
        <v>1440011</v>
      </c>
      <c r="E839" s="37">
        <v>192</v>
      </c>
      <c r="F839" s="37">
        <v>2024</v>
      </c>
      <c r="G839" s="37">
        <v>7346326000114</v>
      </c>
      <c r="H839" s="38" t="s">
        <v>239</v>
      </c>
      <c r="I839" s="37">
        <v>4002</v>
      </c>
      <c r="J839" s="39">
        <v>45478</v>
      </c>
      <c r="K839" s="37">
        <v>4090</v>
      </c>
      <c r="L839" s="86">
        <f t="shared" si="41"/>
        <v>233116.02000000002</v>
      </c>
      <c r="M839" s="40">
        <v>221926.45</v>
      </c>
      <c r="N839" s="40">
        <v>11189.57</v>
      </c>
      <c r="O839" s="34">
        <v>0</v>
      </c>
    </row>
    <row r="840" spans="1:15" ht="24.95" customHeight="1" x14ac:dyDescent="0.2">
      <c r="A840" s="64" t="str">
        <f t="shared" si="39"/>
        <v>1441|1440011|193|2024|24891606649|3611|5000</v>
      </c>
      <c r="B840" s="64" t="str">
        <f t="shared" si="40"/>
        <v>1441|1440011|193|2024|3512</v>
      </c>
      <c r="C840" s="37">
        <v>1441</v>
      </c>
      <c r="D840" s="37">
        <v>1440011</v>
      </c>
      <c r="E840" s="37">
        <v>193</v>
      </c>
      <c r="F840" s="37">
        <v>2024</v>
      </c>
      <c r="G840" s="37">
        <v>24891606649</v>
      </c>
      <c r="H840" s="38" t="s">
        <v>240</v>
      </c>
      <c r="I840" s="37">
        <v>3611</v>
      </c>
      <c r="J840" s="39">
        <v>45453</v>
      </c>
      <c r="K840" s="37">
        <v>3512</v>
      </c>
      <c r="L840" s="86">
        <f t="shared" si="41"/>
        <v>5000</v>
      </c>
      <c r="M840" s="40">
        <v>4664.8500000000004</v>
      </c>
      <c r="N840" s="40">
        <v>335.15</v>
      </c>
      <c r="O840" s="34">
        <v>0</v>
      </c>
    </row>
    <row r="841" spans="1:15" ht="24.95" customHeight="1" x14ac:dyDescent="0.2">
      <c r="A841" s="64" t="str">
        <f t="shared" si="39"/>
        <v>1441|1440011|193|2024|24891606649|3611|5000</v>
      </c>
      <c r="B841" s="64" t="str">
        <f t="shared" si="40"/>
        <v>1441|1440011|193|2024|4158</v>
      </c>
      <c r="C841" s="37">
        <v>1441</v>
      </c>
      <c r="D841" s="37">
        <v>1440011</v>
      </c>
      <c r="E841" s="37">
        <v>193</v>
      </c>
      <c r="F841" s="37">
        <v>2024</v>
      </c>
      <c r="G841" s="37">
        <v>24891606649</v>
      </c>
      <c r="H841" s="38" t="s">
        <v>240</v>
      </c>
      <c r="I841" s="37">
        <v>3611</v>
      </c>
      <c r="J841" s="39">
        <v>45481</v>
      </c>
      <c r="K841" s="37">
        <v>4158</v>
      </c>
      <c r="L841" s="86">
        <f t="shared" si="41"/>
        <v>5000</v>
      </c>
      <c r="M841" s="40">
        <v>4664.8500000000004</v>
      </c>
      <c r="N841" s="40">
        <v>335.15</v>
      </c>
      <c r="O841" s="34">
        <v>0</v>
      </c>
    </row>
    <row r="842" spans="1:15" ht="24.95" customHeight="1" x14ac:dyDescent="0.2">
      <c r="A842" s="64" t="str">
        <f t="shared" si="39"/>
        <v>1441|1440011|194|2024|84939974634|3611|5000</v>
      </c>
      <c r="B842" s="64" t="str">
        <f t="shared" si="40"/>
        <v>1441|1440011|194|2024|3494</v>
      </c>
      <c r="C842" s="37">
        <v>1441</v>
      </c>
      <c r="D842" s="37">
        <v>1440011</v>
      </c>
      <c r="E842" s="37">
        <v>194</v>
      </c>
      <c r="F842" s="37">
        <v>2024</v>
      </c>
      <c r="G842" s="37">
        <v>84939974634</v>
      </c>
      <c r="H842" s="38" t="s">
        <v>242</v>
      </c>
      <c r="I842" s="37">
        <v>3611</v>
      </c>
      <c r="J842" s="39">
        <v>45453</v>
      </c>
      <c r="K842" s="37">
        <v>3494</v>
      </c>
      <c r="L842" s="86">
        <f t="shared" si="41"/>
        <v>5000</v>
      </c>
      <c r="M842" s="40">
        <v>4664.8500000000004</v>
      </c>
      <c r="N842" s="40">
        <v>335.15</v>
      </c>
      <c r="O842" s="34">
        <v>0</v>
      </c>
    </row>
    <row r="843" spans="1:15" ht="24.95" customHeight="1" x14ac:dyDescent="0.2">
      <c r="A843" s="64" t="str">
        <f t="shared" si="39"/>
        <v>1441|1440011|194|2024|84939974634|3611|5000</v>
      </c>
      <c r="B843" s="64" t="str">
        <f t="shared" si="40"/>
        <v>1441|1440011|194|2024|4168</v>
      </c>
      <c r="C843" s="37">
        <v>1441</v>
      </c>
      <c r="D843" s="37">
        <v>1440011</v>
      </c>
      <c r="E843" s="37">
        <v>194</v>
      </c>
      <c r="F843" s="37">
        <v>2024</v>
      </c>
      <c r="G843" s="37">
        <v>84939974634</v>
      </c>
      <c r="H843" s="38" t="s">
        <v>242</v>
      </c>
      <c r="I843" s="37">
        <v>3611</v>
      </c>
      <c r="J843" s="39">
        <v>45481</v>
      </c>
      <c r="K843" s="37">
        <v>4168</v>
      </c>
      <c r="L843" s="86">
        <f t="shared" si="41"/>
        <v>5000</v>
      </c>
      <c r="M843" s="40">
        <v>4664.8500000000004</v>
      </c>
      <c r="N843" s="40">
        <v>335.15</v>
      </c>
      <c r="O843" s="34">
        <v>0</v>
      </c>
    </row>
    <row r="844" spans="1:15" ht="24.95" customHeight="1" x14ac:dyDescent="0.2">
      <c r="A844" s="64" t="str">
        <f t="shared" si="39"/>
        <v>1441|1440011|195|2024|16630743000185|3921|19010,85</v>
      </c>
      <c r="B844" s="64" t="str">
        <f t="shared" si="40"/>
        <v>1441|1440011|195|2024|3367</v>
      </c>
      <c r="C844" s="37">
        <v>1441</v>
      </c>
      <c r="D844" s="37">
        <v>1440011</v>
      </c>
      <c r="E844" s="37">
        <v>195</v>
      </c>
      <c r="F844" s="37">
        <v>2024</v>
      </c>
      <c r="G844" s="37">
        <v>16630743000185</v>
      </c>
      <c r="H844" s="38" t="s">
        <v>132</v>
      </c>
      <c r="I844" s="37">
        <v>3921</v>
      </c>
      <c r="J844" s="39">
        <v>45449</v>
      </c>
      <c r="K844" s="37">
        <v>3367</v>
      </c>
      <c r="L844" s="86">
        <f t="shared" si="41"/>
        <v>19010.849999999999</v>
      </c>
      <c r="M844" s="40">
        <v>19010.849999999999</v>
      </c>
      <c r="N844" s="40">
        <v>0</v>
      </c>
      <c r="O844" s="34">
        <v>0</v>
      </c>
    </row>
    <row r="845" spans="1:15" ht="24.95" customHeight="1" x14ac:dyDescent="0.2">
      <c r="A845" s="64" t="str">
        <f t="shared" si="39"/>
        <v>1441|1440011|195|2024|16630743000185|3921|155,65</v>
      </c>
      <c r="B845" s="64" t="str">
        <f t="shared" si="40"/>
        <v>1441|1440011|195|2024|3690</v>
      </c>
      <c r="C845" s="37">
        <v>1441</v>
      </c>
      <c r="D845" s="37">
        <v>1440011</v>
      </c>
      <c r="E845" s="37">
        <v>195</v>
      </c>
      <c r="F845" s="37">
        <v>2024</v>
      </c>
      <c r="G845" s="37">
        <v>16630743000185</v>
      </c>
      <c r="H845" s="38" t="s">
        <v>132</v>
      </c>
      <c r="I845" s="37">
        <v>3921</v>
      </c>
      <c r="J845" s="39">
        <v>45457</v>
      </c>
      <c r="K845" s="37">
        <v>3690</v>
      </c>
      <c r="L845" s="86">
        <f t="shared" si="41"/>
        <v>155.65</v>
      </c>
      <c r="M845" s="40">
        <v>155.65</v>
      </c>
      <c r="N845" s="40">
        <v>0</v>
      </c>
      <c r="O845" s="34">
        <v>0</v>
      </c>
    </row>
    <row r="846" spans="1:15" ht="24.95" customHeight="1" x14ac:dyDescent="0.2">
      <c r="A846" s="64" t="str">
        <f t="shared" si="39"/>
        <v>1441|1440011|195|2024|16630743000185|3921|19063,79</v>
      </c>
      <c r="B846" s="64" t="str">
        <f t="shared" si="40"/>
        <v>1441|1440011|195|2024|4015</v>
      </c>
      <c r="C846" s="37">
        <v>1441</v>
      </c>
      <c r="D846" s="37">
        <v>1440011</v>
      </c>
      <c r="E846" s="37">
        <v>195</v>
      </c>
      <c r="F846" s="37">
        <v>2024</v>
      </c>
      <c r="G846" s="37">
        <v>16630743000185</v>
      </c>
      <c r="H846" s="38" t="s">
        <v>132</v>
      </c>
      <c r="I846" s="37">
        <v>3921</v>
      </c>
      <c r="J846" s="39">
        <v>45476</v>
      </c>
      <c r="K846" s="37">
        <v>4015</v>
      </c>
      <c r="L846" s="86">
        <f t="shared" si="41"/>
        <v>19063.79</v>
      </c>
      <c r="M846" s="40">
        <v>19063.79</v>
      </c>
      <c r="N846" s="40">
        <v>0</v>
      </c>
      <c r="O846" s="34">
        <v>0</v>
      </c>
    </row>
    <row r="847" spans="1:15" ht="24.95" customHeight="1" x14ac:dyDescent="0.2">
      <c r="A847" s="64" t="str">
        <f t="shared" si="39"/>
        <v>1441|1440011|196|2024|40119130000162|3921|979,9</v>
      </c>
      <c r="B847" s="64" t="str">
        <f t="shared" si="40"/>
        <v>1441|1440011|196|2024|3705</v>
      </c>
      <c r="C847" s="37">
        <v>1441</v>
      </c>
      <c r="D847" s="37">
        <v>1440011</v>
      </c>
      <c r="E847" s="37">
        <v>196</v>
      </c>
      <c r="F847" s="37">
        <v>2024</v>
      </c>
      <c r="G847" s="37">
        <v>40119130000162</v>
      </c>
      <c r="H847" s="38" t="s">
        <v>245</v>
      </c>
      <c r="I847" s="37">
        <v>3921</v>
      </c>
      <c r="J847" s="39">
        <v>45457</v>
      </c>
      <c r="K847" s="37">
        <v>3705</v>
      </c>
      <c r="L847" s="86">
        <f t="shared" si="41"/>
        <v>979.9</v>
      </c>
      <c r="M847" s="40">
        <v>979.9</v>
      </c>
      <c r="N847" s="40">
        <v>0</v>
      </c>
      <c r="O847" s="34">
        <v>0</v>
      </c>
    </row>
    <row r="848" spans="1:15" ht="24.95" customHeight="1" x14ac:dyDescent="0.2">
      <c r="A848" s="64" t="str">
        <f t="shared" si="39"/>
        <v>1441|1440011|199|2024|38133478000162|3920|10399,24</v>
      </c>
      <c r="B848" s="64" t="str">
        <f t="shared" si="40"/>
        <v>1441|1440011|199|2024|3412</v>
      </c>
      <c r="C848" s="37">
        <v>1441</v>
      </c>
      <c r="D848" s="37">
        <v>1440011</v>
      </c>
      <c r="E848" s="37">
        <v>199</v>
      </c>
      <c r="F848" s="37">
        <v>2024</v>
      </c>
      <c r="G848" s="37">
        <v>38133478000162</v>
      </c>
      <c r="H848" s="38" t="s">
        <v>248</v>
      </c>
      <c r="I848" s="37">
        <v>3920</v>
      </c>
      <c r="J848" s="39">
        <v>45450</v>
      </c>
      <c r="K848" s="37">
        <v>3412</v>
      </c>
      <c r="L848" s="86">
        <f t="shared" si="41"/>
        <v>10399.24</v>
      </c>
      <c r="M848" s="40">
        <v>9900.08</v>
      </c>
      <c r="N848" s="40">
        <v>499.16</v>
      </c>
      <c r="O848" s="34">
        <v>0</v>
      </c>
    </row>
    <row r="849" spans="1:15" ht="24.95" customHeight="1" x14ac:dyDescent="0.2">
      <c r="A849" s="64" t="str">
        <f t="shared" si="39"/>
        <v>1441|1440011|199|2024|38133478000162|3920|10399,24</v>
      </c>
      <c r="B849" s="64" t="str">
        <f t="shared" si="40"/>
        <v>1441|1440011|199|2024|4157</v>
      </c>
      <c r="C849" s="37">
        <v>1441</v>
      </c>
      <c r="D849" s="37">
        <v>1440011</v>
      </c>
      <c r="E849" s="37">
        <v>199</v>
      </c>
      <c r="F849" s="37">
        <v>2024</v>
      </c>
      <c r="G849" s="37">
        <v>38133478000162</v>
      </c>
      <c r="H849" s="38" t="s">
        <v>248</v>
      </c>
      <c r="I849" s="37">
        <v>3920</v>
      </c>
      <c r="J849" s="39">
        <v>45481</v>
      </c>
      <c r="K849" s="37">
        <v>4157</v>
      </c>
      <c r="L849" s="86">
        <f t="shared" si="41"/>
        <v>10399.24</v>
      </c>
      <c r="M849" s="40">
        <v>9900.08</v>
      </c>
      <c r="N849" s="40">
        <v>499.16</v>
      </c>
      <c r="O849" s="34">
        <v>0</v>
      </c>
    </row>
    <row r="850" spans="1:15" ht="24.95" customHeight="1" x14ac:dyDescent="0.2">
      <c r="A850" s="64" t="str">
        <f t="shared" si="39"/>
        <v>1441|1440011|200|2024|29412494000101|3920|5743,61</v>
      </c>
      <c r="B850" s="64" t="str">
        <f t="shared" si="40"/>
        <v>1441|1440011|200|2024|3545</v>
      </c>
      <c r="C850" s="37">
        <v>1441</v>
      </c>
      <c r="D850" s="37">
        <v>1440011</v>
      </c>
      <c r="E850" s="37">
        <v>200</v>
      </c>
      <c r="F850" s="37">
        <v>2024</v>
      </c>
      <c r="G850" s="37">
        <v>29412494000101</v>
      </c>
      <c r="H850" s="38" t="s">
        <v>238</v>
      </c>
      <c r="I850" s="37">
        <v>3920</v>
      </c>
      <c r="J850" s="39">
        <v>45454</v>
      </c>
      <c r="K850" s="37">
        <v>3545</v>
      </c>
      <c r="L850" s="86">
        <f t="shared" si="41"/>
        <v>5743.61</v>
      </c>
      <c r="M850" s="40">
        <v>5467.92</v>
      </c>
      <c r="N850" s="40">
        <v>275.69</v>
      </c>
      <c r="O850" s="34">
        <v>0</v>
      </c>
    </row>
    <row r="851" spans="1:15" ht="24.95" customHeight="1" x14ac:dyDescent="0.2">
      <c r="A851" s="64" t="str">
        <f t="shared" si="39"/>
        <v>1441|1440011|200|2024|29412494000101|3920|5743,61</v>
      </c>
      <c r="B851" s="64" t="str">
        <f t="shared" si="40"/>
        <v>1441|1440011|200|2024|4108</v>
      </c>
      <c r="C851" s="37">
        <v>1441</v>
      </c>
      <c r="D851" s="37">
        <v>1440011</v>
      </c>
      <c r="E851" s="37">
        <v>200</v>
      </c>
      <c r="F851" s="37">
        <v>2024</v>
      </c>
      <c r="G851" s="37">
        <v>29412494000101</v>
      </c>
      <c r="H851" s="38" t="s">
        <v>238</v>
      </c>
      <c r="I851" s="37">
        <v>3920</v>
      </c>
      <c r="J851" s="39">
        <v>45478</v>
      </c>
      <c r="K851" s="37">
        <v>4108</v>
      </c>
      <c r="L851" s="86">
        <f t="shared" si="41"/>
        <v>5743.61</v>
      </c>
      <c r="M851" s="40">
        <v>5467.92</v>
      </c>
      <c r="N851" s="40">
        <v>275.69</v>
      </c>
      <c r="O851" s="34">
        <v>0</v>
      </c>
    </row>
    <row r="852" spans="1:15" ht="24.95" customHeight="1" x14ac:dyDescent="0.2">
      <c r="A852" s="64" t="str">
        <f t="shared" si="39"/>
        <v>1441|1440011|201|2024|18229133000108|3920|4624,09</v>
      </c>
      <c r="B852" s="64" t="str">
        <f t="shared" si="40"/>
        <v>1441|1440011|201|2024|3399</v>
      </c>
      <c r="C852" s="37">
        <v>1441</v>
      </c>
      <c r="D852" s="37">
        <v>1440011</v>
      </c>
      <c r="E852" s="37">
        <v>201</v>
      </c>
      <c r="F852" s="37">
        <v>2024</v>
      </c>
      <c r="G852" s="37">
        <v>18229133000108</v>
      </c>
      <c r="H852" s="38" t="s">
        <v>237</v>
      </c>
      <c r="I852" s="37">
        <v>3920</v>
      </c>
      <c r="J852" s="39">
        <v>45450</v>
      </c>
      <c r="K852" s="37">
        <v>3399</v>
      </c>
      <c r="L852" s="86">
        <f t="shared" si="41"/>
        <v>4624.09</v>
      </c>
      <c r="M852" s="40">
        <v>4402.13</v>
      </c>
      <c r="N852" s="40">
        <v>221.96</v>
      </c>
      <c r="O852" s="34">
        <v>0</v>
      </c>
    </row>
    <row r="853" spans="1:15" ht="24.95" customHeight="1" x14ac:dyDescent="0.2">
      <c r="A853" s="64" t="str">
        <f t="shared" si="39"/>
        <v>1441|1440011|201|2024|18229133000108|3920|4690,83</v>
      </c>
      <c r="B853" s="64" t="str">
        <f t="shared" si="40"/>
        <v>1441|1440011|201|2024|4106</v>
      </c>
      <c r="C853" s="37">
        <v>1441</v>
      </c>
      <c r="D853" s="37">
        <v>1440011</v>
      </c>
      <c r="E853" s="37">
        <v>201</v>
      </c>
      <c r="F853" s="37">
        <v>2024</v>
      </c>
      <c r="G853" s="37">
        <v>18229133000108</v>
      </c>
      <c r="H853" s="38" t="s">
        <v>237</v>
      </c>
      <c r="I853" s="37">
        <v>3920</v>
      </c>
      <c r="J853" s="39">
        <v>45478</v>
      </c>
      <c r="K853" s="37">
        <v>4106</v>
      </c>
      <c r="L853" s="86">
        <f t="shared" si="41"/>
        <v>4690.83</v>
      </c>
      <c r="M853" s="40">
        <v>4465.67</v>
      </c>
      <c r="N853" s="40">
        <v>225.16</v>
      </c>
      <c r="O853" s="34">
        <v>0</v>
      </c>
    </row>
    <row r="854" spans="1:15" ht="24.95" customHeight="1" x14ac:dyDescent="0.2">
      <c r="A854" s="64" t="str">
        <f t="shared" si="39"/>
        <v>1441|1440011|202|2024|26385765000180|3920|34534,21</v>
      </c>
      <c r="B854" s="64" t="str">
        <f t="shared" si="40"/>
        <v>1441|1440011|202|2024|3393</v>
      </c>
      <c r="C854" s="37">
        <v>1441</v>
      </c>
      <c r="D854" s="37">
        <v>1440011</v>
      </c>
      <c r="E854" s="37">
        <v>202</v>
      </c>
      <c r="F854" s="37">
        <v>2024</v>
      </c>
      <c r="G854" s="37">
        <v>26385765000180</v>
      </c>
      <c r="H854" s="38" t="s">
        <v>244</v>
      </c>
      <c r="I854" s="37">
        <v>3920</v>
      </c>
      <c r="J854" s="39">
        <v>45450</v>
      </c>
      <c r="K854" s="37">
        <v>3393</v>
      </c>
      <c r="L854" s="86">
        <f t="shared" si="41"/>
        <v>34534.21</v>
      </c>
      <c r="M854" s="40">
        <v>32876.57</v>
      </c>
      <c r="N854" s="40">
        <v>1657.64</v>
      </c>
      <c r="O854" s="34">
        <v>0</v>
      </c>
    </row>
    <row r="855" spans="1:15" ht="24.95" customHeight="1" x14ac:dyDescent="0.2">
      <c r="A855" s="64" t="str">
        <f t="shared" si="39"/>
        <v>1441|1440011|202|2024|26385765000180|3920|34534,21</v>
      </c>
      <c r="B855" s="64" t="str">
        <f t="shared" si="40"/>
        <v>1441|1440011|202|2024|4155</v>
      </c>
      <c r="C855" s="37">
        <v>1441</v>
      </c>
      <c r="D855" s="37">
        <v>1440011</v>
      </c>
      <c r="E855" s="37">
        <v>202</v>
      </c>
      <c r="F855" s="37">
        <v>2024</v>
      </c>
      <c r="G855" s="37">
        <v>26385765000180</v>
      </c>
      <c r="H855" s="38" t="s">
        <v>244</v>
      </c>
      <c r="I855" s="37">
        <v>3920</v>
      </c>
      <c r="J855" s="39">
        <v>45481</v>
      </c>
      <c r="K855" s="37">
        <v>4155</v>
      </c>
      <c r="L855" s="86">
        <f t="shared" si="41"/>
        <v>34534.21</v>
      </c>
      <c r="M855" s="40">
        <v>32876.57</v>
      </c>
      <c r="N855" s="40">
        <v>1657.64</v>
      </c>
      <c r="O855" s="34">
        <v>0</v>
      </c>
    </row>
    <row r="856" spans="1:15" ht="24.95" customHeight="1" x14ac:dyDescent="0.2">
      <c r="A856" s="64" t="str">
        <f t="shared" si="39"/>
        <v>1441|1440011|203|2024|540583000143|3920|10836,88</v>
      </c>
      <c r="B856" s="64" t="str">
        <f t="shared" si="40"/>
        <v>1441|1440011|203|2024|3505</v>
      </c>
      <c r="C856" s="37">
        <v>1441</v>
      </c>
      <c r="D856" s="37">
        <v>1440011</v>
      </c>
      <c r="E856" s="37">
        <v>203</v>
      </c>
      <c r="F856" s="37">
        <v>2024</v>
      </c>
      <c r="G856" s="37">
        <v>540583000143</v>
      </c>
      <c r="H856" s="38" t="s">
        <v>254</v>
      </c>
      <c r="I856" s="37">
        <v>3920</v>
      </c>
      <c r="J856" s="39">
        <v>45453</v>
      </c>
      <c r="K856" s="37">
        <v>3505</v>
      </c>
      <c r="L856" s="86">
        <f t="shared" si="41"/>
        <v>10836.88</v>
      </c>
      <c r="M856" s="40">
        <v>10398.129999999999</v>
      </c>
      <c r="N856" s="40">
        <v>438.75</v>
      </c>
      <c r="O856" s="34">
        <v>0</v>
      </c>
    </row>
    <row r="857" spans="1:15" ht="24.95" customHeight="1" x14ac:dyDescent="0.2">
      <c r="A857" s="64" t="str">
        <f t="shared" si="39"/>
        <v>1441|1440011|203|2024|540583000143|3920|10836,88</v>
      </c>
      <c r="B857" s="64" t="str">
        <f t="shared" si="40"/>
        <v>1441|1440011|203|2024|4199</v>
      </c>
      <c r="C857" s="37">
        <v>1441</v>
      </c>
      <c r="D857" s="37">
        <v>1440011</v>
      </c>
      <c r="E857" s="37">
        <v>203</v>
      </c>
      <c r="F857" s="37">
        <v>2024</v>
      </c>
      <c r="G857" s="37">
        <v>540583000143</v>
      </c>
      <c r="H857" s="38" t="s">
        <v>254</v>
      </c>
      <c r="I857" s="37">
        <v>3920</v>
      </c>
      <c r="J857" s="39">
        <v>45481</v>
      </c>
      <c r="K857" s="37">
        <v>4199</v>
      </c>
      <c r="L857" s="86">
        <f t="shared" si="41"/>
        <v>10836.88</v>
      </c>
      <c r="M857" s="40">
        <v>10398.14</v>
      </c>
      <c r="N857" s="40">
        <v>438.74</v>
      </c>
      <c r="O857" s="34">
        <v>0</v>
      </c>
    </row>
    <row r="858" spans="1:15" ht="24.95" customHeight="1" x14ac:dyDescent="0.2">
      <c r="A858" s="64" t="str">
        <f t="shared" si="39"/>
        <v>1441|1440011|204|2024|10866613000160|3920|3979,42</v>
      </c>
      <c r="B858" s="64" t="str">
        <f t="shared" si="40"/>
        <v>1441|1440011|204|2024|3501</v>
      </c>
      <c r="C858" s="37">
        <v>1441</v>
      </c>
      <c r="D858" s="37">
        <v>1440011</v>
      </c>
      <c r="E858" s="37">
        <v>204</v>
      </c>
      <c r="F858" s="37">
        <v>2024</v>
      </c>
      <c r="G858" s="37">
        <v>10866613000160</v>
      </c>
      <c r="H858" s="38" t="s">
        <v>246</v>
      </c>
      <c r="I858" s="37">
        <v>3920</v>
      </c>
      <c r="J858" s="39">
        <v>45453</v>
      </c>
      <c r="K858" s="37">
        <v>3501</v>
      </c>
      <c r="L858" s="86">
        <f t="shared" si="41"/>
        <v>3979.42</v>
      </c>
      <c r="M858" s="40">
        <v>3848.67</v>
      </c>
      <c r="N858" s="40">
        <v>130.75</v>
      </c>
      <c r="O858" s="34">
        <v>0</v>
      </c>
    </row>
    <row r="859" spans="1:15" ht="24.95" customHeight="1" x14ac:dyDescent="0.2">
      <c r="A859" s="64" t="str">
        <f t="shared" si="39"/>
        <v>1441|1440011|204|2024|10866613000160|3920|3979,42</v>
      </c>
      <c r="B859" s="64" t="str">
        <f t="shared" si="40"/>
        <v>1441|1440011|204|2024|4189</v>
      </c>
      <c r="C859" s="37">
        <v>1441</v>
      </c>
      <c r="D859" s="37">
        <v>1440011</v>
      </c>
      <c r="E859" s="37">
        <v>204</v>
      </c>
      <c r="F859" s="37">
        <v>2024</v>
      </c>
      <c r="G859" s="37">
        <v>10866613000160</v>
      </c>
      <c r="H859" s="38" t="s">
        <v>246</v>
      </c>
      <c r="I859" s="37">
        <v>3920</v>
      </c>
      <c r="J859" s="39">
        <v>45481</v>
      </c>
      <c r="K859" s="37">
        <v>4189</v>
      </c>
      <c r="L859" s="86">
        <f t="shared" si="41"/>
        <v>3979.42</v>
      </c>
      <c r="M859" s="40">
        <v>3848.67</v>
      </c>
      <c r="N859" s="40">
        <v>130.75</v>
      </c>
      <c r="O859" s="34">
        <v>0</v>
      </c>
    </row>
    <row r="860" spans="1:15" ht="24.95" customHeight="1" x14ac:dyDescent="0.2">
      <c r="A860" s="64" t="str">
        <f t="shared" si="39"/>
        <v>1441|1440011|205|2024|9264396000159|3920|3728,27</v>
      </c>
      <c r="B860" s="64" t="str">
        <f t="shared" si="40"/>
        <v>1441|1440011|205|2024|3493</v>
      </c>
      <c r="C860" s="37">
        <v>1441</v>
      </c>
      <c r="D860" s="37">
        <v>1440011</v>
      </c>
      <c r="E860" s="37">
        <v>205</v>
      </c>
      <c r="F860" s="37">
        <v>2024</v>
      </c>
      <c r="G860" s="37">
        <v>9264396000159</v>
      </c>
      <c r="H860" s="38" t="s">
        <v>247</v>
      </c>
      <c r="I860" s="37">
        <v>3920</v>
      </c>
      <c r="J860" s="39">
        <v>45453</v>
      </c>
      <c r="K860" s="37">
        <v>3493</v>
      </c>
      <c r="L860" s="86">
        <f t="shared" si="41"/>
        <v>3728.27</v>
      </c>
      <c r="M860" s="40">
        <v>3549.31</v>
      </c>
      <c r="N860" s="40">
        <v>178.96</v>
      </c>
      <c r="O860" s="34">
        <v>0</v>
      </c>
    </row>
    <row r="861" spans="1:15" ht="24.95" customHeight="1" x14ac:dyDescent="0.2">
      <c r="A861" s="64" t="str">
        <f t="shared" si="39"/>
        <v>1441|1440011|205|2024|9264396000159|3920|3728,27</v>
      </c>
      <c r="B861" s="64" t="str">
        <f t="shared" si="40"/>
        <v>1441|1440011|205|2024|4259</v>
      </c>
      <c r="C861" s="37">
        <v>1441</v>
      </c>
      <c r="D861" s="37">
        <v>1440011</v>
      </c>
      <c r="E861" s="37">
        <v>205</v>
      </c>
      <c r="F861" s="37">
        <v>2024</v>
      </c>
      <c r="G861" s="37">
        <v>9264396000159</v>
      </c>
      <c r="H861" s="38" t="s">
        <v>247</v>
      </c>
      <c r="I861" s="37">
        <v>3920</v>
      </c>
      <c r="J861" s="39">
        <v>45482</v>
      </c>
      <c r="K861" s="37">
        <v>4259</v>
      </c>
      <c r="L861" s="86">
        <f t="shared" si="41"/>
        <v>3728.27</v>
      </c>
      <c r="M861" s="40">
        <v>3549.31</v>
      </c>
      <c r="N861" s="40">
        <v>178.96</v>
      </c>
      <c r="O861" s="34">
        <v>0</v>
      </c>
    </row>
    <row r="862" spans="1:15" ht="24.95" customHeight="1" x14ac:dyDescent="0.2">
      <c r="A862" s="64" t="str">
        <f t="shared" si="39"/>
        <v>1441|1440011|206|2024|8229035000109|3920|169453,66</v>
      </c>
      <c r="B862" s="64" t="str">
        <f t="shared" si="40"/>
        <v>1441|1440011|206|2024|3425</v>
      </c>
      <c r="C862" s="37">
        <v>1441</v>
      </c>
      <c r="D862" s="37">
        <v>1440011</v>
      </c>
      <c r="E862" s="37">
        <v>206</v>
      </c>
      <c r="F862" s="37">
        <v>2024</v>
      </c>
      <c r="G862" s="37">
        <v>8229035000109</v>
      </c>
      <c r="H862" s="38" t="s">
        <v>243</v>
      </c>
      <c r="I862" s="37">
        <v>3920</v>
      </c>
      <c r="J862" s="39">
        <v>45450</v>
      </c>
      <c r="K862" s="37">
        <v>3425</v>
      </c>
      <c r="L862" s="86">
        <f t="shared" si="41"/>
        <v>169453.66</v>
      </c>
      <c r="M862" s="40">
        <v>161319.88</v>
      </c>
      <c r="N862" s="40">
        <v>8133.78</v>
      </c>
      <c r="O862" s="34">
        <v>0</v>
      </c>
    </row>
    <row r="863" spans="1:15" ht="24.95" customHeight="1" x14ac:dyDescent="0.2">
      <c r="A863" s="64" t="str">
        <f t="shared" si="39"/>
        <v>1441|1440011|206|2024|8229035000109|3920|169453,66</v>
      </c>
      <c r="B863" s="64" t="str">
        <f t="shared" si="40"/>
        <v>1441|1440011|206|2024|4110</v>
      </c>
      <c r="C863" s="37">
        <v>1441</v>
      </c>
      <c r="D863" s="37">
        <v>1440011</v>
      </c>
      <c r="E863" s="37">
        <v>206</v>
      </c>
      <c r="F863" s="37">
        <v>2024</v>
      </c>
      <c r="G863" s="37">
        <v>8229035000109</v>
      </c>
      <c r="H863" s="38" t="s">
        <v>243</v>
      </c>
      <c r="I863" s="37">
        <v>3920</v>
      </c>
      <c r="J863" s="39">
        <v>45478</v>
      </c>
      <c r="K863" s="37">
        <v>4110</v>
      </c>
      <c r="L863" s="86">
        <f t="shared" si="41"/>
        <v>169453.66</v>
      </c>
      <c r="M863" s="40">
        <v>161319.88</v>
      </c>
      <c r="N863" s="40">
        <v>8133.78</v>
      </c>
      <c r="O863" s="34">
        <v>0</v>
      </c>
    </row>
    <row r="864" spans="1:15" ht="24.95" customHeight="1" x14ac:dyDescent="0.2">
      <c r="A864" s="64" t="str">
        <f t="shared" si="39"/>
        <v>1441|1440011|207|2024|7353227000160|3920|383085,28</v>
      </c>
      <c r="B864" s="64" t="str">
        <f t="shared" si="40"/>
        <v>1441|1440011|207|2024|3409</v>
      </c>
      <c r="C864" s="37">
        <v>1441</v>
      </c>
      <c r="D864" s="37">
        <v>1440011</v>
      </c>
      <c r="E864" s="37">
        <v>207</v>
      </c>
      <c r="F864" s="37">
        <v>2024</v>
      </c>
      <c r="G864" s="37">
        <v>7353227000160</v>
      </c>
      <c r="H864" s="38" t="s">
        <v>241</v>
      </c>
      <c r="I864" s="37">
        <v>3920</v>
      </c>
      <c r="J864" s="39">
        <v>45450</v>
      </c>
      <c r="K864" s="37">
        <v>3409</v>
      </c>
      <c r="L864" s="86">
        <f t="shared" si="41"/>
        <v>383085.28</v>
      </c>
      <c r="M864" s="40">
        <v>364697.19</v>
      </c>
      <c r="N864" s="40">
        <v>18388.09</v>
      </c>
      <c r="O864" s="34">
        <v>0</v>
      </c>
    </row>
    <row r="865" spans="1:15" ht="24.95" customHeight="1" x14ac:dyDescent="0.2">
      <c r="A865" s="64" t="str">
        <f t="shared" si="39"/>
        <v>1441|1440011|207|2024|7353227000160|3920|383085,28</v>
      </c>
      <c r="B865" s="64" t="str">
        <f t="shared" si="40"/>
        <v>1441|1440011|207|2024|4153</v>
      </c>
      <c r="C865" s="37">
        <v>1441</v>
      </c>
      <c r="D865" s="37">
        <v>1440011</v>
      </c>
      <c r="E865" s="37">
        <v>207</v>
      </c>
      <c r="F865" s="37">
        <v>2024</v>
      </c>
      <c r="G865" s="37">
        <v>7353227000160</v>
      </c>
      <c r="H865" s="38" t="s">
        <v>241</v>
      </c>
      <c r="I865" s="37">
        <v>3920</v>
      </c>
      <c r="J865" s="39">
        <v>45481</v>
      </c>
      <c r="K865" s="37">
        <v>4153</v>
      </c>
      <c r="L865" s="86">
        <f t="shared" si="41"/>
        <v>383085.28</v>
      </c>
      <c r="M865" s="40">
        <v>364697.19</v>
      </c>
      <c r="N865" s="40">
        <v>18388.09</v>
      </c>
      <c r="O865" s="34">
        <v>0</v>
      </c>
    </row>
    <row r="866" spans="1:15" ht="24.95" customHeight="1" x14ac:dyDescent="0.2">
      <c r="A866" s="64" t="str">
        <f t="shared" si="39"/>
        <v>1441|1440011|208|2024|28771161000106|3920|5084,9</v>
      </c>
      <c r="B866" s="64" t="str">
        <f t="shared" si="40"/>
        <v>1441|1440011|208|2024|3510</v>
      </c>
      <c r="C866" s="37">
        <v>1441</v>
      </c>
      <c r="D866" s="37">
        <v>1440011</v>
      </c>
      <c r="E866" s="37">
        <v>208</v>
      </c>
      <c r="F866" s="37">
        <v>2024</v>
      </c>
      <c r="G866" s="37">
        <v>28771161000106</v>
      </c>
      <c r="H866" s="38" t="s">
        <v>249</v>
      </c>
      <c r="I866" s="37">
        <v>3920</v>
      </c>
      <c r="J866" s="39">
        <v>45453</v>
      </c>
      <c r="K866" s="37">
        <v>3510</v>
      </c>
      <c r="L866" s="86">
        <f t="shared" si="41"/>
        <v>5084.8999999999996</v>
      </c>
      <c r="M866" s="40">
        <v>4840.82</v>
      </c>
      <c r="N866" s="40">
        <v>244.08</v>
      </c>
      <c r="O866" s="34">
        <v>0</v>
      </c>
    </row>
    <row r="867" spans="1:15" ht="24.95" customHeight="1" x14ac:dyDescent="0.2">
      <c r="A867" s="64" t="str">
        <f t="shared" si="39"/>
        <v>1441|1440011|208|2024|28771161000106|3920|5084,9</v>
      </c>
      <c r="B867" s="64" t="str">
        <f t="shared" si="40"/>
        <v>1441|1440011|208|2024|4258</v>
      </c>
      <c r="C867" s="37">
        <v>1441</v>
      </c>
      <c r="D867" s="37">
        <v>1440011</v>
      </c>
      <c r="E867" s="37">
        <v>208</v>
      </c>
      <c r="F867" s="37">
        <v>2024</v>
      </c>
      <c r="G867" s="37">
        <v>28771161000106</v>
      </c>
      <c r="H867" s="38" t="s">
        <v>249</v>
      </c>
      <c r="I867" s="37">
        <v>3920</v>
      </c>
      <c r="J867" s="39">
        <v>45482</v>
      </c>
      <c r="K867" s="37">
        <v>4258</v>
      </c>
      <c r="L867" s="86">
        <f t="shared" si="41"/>
        <v>5084.8999999999996</v>
      </c>
      <c r="M867" s="40">
        <v>4840.82</v>
      </c>
      <c r="N867" s="40">
        <v>244.08</v>
      </c>
      <c r="O867" s="34">
        <v>0</v>
      </c>
    </row>
    <row r="868" spans="1:15" ht="24.95" customHeight="1" x14ac:dyDescent="0.2">
      <c r="A868" s="64" t="str">
        <f t="shared" si="39"/>
        <v>1441|1440011|209|2024|7887283000184|3920|5790,62</v>
      </c>
      <c r="B868" s="64" t="str">
        <f t="shared" si="40"/>
        <v>1441|1440011|209|2024|3528</v>
      </c>
      <c r="C868" s="37">
        <v>1441</v>
      </c>
      <c r="D868" s="37">
        <v>1440011</v>
      </c>
      <c r="E868" s="37">
        <v>209</v>
      </c>
      <c r="F868" s="37">
        <v>2024</v>
      </c>
      <c r="G868" s="37">
        <v>7887283000184</v>
      </c>
      <c r="H868" s="38" t="s">
        <v>250</v>
      </c>
      <c r="I868" s="37">
        <v>3920</v>
      </c>
      <c r="J868" s="39">
        <v>45454</v>
      </c>
      <c r="K868" s="37">
        <v>3528</v>
      </c>
      <c r="L868" s="86">
        <f t="shared" si="41"/>
        <v>5790.62</v>
      </c>
      <c r="M868" s="40">
        <v>5512.67</v>
      </c>
      <c r="N868" s="40">
        <v>277.95</v>
      </c>
      <c r="O868" s="34">
        <v>0</v>
      </c>
    </row>
    <row r="869" spans="1:15" ht="24.95" customHeight="1" x14ac:dyDescent="0.2">
      <c r="A869" s="64" t="str">
        <f t="shared" si="39"/>
        <v>1441|1440011|209|2024|7887283000184|3920|5790,62</v>
      </c>
      <c r="B869" s="64" t="str">
        <f t="shared" si="40"/>
        <v>1441|1440011|209|2024|4249</v>
      </c>
      <c r="C869" s="37">
        <v>1441</v>
      </c>
      <c r="D869" s="37">
        <v>1440011</v>
      </c>
      <c r="E869" s="37">
        <v>209</v>
      </c>
      <c r="F869" s="37">
        <v>2024</v>
      </c>
      <c r="G869" s="37">
        <v>7887283000184</v>
      </c>
      <c r="H869" s="38" t="s">
        <v>250</v>
      </c>
      <c r="I869" s="37">
        <v>3920</v>
      </c>
      <c r="J869" s="39">
        <v>45482</v>
      </c>
      <c r="K869" s="37">
        <v>4249</v>
      </c>
      <c r="L869" s="86">
        <f t="shared" si="41"/>
        <v>5790.62</v>
      </c>
      <c r="M869" s="40">
        <v>5512.67</v>
      </c>
      <c r="N869" s="40">
        <v>277.95</v>
      </c>
      <c r="O869" s="34">
        <v>0</v>
      </c>
    </row>
    <row r="870" spans="1:15" ht="24.95" customHeight="1" x14ac:dyDescent="0.2">
      <c r="A870" s="64" t="str">
        <f t="shared" si="39"/>
        <v>1441|1440011|210|2024|26136325000190|3920|878,48</v>
      </c>
      <c r="B870" s="64" t="str">
        <f t="shared" si="40"/>
        <v>1441|1440011|210|2024|3540</v>
      </c>
      <c r="C870" s="37">
        <v>1441</v>
      </c>
      <c r="D870" s="37">
        <v>1440011</v>
      </c>
      <c r="E870" s="37">
        <v>210</v>
      </c>
      <c r="F870" s="37">
        <v>2024</v>
      </c>
      <c r="G870" s="37">
        <v>26136325000190</v>
      </c>
      <c r="H870" s="38" t="s">
        <v>253</v>
      </c>
      <c r="I870" s="37">
        <v>3920</v>
      </c>
      <c r="J870" s="39">
        <v>45454</v>
      </c>
      <c r="K870" s="37">
        <v>3540</v>
      </c>
      <c r="L870" s="86">
        <f t="shared" si="41"/>
        <v>878.48</v>
      </c>
      <c r="M870" s="40">
        <v>878.48</v>
      </c>
      <c r="N870" s="40">
        <v>0</v>
      </c>
      <c r="O870" s="34">
        <v>0</v>
      </c>
    </row>
    <row r="871" spans="1:15" ht="24.95" customHeight="1" x14ac:dyDescent="0.2">
      <c r="A871" s="64" t="str">
        <f t="shared" si="39"/>
        <v>1441|1440011|210|2024|26136325000190|3920|878,48</v>
      </c>
      <c r="B871" s="64" t="str">
        <f t="shared" si="40"/>
        <v>1441|1440011|210|2024|4261</v>
      </c>
      <c r="C871" s="37">
        <v>1441</v>
      </c>
      <c r="D871" s="37">
        <v>1440011</v>
      </c>
      <c r="E871" s="37">
        <v>210</v>
      </c>
      <c r="F871" s="37">
        <v>2024</v>
      </c>
      <c r="G871" s="37">
        <v>26136325000190</v>
      </c>
      <c r="H871" s="38" t="s">
        <v>253</v>
      </c>
      <c r="I871" s="37">
        <v>3920</v>
      </c>
      <c r="J871" s="39">
        <v>45482</v>
      </c>
      <c r="K871" s="37">
        <v>4261</v>
      </c>
      <c r="L871" s="86">
        <f t="shared" si="41"/>
        <v>878.48</v>
      </c>
      <c r="M871" s="40">
        <v>878.48</v>
      </c>
      <c r="N871" s="40">
        <v>0</v>
      </c>
      <c r="O871" s="34">
        <v>0</v>
      </c>
    </row>
    <row r="872" spans="1:15" ht="24.95" customHeight="1" x14ac:dyDescent="0.2">
      <c r="A872" s="64" t="str">
        <f t="shared" si="39"/>
        <v>1441|1440011|211|2024|37454422000147|3920|6632,47</v>
      </c>
      <c r="B872" s="64" t="str">
        <f t="shared" si="40"/>
        <v>1441|1440011|211|2024|3515</v>
      </c>
      <c r="C872" s="37">
        <v>1441</v>
      </c>
      <c r="D872" s="37">
        <v>1440011</v>
      </c>
      <c r="E872" s="37">
        <v>211</v>
      </c>
      <c r="F872" s="37">
        <v>2024</v>
      </c>
      <c r="G872" s="37">
        <v>37454422000147</v>
      </c>
      <c r="H872" s="38" t="s">
        <v>255</v>
      </c>
      <c r="I872" s="37">
        <v>3920</v>
      </c>
      <c r="J872" s="39">
        <v>45453</v>
      </c>
      <c r="K872" s="37">
        <v>3515</v>
      </c>
      <c r="L872" s="86">
        <f t="shared" si="41"/>
        <v>6632.47</v>
      </c>
      <c r="M872" s="40">
        <v>5859.87</v>
      </c>
      <c r="N872" s="40">
        <v>772.6</v>
      </c>
      <c r="O872" s="34">
        <v>0</v>
      </c>
    </row>
    <row r="873" spans="1:15" ht="24.95" customHeight="1" x14ac:dyDescent="0.2">
      <c r="A873" s="64" t="str">
        <f t="shared" si="39"/>
        <v>1441|1440011|211|2024|37454422000147|3920|6632,47</v>
      </c>
      <c r="B873" s="64" t="str">
        <f t="shared" si="40"/>
        <v>1441|1440011|211|2024|4160</v>
      </c>
      <c r="C873" s="37">
        <v>1441</v>
      </c>
      <c r="D873" s="37">
        <v>1440011</v>
      </c>
      <c r="E873" s="37">
        <v>211</v>
      </c>
      <c r="F873" s="37">
        <v>2024</v>
      </c>
      <c r="G873" s="37">
        <v>37454422000147</v>
      </c>
      <c r="H873" s="38" t="s">
        <v>255</v>
      </c>
      <c r="I873" s="37">
        <v>3920</v>
      </c>
      <c r="J873" s="39">
        <v>45481</v>
      </c>
      <c r="K873" s="37">
        <v>4160</v>
      </c>
      <c r="L873" s="86">
        <f t="shared" si="41"/>
        <v>6632.47</v>
      </c>
      <c r="M873" s="40">
        <v>5859.87</v>
      </c>
      <c r="N873" s="40">
        <v>772.6</v>
      </c>
      <c r="O873" s="34">
        <v>0</v>
      </c>
    </row>
    <row r="874" spans="1:15" ht="24.95" customHeight="1" x14ac:dyDescent="0.2">
      <c r="A874" s="64" t="str">
        <f t="shared" si="39"/>
        <v>1441|1440011|212|2024|9256973000160|3920|9626,35</v>
      </c>
      <c r="B874" s="64" t="str">
        <f t="shared" si="40"/>
        <v>1441|1440011|212|2024|3527</v>
      </c>
      <c r="C874" s="37">
        <v>1441</v>
      </c>
      <c r="D874" s="37">
        <v>1440011</v>
      </c>
      <c r="E874" s="37">
        <v>212</v>
      </c>
      <c r="F874" s="37">
        <v>2024</v>
      </c>
      <c r="G874" s="37">
        <v>9256973000160</v>
      </c>
      <c r="H874" s="38" t="s">
        <v>256</v>
      </c>
      <c r="I874" s="37">
        <v>3920</v>
      </c>
      <c r="J874" s="39">
        <v>45454</v>
      </c>
      <c r="K874" s="37">
        <v>3527</v>
      </c>
      <c r="L874" s="86">
        <f t="shared" si="41"/>
        <v>9626.35</v>
      </c>
      <c r="M874" s="40">
        <v>9164.2900000000009</v>
      </c>
      <c r="N874" s="40">
        <v>462.06</v>
      </c>
      <c r="O874" s="34">
        <v>0</v>
      </c>
    </row>
    <row r="875" spans="1:15" ht="24.95" customHeight="1" x14ac:dyDescent="0.2">
      <c r="A875" s="64" t="str">
        <f t="shared" si="39"/>
        <v>1441|1440011|212|2024|9256973000160|3920|9626,35</v>
      </c>
      <c r="B875" s="64" t="str">
        <f t="shared" si="40"/>
        <v>1441|1440011|212|2024|4246</v>
      </c>
      <c r="C875" s="37">
        <v>1441</v>
      </c>
      <c r="D875" s="37">
        <v>1440011</v>
      </c>
      <c r="E875" s="37">
        <v>212</v>
      </c>
      <c r="F875" s="37">
        <v>2024</v>
      </c>
      <c r="G875" s="37">
        <v>9256973000160</v>
      </c>
      <c r="H875" s="38" t="s">
        <v>256</v>
      </c>
      <c r="I875" s="37">
        <v>3920</v>
      </c>
      <c r="J875" s="39">
        <v>45482</v>
      </c>
      <c r="K875" s="37">
        <v>4246</v>
      </c>
      <c r="L875" s="86">
        <f t="shared" si="41"/>
        <v>9626.35</v>
      </c>
      <c r="M875" s="40">
        <v>9164.2900000000009</v>
      </c>
      <c r="N875" s="40">
        <v>462.06</v>
      </c>
      <c r="O875" s="34">
        <v>0</v>
      </c>
    </row>
    <row r="876" spans="1:15" ht="24.95" customHeight="1" x14ac:dyDescent="0.2">
      <c r="A876" s="64" t="str">
        <f t="shared" si="39"/>
        <v>1441|1440011|213|2024|32100739000161|3920|10916,44</v>
      </c>
      <c r="B876" s="64" t="str">
        <f t="shared" si="40"/>
        <v>1441|1440011|213|2024|3455</v>
      </c>
      <c r="C876" s="37">
        <v>1441</v>
      </c>
      <c r="D876" s="37">
        <v>1440011</v>
      </c>
      <c r="E876" s="37">
        <v>213</v>
      </c>
      <c r="F876" s="37">
        <v>2024</v>
      </c>
      <c r="G876" s="37">
        <v>32100739000161</v>
      </c>
      <c r="H876" s="38" t="s">
        <v>261</v>
      </c>
      <c r="I876" s="37">
        <v>3920</v>
      </c>
      <c r="J876" s="39">
        <v>45453</v>
      </c>
      <c r="K876" s="37">
        <v>3455</v>
      </c>
      <c r="L876" s="86">
        <f t="shared" si="41"/>
        <v>10916.44</v>
      </c>
      <c r="M876" s="40">
        <v>10392.450000000001</v>
      </c>
      <c r="N876" s="40">
        <v>523.99</v>
      </c>
      <c r="O876" s="34">
        <v>0</v>
      </c>
    </row>
    <row r="877" spans="1:15" ht="24.95" customHeight="1" x14ac:dyDescent="0.2">
      <c r="A877" s="64" t="str">
        <f t="shared" si="39"/>
        <v>1441|1440011|213|2024|32100739000161|3920|10916,44</v>
      </c>
      <c r="B877" s="64" t="str">
        <f t="shared" si="40"/>
        <v>1441|1440011|213|2024|4196</v>
      </c>
      <c r="C877" s="37">
        <v>1441</v>
      </c>
      <c r="D877" s="37">
        <v>1440011</v>
      </c>
      <c r="E877" s="37">
        <v>213</v>
      </c>
      <c r="F877" s="37">
        <v>2024</v>
      </c>
      <c r="G877" s="37">
        <v>32100739000161</v>
      </c>
      <c r="H877" s="38" t="s">
        <v>261</v>
      </c>
      <c r="I877" s="37">
        <v>3920</v>
      </c>
      <c r="J877" s="39">
        <v>45481</v>
      </c>
      <c r="K877" s="37">
        <v>4196</v>
      </c>
      <c r="L877" s="86">
        <f t="shared" si="41"/>
        <v>10916.44</v>
      </c>
      <c r="M877" s="40">
        <v>10392.450000000001</v>
      </c>
      <c r="N877" s="40">
        <v>523.99</v>
      </c>
      <c r="O877" s="34">
        <v>0</v>
      </c>
    </row>
    <row r="878" spans="1:15" ht="24.95" customHeight="1" x14ac:dyDescent="0.2">
      <c r="A878" s="64" t="str">
        <f t="shared" si="39"/>
        <v>1441|1440011|214|2024|29315416000180|3920|2423,18</v>
      </c>
      <c r="B878" s="64" t="str">
        <f t="shared" si="40"/>
        <v>1441|1440011|214|2024|3454</v>
      </c>
      <c r="C878" s="37">
        <v>1441</v>
      </c>
      <c r="D878" s="37">
        <v>1440011</v>
      </c>
      <c r="E878" s="37">
        <v>214</v>
      </c>
      <c r="F878" s="37">
        <v>2024</v>
      </c>
      <c r="G878" s="37">
        <v>29315416000180</v>
      </c>
      <c r="H878" s="38" t="s">
        <v>258</v>
      </c>
      <c r="I878" s="37">
        <v>3920</v>
      </c>
      <c r="J878" s="39">
        <v>45453</v>
      </c>
      <c r="K878" s="37">
        <v>3454</v>
      </c>
      <c r="L878" s="86">
        <f t="shared" si="41"/>
        <v>2423.1799999999998</v>
      </c>
      <c r="M878" s="40">
        <v>2306.87</v>
      </c>
      <c r="N878" s="40">
        <v>116.31</v>
      </c>
      <c r="O878" s="34">
        <v>0</v>
      </c>
    </row>
    <row r="879" spans="1:15" ht="24.95" customHeight="1" x14ac:dyDescent="0.2">
      <c r="A879" s="64" t="str">
        <f t="shared" si="39"/>
        <v>1441|1440011|214|2024|29315416000180|3920|2423,18</v>
      </c>
      <c r="B879" s="64" t="str">
        <f t="shared" si="40"/>
        <v>1441|1440011|214|2024|4242</v>
      </c>
      <c r="C879" s="37">
        <v>1441</v>
      </c>
      <c r="D879" s="37">
        <v>1440011</v>
      </c>
      <c r="E879" s="37">
        <v>214</v>
      </c>
      <c r="F879" s="37">
        <v>2024</v>
      </c>
      <c r="G879" s="37">
        <v>29315416000180</v>
      </c>
      <c r="H879" s="38" t="s">
        <v>258</v>
      </c>
      <c r="I879" s="37">
        <v>3920</v>
      </c>
      <c r="J879" s="39">
        <v>45482</v>
      </c>
      <c r="K879" s="37">
        <v>4242</v>
      </c>
      <c r="L879" s="86">
        <f t="shared" si="41"/>
        <v>2423.1799999999998</v>
      </c>
      <c r="M879" s="40">
        <v>2306.87</v>
      </c>
      <c r="N879" s="40">
        <v>116.31</v>
      </c>
      <c r="O879" s="34">
        <v>0</v>
      </c>
    </row>
    <row r="880" spans="1:15" ht="24.95" customHeight="1" x14ac:dyDescent="0.2">
      <c r="A880" s="64" t="str">
        <f t="shared" si="39"/>
        <v>1441|1440011|215|2024|69209960653|3611|2021,16</v>
      </c>
      <c r="B880" s="64" t="str">
        <f t="shared" si="40"/>
        <v>1441|1440011|215|2024|3489</v>
      </c>
      <c r="C880" s="37">
        <v>1441</v>
      </c>
      <c r="D880" s="37">
        <v>1440011</v>
      </c>
      <c r="E880" s="37">
        <v>215</v>
      </c>
      <c r="F880" s="37">
        <v>2024</v>
      </c>
      <c r="G880" s="37">
        <v>69209960653</v>
      </c>
      <c r="H880" s="38" t="s">
        <v>217</v>
      </c>
      <c r="I880" s="37">
        <v>3611</v>
      </c>
      <c r="J880" s="39">
        <v>45453</v>
      </c>
      <c r="K880" s="37">
        <v>3489</v>
      </c>
      <c r="L880" s="86">
        <f t="shared" si="41"/>
        <v>2021.16</v>
      </c>
      <c r="M880" s="40">
        <v>2021.16</v>
      </c>
      <c r="N880" s="40">
        <v>0</v>
      </c>
      <c r="O880" s="34">
        <v>0</v>
      </c>
    </row>
    <row r="881" spans="1:15" ht="24.95" customHeight="1" x14ac:dyDescent="0.2">
      <c r="A881" s="64" t="str">
        <f t="shared" si="39"/>
        <v>1441|1440011|215|2024|69209960653|3611|2021,16</v>
      </c>
      <c r="B881" s="64" t="str">
        <f t="shared" si="40"/>
        <v>1441|1440011|215|2024|4135</v>
      </c>
      <c r="C881" s="37">
        <v>1441</v>
      </c>
      <c r="D881" s="37">
        <v>1440011</v>
      </c>
      <c r="E881" s="37">
        <v>215</v>
      </c>
      <c r="F881" s="37">
        <v>2024</v>
      </c>
      <c r="G881" s="37">
        <v>69209960653</v>
      </c>
      <c r="H881" s="38" t="s">
        <v>217</v>
      </c>
      <c r="I881" s="37">
        <v>3611</v>
      </c>
      <c r="J881" s="39">
        <v>45481</v>
      </c>
      <c r="K881" s="37">
        <v>4135</v>
      </c>
      <c r="L881" s="86">
        <f t="shared" si="41"/>
        <v>2021.16</v>
      </c>
      <c r="M881" s="40">
        <v>2021.16</v>
      </c>
      <c r="N881" s="40">
        <v>0</v>
      </c>
      <c r="O881" s="34">
        <v>0</v>
      </c>
    </row>
    <row r="882" spans="1:15" ht="24.95" customHeight="1" x14ac:dyDescent="0.2">
      <c r="A882" s="64" t="str">
        <f t="shared" si="39"/>
        <v>1441|1440011|216|2024|12104191653|3611|12066,82</v>
      </c>
      <c r="B882" s="64" t="str">
        <f t="shared" si="40"/>
        <v>1441|1440011|216|2024|3451</v>
      </c>
      <c r="C882" s="37">
        <v>1441</v>
      </c>
      <c r="D882" s="37">
        <v>1440011</v>
      </c>
      <c r="E882" s="37">
        <v>216</v>
      </c>
      <c r="F882" s="37">
        <v>2024</v>
      </c>
      <c r="G882" s="37">
        <v>12104191653</v>
      </c>
      <c r="H882" s="38" t="s">
        <v>216</v>
      </c>
      <c r="I882" s="37">
        <v>3611</v>
      </c>
      <c r="J882" s="39">
        <v>45450</v>
      </c>
      <c r="K882" s="37">
        <v>3451</v>
      </c>
      <c r="L882" s="86">
        <f t="shared" si="41"/>
        <v>12066.82</v>
      </c>
      <c r="M882" s="40">
        <v>9799.77</v>
      </c>
      <c r="N882" s="40">
        <v>2267.0500000000002</v>
      </c>
      <c r="O882" s="34">
        <v>0</v>
      </c>
    </row>
    <row r="883" spans="1:15" ht="24.95" customHeight="1" x14ac:dyDescent="0.2">
      <c r="A883" s="64" t="str">
        <f t="shared" si="39"/>
        <v>1441|1440011|216|2024|12104191653|3611|12066,82</v>
      </c>
      <c r="B883" s="64" t="str">
        <f t="shared" si="40"/>
        <v>1441|1440011|216|2024|4114</v>
      </c>
      <c r="C883" s="37">
        <v>1441</v>
      </c>
      <c r="D883" s="37">
        <v>1440011</v>
      </c>
      <c r="E883" s="37">
        <v>216</v>
      </c>
      <c r="F883" s="37">
        <v>2024</v>
      </c>
      <c r="G883" s="37">
        <v>12104191653</v>
      </c>
      <c r="H883" s="38" t="s">
        <v>216</v>
      </c>
      <c r="I883" s="37">
        <v>3611</v>
      </c>
      <c r="J883" s="39">
        <v>45478</v>
      </c>
      <c r="K883" s="37">
        <v>4114</v>
      </c>
      <c r="L883" s="86">
        <f t="shared" si="41"/>
        <v>12066.82</v>
      </c>
      <c r="M883" s="40">
        <v>9799.77</v>
      </c>
      <c r="N883" s="40">
        <v>2267.0500000000002</v>
      </c>
      <c r="O883" s="34">
        <v>0</v>
      </c>
    </row>
    <row r="884" spans="1:15" ht="24.95" customHeight="1" x14ac:dyDescent="0.2">
      <c r="A884" s="64" t="str">
        <f t="shared" si="39"/>
        <v>1441|1440011|218|2024|5666393000190|3305|800</v>
      </c>
      <c r="B884" s="64" t="str">
        <f t="shared" si="40"/>
        <v>1441|1440011|218|2024|3225</v>
      </c>
      <c r="C884" s="37">
        <v>1441</v>
      </c>
      <c r="D884" s="37">
        <v>1440011</v>
      </c>
      <c r="E884" s="37">
        <v>218</v>
      </c>
      <c r="F884" s="37">
        <v>2024</v>
      </c>
      <c r="G884" s="37">
        <v>5666393000190</v>
      </c>
      <c r="H884" s="38" t="s">
        <v>162</v>
      </c>
      <c r="I884" s="37">
        <v>3305</v>
      </c>
      <c r="J884" s="39">
        <v>45446</v>
      </c>
      <c r="K884" s="37">
        <v>3225</v>
      </c>
      <c r="L884" s="86">
        <f t="shared" si="41"/>
        <v>800</v>
      </c>
      <c r="M884" s="40">
        <v>800</v>
      </c>
      <c r="N884" s="40">
        <v>0</v>
      </c>
      <c r="O884" s="34">
        <v>0</v>
      </c>
    </row>
    <row r="885" spans="1:15" ht="24.95" customHeight="1" x14ac:dyDescent="0.2">
      <c r="A885" s="64" t="str">
        <f t="shared" si="39"/>
        <v>1441|1440011|218|2024|5666393000190|3305|2020</v>
      </c>
      <c r="B885" s="64" t="str">
        <f t="shared" si="40"/>
        <v>1441|1440011|218|2024|4210</v>
      </c>
      <c r="C885" s="37">
        <v>1441</v>
      </c>
      <c r="D885" s="37">
        <v>1440011</v>
      </c>
      <c r="E885" s="37">
        <v>218</v>
      </c>
      <c r="F885" s="37">
        <v>2024</v>
      </c>
      <c r="G885" s="37">
        <v>5666393000190</v>
      </c>
      <c r="H885" s="38" t="s">
        <v>162</v>
      </c>
      <c r="I885" s="37">
        <v>3305</v>
      </c>
      <c r="J885" s="39">
        <v>45481</v>
      </c>
      <c r="K885" s="37">
        <v>4210</v>
      </c>
      <c r="L885" s="86">
        <f t="shared" si="41"/>
        <v>2020</v>
      </c>
      <c r="M885" s="40">
        <v>2020</v>
      </c>
      <c r="N885" s="40">
        <v>0</v>
      </c>
      <c r="O885" s="34">
        <v>0</v>
      </c>
    </row>
    <row r="886" spans="1:15" ht="24.95" customHeight="1" x14ac:dyDescent="0.2">
      <c r="A886" s="64" t="str">
        <f t="shared" si="39"/>
        <v>1441|1440011|219|2024|9069772000154|3920|15781,57</v>
      </c>
      <c r="B886" s="64" t="str">
        <f t="shared" si="40"/>
        <v>1441|1440011|219|2024|3526</v>
      </c>
      <c r="C886" s="37">
        <v>1441</v>
      </c>
      <c r="D886" s="37">
        <v>1440011</v>
      </c>
      <c r="E886" s="37">
        <v>219</v>
      </c>
      <c r="F886" s="37">
        <v>2024</v>
      </c>
      <c r="G886" s="37">
        <v>9069772000154</v>
      </c>
      <c r="H886" s="38" t="s">
        <v>251</v>
      </c>
      <c r="I886" s="37">
        <v>3920</v>
      </c>
      <c r="J886" s="39">
        <v>45454</v>
      </c>
      <c r="K886" s="37">
        <v>3526</v>
      </c>
      <c r="L886" s="86">
        <f t="shared" si="41"/>
        <v>15781.57</v>
      </c>
      <c r="M886" s="40">
        <v>15024.05</v>
      </c>
      <c r="N886" s="40">
        <v>757.52</v>
      </c>
      <c r="O886" s="34">
        <v>0</v>
      </c>
    </row>
    <row r="887" spans="1:15" ht="24.95" customHeight="1" x14ac:dyDescent="0.2">
      <c r="A887" s="64" t="str">
        <f t="shared" si="39"/>
        <v>1441|1440011|219|2024|9069772000154|3920|15781,57</v>
      </c>
      <c r="B887" s="64" t="str">
        <f t="shared" si="40"/>
        <v>1441|1440011|219|2024|4255</v>
      </c>
      <c r="C887" s="37">
        <v>1441</v>
      </c>
      <c r="D887" s="37">
        <v>1440011</v>
      </c>
      <c r="E887" s="37">
        <v>219</v>
      </c>
      <c r="F887" s="37">
        <v>2024</v>
      </c>
      <c r="G887" s="37">
        <v>9069772000154</v>
      </c>
      <c r="H887" s="38" t="s">
        <v>251</v>
      </c>
      <c r="I887" s="37">
        <v>3920</v>
      </c>
      <c r="J887" s="39">
        <v>45482</v>
      </c>
      <c r="K887" s="37">
        <v>4255</v>
      </c>
      <c r="L887" s="86">
        <f t="shared" si="41"/>
        <v>15781.57</v>
      </c>
      <c r="M887" s="40">
        <v>15024.05</v>
      </c>
      <c r="N887" s="40">
        <v>757.52</v>
      </c>
      <c r="O887" s="34">
        <v>0</v>
      </c>
    </row>
    <row r="888" spans="1:15" ht="24.95" customHeight="1" x14ac:dyDescent="0.2">
      <c r="A888" s="64" t="str">
        <f t="shared" si="39"/>
        <v>1441|1440011|220|2024|27151410000190|3920|4455,37</v>
      </c>
      <c r="B888" s="64" t="str">
        <f t="shared" si="40"/>
        <v>1441|1440011|220|2024|3506</v>
      </c>
      <c r="C888" s="37">
        <v>1441</v>
      </c>
      <c r="D888" s="37">
        <v>1440011</v>
      </c>
      <c r="E888" s="37">
        <v>220</v>
      </c>
      <c r="F888" s="37">
        <v>2024</v>
      </c>
      <c r="G888" s="37">
        <v>27151410000190</v>
      </c>
      <c r="H888" s="38" t="s">
        <v>213</v>
      </c>
      <c r="I888" s="37">
        <v>3920</v>
      </c>
      <c r="J888" s="39">
        <v>45453</v>
      </c>
      <c r="K888" s="37">
        <v>3506</v>
      </c>
      <c r="L888" s="86">
        <f t="shared" si="41"/>
        <v>4455.37</v>
      </c>
      <c r="M888" s="40">
        <v>4241.51</v>
      </c>
      <c r="N888" s="40">
        <v>213.86</v>
      </c>
      <c r="O888" s="34">
        <v>0</v>
      </c>
    </row>
    <row r="889" spans="1:15" ht="24.95" customHeight="1" x14ac:dyDescent="0.2">
      <c r="A889" s="64" t="str">
        <f t="shared" si="39"/>
        <v>1441|1440011|220|2024|27151410000190|3920|1039,59</v>
      </c>
      <c r="B889" s="64" t="str">
        <f t="shared" si="40"/>
        <v>1441|1440011|220|2024|4236</v>
      </c>
      <c r="C889" s="37">
        <v>1441</v>
      </c>
      <c r="D889" s="37">
        <v>1440011</v>
      </c>
      <c r="E889" s="37">
        <v>220</v>
      </c>
      <c r="F889" s="37">
        <v>2024</v>
      </c>
      <c r="G889" s="37">
        <v>27151410000190</v>
      </c>
      <c r="H889" s="38" t="s">
        <v>213</v>
      </c>
      <c r="I889" s="37">
        <v>3920</v>
      </c>
      <c r="J889" s="39">
        <v>45482</v>
      </c>
      <c r="K889" s="37">
        <v>4236</v>
      </c>
      <c r="L889" s="86">
        <f t="shared" si="41"/>
        <v>1039.5900000000001</v>
      </c>
      <c r="M889" s="40">
        <v>989.69</v>
      </c>
      <c r="N889" s="40">
        <v>49.9</v>
      </c>
      <c r="O889" s="34">
        <v>0</v>
      </c>
    </row>
    <row r="890" spans="1:15" ht="24.95" customHeight="1" x14ac:dyDescent="0.2">
      <c r="A890" s="64" t="str">
        <f t="shared" si="39"/>
        <v>1441|1440011|221|2024|40574380000192|3920|185000</v>
      </c>
      <c r="B890" s="64" t="str">
        <f t="shared" si="40"/>
        <v>1441|1440011|221|2024|3394</v>
      </c>
      <c r="C890" s="37">
        <v>1441</v>
      </c>
      <c r="D890" s="37">
        <v>1440011</v>
      </c>
      <c r="E890" s="37">
        <v>221</v>
      </c>
      <c r="F890" s="37">
        <v>2024</v>
      </c>
      <c r="G890" s="37">
        <v>40574380000192</v>
      </c>
      <c r="H890" s="38" t="s">
        <v>266</v>
      </c>
      <c r="I890" s="37">
        <v>3920</v>
      </c>
      <c r="J890" s="39">
        <v>45450</v>
      </c>
      <c r="K890" s="37">
        <v>3394</v>
      </c>
      <c r="L890" s="86">
        <f t="shared" si="41"/>
        <v>185000</v>
      </c>
      <c r="M890" s="40">
        <v>176120</v>
      </c>
      <c r="N890" s="40">
        <v>8880</v>
      </c>
      <c r="O890" s="34">
        <v>0</v>
      </c>
    </row>
    <row r="891" spans="1:15" ht="24.95" customHeight="1" x14ac:dyDescent="0.2">
      <c r="A891" s="64" t="str">
        <f t="shared" si="39"/>
        <v>1441|1440011|221|2024|40574380000192|3920|185000</v>
      </c>
      <c r="B891" s="64" t="str">
        <f t="shared" si="40"/>
        <v>1441|1440011|221|2024|4115</v>
      </c>
      <c r="C891" s="37">
        <v>1441</v>
      </c>
      <c r="D891" s="37">
        <v>1440011</v>
      </c>
      <c r="E891" s="37">
        <v>221</v>
      </c>
      <c r="F891" s="37">
        <v>2024</v>
      </c>
      <c r="G891" s="37">
        <v>40574380000192</v>
      </c>
      <c r="H891" s="38" t="s">
        <v>266</v>
      </c>
      <c r="I891" s="37">
        <v>3920</v>
      </c>
      <c r="J891" s="39">
        <v>45478</v>
      </c>
      <c r="K891" s="37">
        <v>4115</v>
      </c>
      <c r="L891" s="86">
        <f t="shared" si="41"/>
        <v>185000</v>
      </c>
      <c r="M891" s="40">
        <v>176120</v>
      </c>
      <c r="N891" s="40">
        <v>8880</v>
      </c>
      <c r="O891" s="34">
        <v>0</v>
      </c>
    </row>
    <row r="892" spans="1:15" ht="24.95" customHeight="1" x14ac:dyDescent="0.2">
      <c r="A892" s="64" t="str">
        <f t="shared" si="39"/>
        <v>1441|1440011|222|2024|14165537000116|3920|8048</v>
      </c>
      <c r="B892" s="64" t="str">
        <f t="shared" si="40"/>
        <v>1441|1440011|222|2024|3447</v>
      </c>
      <c r="C892" s="37">
        <v>1441</v>
      </c>
      <c r="D892" s="37">
        <v>1440011</v>
      </c>
      <c r="E892" s="37">
        <v>222</v>
      </c>
      <c r="F892" s="37">
        <v>2024</v>
      </c>
      <c r="G892" s="37">
        <v>14165537000116</v>
      </c>
      <c r="H892" s="38" t="s">
        <v>267</v>
      </c>
      <c r="I892" s="37">
        <v>3920</v>
      </c>
      <c r="J892" s="39">
        <v>45450</v>
      </c>
      <c r="K892" s="37">
        <v>3447</v>
      </c>
      <c r="L892" s="86">
        <f t="shared" si="41"/>
        <v>8048</v>
      </c>
      <c r="M892" s="40">
        <v>7661.7</v>
      </c>
      <c r="N892" s="40">
        <v>386.3</v>
      </c>
      <c r="O892" s="34">
        <v>0</v>
      </c>
    </row>
    <row r="893" spans="1:15" ht="24.95" customHeight="1" x14ac:dyDescent="0.2">
      <c r="A893" s="64" t="str">
        <f t="shared" si="39"/>
        <v>1441|1440011|222|2024|14165537000116|3920|8048</v>
      </c>
      <c r="B893" s="64" t="str">
        <f t="shared" si="40"/>
        <v>1441|1440011|222|2024|4175</v>
      </c>
      <c r="C893" s="37">
        <v>1441</v>
      </c>
      <c r="D893" s="37">
        <v>1440011</v>
      </c>
      <c r="E893" s="37">
        <v>222</v>
      </c>
      <c r="F893" s="37">
        <v>2024</v>
      </c>
      <c r="G893" s="37">
        <v>14165537000116</v>
      </c>
      <c r="H893" s="38" t="s">
        <v>267</v>
      </c>
      <c r="I893" s="37">
        <v>3920</v>
      </c>
      <c r="J893" s="39">
        <v>45481</v>
      </c>
      <c r="K893" s="37">
        <v>4175</v>
      </c>
      <c r="L893" s="86">
        <f t="shared" si="41"/>
        <v>8048</v>
      </c>
      <c r="M893" s="40">
        <v>7661.7</v>
      </c>
      <c r="N893" s="40">
        <v>386.3</v>
      </c>
      <c r="O893" s="34">
        <v>0</v>
      </c>
    </row>
    <row r="894" spans="1:15" ht="24.95" customHeight="1" x14ac:dyDescent="0.2">
      <c r="A894" s="64" t="str">
        <f t="shared" si="39"/>
        <v>1441|1440011|223|2024|18124040000100|3920|9522,13</v>
      </c>
      <c r="B894" s="64" t="str">
        <f t="shared" si="40"/>
        <v>1441|1440011|223|2024|3445</v>
      </c>
      <c r="C894" s="37">
        <v>1441</v>
      </c>
      <c r="D894" s="37">
        <v>1440011</v>
      </c>
      <c r="E894" s="37">
        <v>223</v>
      </c>
      <c r="F894" s="37">
        <v>2024</v>
      </c>
      <c r="G894" s="37">
        <v>18124040000100</v>
      </c>
      <c r="H894" s="38" t="s">
        <v>260</v>
      </c>
      <c r="I894" s="37">
        <v>3920</v>
      </c>
      <c r="J894" s="39">
        <v>45450</v>
      </c>
      <c r="K894" s="37">
        <v>3445</v>
      </c>
      <c r="L894" s="86">
        <f t="shared" si="41"/>
        <v>9522.1299999999992</v>
      </c>
      <c r="M894" s="40">
        <v>9065.07</v>
      </c>
      <c r="N894" s="40">
        <v>457.06</v>
      </c>
      <c r="O894" s="34">
        <v>0</v>
      </c>
    </row>
    <row r="895" spans="1:15" ht="24.95" customHeight="1" x14ac:dyDescent="0.2">
      <c r="A895" s="64" t="str">
        <f t="shared" si="39"/>
        <v>1441|1440011|223|2024|18124040000100|3920|9522,13</v>
      </c>
      <c r="B895" s="64" t="str">
        <f t="shared" si="40"/>
        <v>1441|1440011|223|2024|4245</v>
      </c>
      <c r="C895" s="37">
        <v>1441</v>
      </c>
      <c r="D895" s="37">
        <v>1440011</v>
      </c>
      <c r="E895" s="37">
        <v>223</v>
      </c>
      <c r="F895" s="37">
        <v>2024</v>
      </c>
      <c r="G895" s="37">
        <v>18124040000100</v>
      </c>
      <c r="H895" s="38" t="s">
        <v>260</v>
      </c>
      <c r="I895" s="37">
        <v>3920</v>
      </c>
      <c r="J895" s="39">
        <v>45482</v>
      </c>
      <c r="K895" s="37">
        <v>4245</v>
      </c>
      <c r="L895" s="86">
        <f t="shared" si="41"/>
        <v>9522.1299999999992</v>
      </c>
      <c r="M895" s="40">
        <v>9065.07</v>
      </c>
      <c r="N895" s="40">
        <v>457.06</v>
      </c>
      <c r="O895" s="34">
        <v>0</v>
      </c>
    </row>
    <row r="896" spans="1:15" ht="24.95" customHeight="1" x14ac:dyDescent="0.2">
      <c r="A896" s="64" t="str">
        <f t="shared" si="39"/>
        <v>1441|1440011|224|2024|22510183000128|3920|13000</v>
      </c>
      <c r="B896" s="64" t="str">
        <f t="shared" si="40"/>
        <v>1441|1440011|224|2024|3428</v>
      </c>
      <c r="C896" s="37">
        <v>1441</v>
      </c>
      <c r="D896" s="37">
        <v>1440011</v>
      </c>
      <c r="E896" s="37">
        <v>224</v>
      </c>
      <c r="F896" s="37">
        <v>2024</v>
      </c>
      <c r="G896" s="37">
        <v>22510183000128</v>
      </c>
      <c r="H896" s="38" t="s">
        <v>268</v>
      </c>
      <c r="I896" s="37">
        <v>3920</v>
      </c>
      <c r="J896" s="39">
        <v>45450</v>
      </c>
      <c r="K896" s="37">
        <v>3428</v>
      </c>
      <c r="L896" s="86">
        <f t="shared" si="41"/>
        <v>13000</v>
      </c>
      <c r="M896" s="40">
        <v>12376</v>
      </c>
      <c r="N896" s="40">
        <v>624</v>
      </c>
      <c r="O896" s="34">
        <v>0</v>
      </c>
    </row>
    <row r="897" spans="1:15" ht="24.95" customHeight="1" x14ac:dyDescent="0.2">
      <c r="A897" s="64" t="str">
        <f t="shared" si="39"/>
        <v>1441|1440011|224|2024|22510183000128|3920|13000</v>
      </c>
      <c r="B897" s="64" t="str">
        <f t="shared" si="40"/>
        <v>1441|1440011|224|2024|4244</v>
      </c>
      <c r="C897" s="37">
        <v>1441</v>
      </c>
      <c r="D897" s="37">
        <v>1440011</v>
      </c>
      <c r="E897" s="37">
        <v>224</v>
      </c>
      <c r="F897" s="37">
        <v>2024</v>
      </c>
      <c r="G897" s="37">
        <v>22510183000128</v>
      </c>
      <c r="H897" s="38" t="s">
        <v>268</v>
      </c>
      <c r="I897" s="37">
        <v>3920</v>
      </c>
      <c r="J897" s="39">
        <v>45482</v>
      </c>
      <c r="K897" s="37">
        <v>4244</v>
      </c>
      <c r="L897" s="86">
        <f t="shared" si="41"/>
        <v>13000</v>
      </c>
      <c r="M897" s="40">
        <v>12376</v>
      </c>
      <c r="N897" s="40">
        <v>624</v>
      </c>
      <c r="O897" s="34">
        <v>0</v>
      </c>
    </row>
    <row r="898" spans="1:15" ht="24.95" customHeight="1" x14ac:dyDescent="0.2">
      <c r="A898" s="64" t="str">
        <f t="shared" si="39"/>
        <v>1441|1440011|225|2024|32239405000173|3920|5888,24</v>
      </c>
      <c r="B898" s="64" t="str">
        <f t="shared" si="40"/>
        <v>1441|1440011|225|2024|3395</v>
      </c>
      <c r="C898" s="37">
        <v>1441</v>
      </c>
      <c r="D898" s="37">
        <v>1440011</v>
      </c>
      <c r="E898" s="37">
        <v>225</v>
      </c>
      <c r="F898" s="37">
        <v>2024</v>
      </c>
      <c r="G898" s="37">
        <v>32239405000173</v>
      </c>
      <c r="H898" s="38" t="s">
        <v>269</v>
      </c>
      <c r="I898" s="37">
        <v>3920</v>
      </c>
      <c r="J898" s="39">
        <v>45450</v>
      </c>
      <c r="K898" s="37">
        <v>3395</v>
      </c>
      <c r="L898" s="86">
        <f t="shared" si="41"/>
        <v>5888.2400000000007</v>
      </c>
      <c r="M898" s="40">
        <v>5605.6</v>
      </c>
      <c r="N898" s="40">
        <v>282.64</v>
      </c>
      <c r="O898" s="34">
        <v>0</v>
      </c>
    </row>
    <row r="899" spans="1:15" ht="24.95" customHeight="1" x14ac:dyDescent="0.2">
      <c r="A899" s="64" t="str">
        <f t="shared" si="39"/>
        <v>1441|1440011|225|2024|32239405000173|3920|5888,24</v>
      </c>
      <c r="B899" s="64" t="str">
        <f t="shared" si="40"/>
        <v>1441|1440011|225|2024|4152</v>
      </c>
      <c r="C899" s="37">
        <v>1441</v>
      </c>
      <c r="D899" s="37">
        <v>1440011</v>
      </c>
      <c r="E899" s="37">
        <v>225</v>
      </c>
      <c r="F899" s="37">
        <v>2024</v>
      </c>
      <c r="G899" s="37">
        <v>32239405000173</v>
      </c>
      <c r="H899" s="38" t="s">
        <v>269</v>
      </c>
      <c r="I899" s="37">
        <v>3920</v>
      </c>
      <c r="J899" s="39">
        <v>45481</v>
      </c>
      <c r="K899" s="37">
        <v>4152</v>
      </c>
      <c r="L899" s="86">
        <f t="shared" si="41"/>
        <v>5888.2400000000007</v>
      </c>
      <c r="M899" s="40">
        <v>5605.6</v>
      </c>
      <c r="N899" s="40">
        <v>282.64</v>
      </c>
      <c r="O899" s="34">
        <v>0</v>
      </c>
    </row>
    <row r="900" spans="1:15" ht="24.95" customHeight="1" x14ac:dyDescent="0.2">
      <c r="A900" s="64" t="str">
        <f t="shared" si="39"/>
        <v>1441|1440011|226|2024|23732170000166|3920|15309,3</v>
      </c>
      <c r="B900" s="64" t="str">
        <f t="shared" si="40"/>
        <v>1441|1440011|226|2024|3396</v>
      </c>
      <c r="C900" s="37">
        <v>1441</v>
      </c>
      <c r="D900" s="37">
        <v>1440011</v>
      </c>
      <c r="E900" s="37">
        <v>226</v>
      </c>
      <c r="F900" s="37">
        <v>2024</v>
      </c>
      <c r="G900" s="37">
        <v>23732170000166</v>
      </c>
      <c r="H900" s="38" t="s">
        <v>259</v>
      </c>
      <c r="I900" s="37">
        <v>3920</v>
      </c>
      <c r="J900" s="39">
        <v>45450</v>
      </c>
      <c r="K900" s="37">
        <v>3396</v>
      </c>
      <c r="L900" s="86">
        <f t="shared" si="41"/>
        <v>15309.300000000001</v>
      </c>
      <c r="M900" s="40">
        <v>14574.45</v>
      </c>
      <c r="N900" s="40">
        <v>734.85</v>
      </c>
      <c r="O900" s="34">
        <v>0</v>
      </c>
    </row>
    <row r="901" spans="1:15" ht="24.95" customHeight="1" x14ac:dyDescent="0.2">
      <c r="A901" s="64" t="str">
        <f t="shared" ref="A901:A964" si="42">C901&amp;"|"&amp;D901&amp;"|"&amp;E901&amp;"|"&amp;F901&amp;"|"&amp;G901&amp;"|"&amp;I901&amp;"|"&amp;M901+N901-O901</f>
        <v>1441|1440011|226|2024|23732170000166|3920|15309,3</v>
      </c>
      <c r="B901" s="64" t="str">
        <f t="shared" ref="B901:B964" si="43">C901&amp;"|"&amp;D901&amp;"|"&amp;E901&amp;"|"&amp;F901&amp;"|"&amp;K901</f>
        <v>1441|1440011|226|2024|4149</v>
      </c>
      <c r="C901" s="37">
        <v>1441</v>
      </c>
      <c r="D901" s="37">
        <v>1440011</v>
      </c>
      <c r="E901" s="37">
        <v>226</v>
      </c>
      <c r="F901" s="37">
        <v>2024</v>
      </c>
      <c r="G901" s="37">
        <v>23732170000166</v>
      </c>
      <c r="H901" s="38" t="s">
        <v>259</v>
      </c>
      <c r="I901" s="37">
        <v>3920</v>
      </c>
      <c r="J901" s="39">
        <v>45481</v>
      </c>
      <c r="K901" s="37">
        <v>4149</v>
      </c>
      <c r="L901" s="86">
        <f t="shared" si="41"/>
        <v>15309.300000000001</v>
      </c>
      <c r="M901" s="40">
        <v>14574.45</v>
      </c>
      <c r="N901" s="40">
        <v>734.85</v>
      </c>
      <c r="O901" s="34">
        <v>0</v>
      </c>
    </row>
    <row r="902" spans="1:15" ht="24.95" customHeight="1" x14ac:dyDescent="0.2">
      <c r="A902" s="64" t="str">
        <f t="shared" si="42"/>
        <v>1441|1440011|227|2024|11027551000165|3920|7442,17</v>
      </c>
      <c r="B902" s="64" t="str">
        <f t="shared" si="43"/>
        <v>1441|1440011|227|2024|3426</v>
      </c>
      <c r="C902" s="37">
        <v>1441</v>
      </c>
      <c r="D902" s="37">
        <v>1440011</v>
      </c>
      <c r="E902" s="37">
        <v>227</v>
      </c>
      <c r="F902" s="37">
        <v>2024</v>
      </c>
      <c r="G902" s="37">
        <v>11027551000165</v>
      </c>
      <c r="H902" s="38" t="s">
        <v>262</v>
      </c>
      <c r="I902" s="37">
        <v>3920</v>
      </c>
      <c r="J902" s="39">
        <v>45450</v>
      </c>
      <c r="K902" s="37">
        <v>3426</v>
      </c>
      <c r="L902" s="86">
        <f t="shared" ref="L902:L965" si="44">M902+N902</f>
        <v>7442.17</v>
      </c>
      <c r="M902" s="40">
        <v>7084.95</v>
      </c>
      <c r="N902" s="40">
        <v>357.22</v>
      </c>
      <c r="O902" s="34">
        <v>0</v>
      </c>
    </row>
    <row r="903" spans="1:15" ht="24.95" customHeight="1" x14ac:dyDescent="0.2">
      <c r="A903" s="64" t="str">
        <f t="shared" si="42"/>
        <v>1441|1440011|227|2024|11027551000165|3920|7442,17</v>
      </c>
      <c r="B903" s="64" t="str">
        <f t="shared" si="43"/>
        <v>1441|1440011|227|2024|4122</v>
      </c>
      <c r="C903" s="37">
        <v>1441</v>
      </c>
      <c r="D903" s="37">
        <v>1440011</v>
      </c>
      <c r="E903" s="37">
        <v>227</v>
      </c>
      <c r="F903" s="37">
        <v>2024</v>
      </c>
      <c r="G903" s="37">
        <v>11027551000165</v>
      </c>
      <c r="H903" s="38" t="s">
        <v>262</v>
      </c>
      <c r="I903" s="37">
        <v>3920</v>
      </c>
      <c r="J903" s="39">
        <v>45478</v>
      </c>
      <c r="K903" s="37">
        <v>4122</v>
      </c>
      <c r="L903" s="86">
        <f t="shared" si="44"/>
        <v>7442.17</v>
      </c>
      <c r="M903" s="40">
        <v>7084.95</v>
      </c>
      <c r="N903" s="40">
        <v>357.22</v>
      </c>
      <c r="O903" s="34">
        <v>0</v>
      </c>
    </row>
    <row r="904" spans="1:15" ht="24.95" customHeight="1" x14ac:dyDescent="0.2">
      <c r="A904" s="64" t="str">
        <f t="shared" si="42"/>
        <v>1441|1440011|228|2024|1554285000175|4002|2262,04</v>
      </c>
      <c r="B904" s="64" t="str">
        <f t="shared" si="43"/>
        <v>1441|1440011|228|2024|3235</v>
      </c>
      <c r="C904" s="37">
        <v>1441</v>
      </c>
      <c r="D904" s="37">
        <v>1440011</v>
      </c>
      <c r="E904" s="37">
        <v>228</v>
      </c>
      <c r="F904" s="37">
        <v>2024</v>
      </c>
      <c r="G904" s="37">
        <v>1554285000175</v>
      </c>
      <c r="H904" s="38" t="s">
        <v>152</v>
      </c>
      <c r="I904" s="37">
        <v>4002</v>
      </c>
      <c r="J904" s="39">
        <v>45446</v>
      </c>
      <c r="K904" s="37">
        <v>3235</v>
      </c>
      <c r="L904" s="86">
        <f t="shared" si="44"/>
        <v>2313.4500000000003</v>
      </c>
      <c r="M904" s="40">
        <v>2251.67</v>
      </c>
      <c r="N904" s="40">
        <v>61.78</v>
      </c>
      <c r="O904" s="34">
        <v>51.41</v>
      </c>
    </row>
    <row r="905" spans="1:15" ht="24.95" customHeight="1" x14ac:dyDescent="0.2">
      <c r="A905" s="64" t="str">
        <f t="shared" si="42"/>
        <v>1441|1440011|230|2024|38236252000197|3920|24345,43</v>
      </c>
      <c r="B905" s="64" t="str">
        <f t="shared" si="43"/>
        <v>1441|1440011|230|2024|3424</v>
      </c>
      <c r="C905" s="37">
        <v>1441</v>
      </c>
      <c r="D905" s="37">
        <v>1440011</v>
      </c>
      <c r="E905" s="37">
        <v>230</v>
      </c>
      <c r="F905" s="37">
        <v>2024</v>
      </c>
      <c r="G905" s="37">
        <v>38236252000197</v>
      </c>
      <c r="H905" s="38" t="s">
        <v>270</v>
      </c>
      <c r="I905" s="37">
        <v>3920</v>
      </c>
      <c r="J905" s="39">
        <v>45450</v>
      </c>
      <c r="K905" s="37">
        <v>3424</v>
      </c>
      <c r="L905" s="86">
        <f t="shared" si="44"/>
        <v>24345.43</v>
      </c>
      <c r="M905" s="40">
        <v>23176.85</v>
      </c>
      <c r="N905" s="40">
        <v>1168.58</v>
      </c>
      <c r="O905" s="34">
        <v>0</v>
      </c>
    </row>
    <row r="906" spans="1:15" ht="24.95" customHeight="1" x14ac:dyDescent="0.2">
      <c r="A906" s="64" t="str">
        <f t="shared" si="42"/>
        <v>1441|1440011|230|2024|38236252000197|3920|24846,22</v>
      </c>
      <c r="B906" s="64" t="str">
        <f t="shared" si="43"/>
        <v>1441|1440011|230|2024|4121</v>
      </c>
      <c r="C906" s="37">
        <v>1441</v>
      </c>
      <c r="D906" s="37">
        <v>1440011</v>
      </c>
      <c r="E906" s="37">
        <v>230</v>
      </c>
      <c r="F906" s="37">
        <v>2024</v>
      </c>
      <c r="G906" s="37">
        <v>38236252000197</v>
      </c>
      <c r="H906" s="38" t="s">
        <v>270</v>
      </c>
      <c r="I906" s="37">
        <v>3920</v>
      </c>
      <c r="J906" s="39">
        <v>45478</v>
      </c>
      <c r="K906" s="37">
        <v>4121</v>
      </c>
      <c r="L906" s="86">
        <f t="shared" si="44"/>
        <v>24846.219999999998</v>
      </c>
      <c r="M906" s="40">
        <v>23653.599999999999</v>
      </c>
      <c r="N906" s="40">
        <v>1192.6199999999999</v>
      </c>
      <c r="O906" s="34">
        <v>0</v>
      </c>
    </row>
    <row r="907" spans="1:15" ht="24.95" customHeight="1" x14ac:dyDescent="0.2">
      <c r="A907" s="64" t="str">
        <f t="shared" si="42"/>
        <v>1441|1440011|231|2024|34975444000164|3920|29895,95</v>
      </c>
      <c r="B907" s="64" t="str">
        <f t="shared" si="43"/>
        <v>1441|1440011|231|2024|3423</v>
      </c>
      <c r="C907" s="37">
        <v>1441</v>
      </c>
      <c r="D907" s="37">
        <v>1440011</v>
      </c>
      <c r="E907" s="37">
        <v>231</v>
      </c>
      <c r="F907" s="37">
        <v>2024</v>
      </c>
      <c r="G907" s="37">
        <v>34975444000164</v>
      </c>
      <c r="H907" s="38" t="s">
        <v>263</v>
      </c>
      <c r="I907" s="37">
        <v>3920</v>
      </c>
      <c r="J907" s="39">
        <v>45450</v>
      </c>
      <c r="K907" s="37">
        <v>3423</v>
      </c>
      <c r="L907" s="86">
        <f t="shared" si="44"/>
        <v>29895.949999999997</v>
      </c>
      <c r="M907" s="40">
        <v>28460.94</v>
      </c>
      <c r="N907" s="40">
        <v>1435.01</v>
      </c>
      <c r="O907" s="34">
        <v>0</v>
      </c>
    </row>
    <row r="908" spans="1:15" ht="24.95" customHeight="1" x14ac:dyDescent="0.2">
      <c r="A908" s="64" t="str">
        <f t="shared" si="42"/>
        <v>1441|1440011|231|2024|34975444000164|3920|29895,95</v>
      </c>
      <c r="B908" s="64" t="str">
        <f t="shared" si="43"/>
        <v>1441|1440011|231|2024|4156</v>
      </c>
      <c r="C908" s="37">
        <v>1441</v>
      </c>
      <c r="D908" s="37">
        <v>1440011</v>
      </c>
      <c r="E908" s="37">
        <v>231</v>
      </c>
      <c r="F908" s="37">
        <v>2024</v>
      </c>
      <c r="G908" s="37">
        <v>34975444000164</v>
      </c>
      <c r="H908" s="38" t="s">
        <v>263</v>
      </c>
      <c r="I908" s="37">
        <v>3920</v>
      </c>
      <c r="J908" s="39">
        <v>45481</v>
      </c>
      <c r="K908" s="37">
        <v>4156</v>
      </c>
      <c r="L908" s="86">
        <f t="shared" si="44"/>
        <v>29895.949999999997</v>
      </c>
      <c r="M908" s="40">
        <v>28460.94</v>
      </c>
      <c r="N908" s="40">
        <v>1435.01</v>
      </c>
      <c r="O908" s="34">
        <v>0</v>
      </c>
    </row>
    <row r="909" spans="1:15" ht="24.95" customHeight="1" x14ac:dyDescent="0.2">
      <c r="A909" s="64" t="str">
        <f t="shared" si="42"/>
        <v>1441|1440011|231|2024|34975444000164|3920|1850,68</v>
      </c>
      <c r="B909" s="64" t="str">
        <f t="shared" si="43"/>
        <v>1441|1440011|231|2024|4333</v>
      </c>
      <c r="C909" s="37">
        <v>1441</v>
      </c>
      <c r="D909" s="37">
        <v>1440011</v>
      </c>
      <c r="E909" s="37">
        <v>231</v>
      </c>
      <c r="F909" s="37">
        <v>2024</v>
      </c>
      <c r="G909" s="37">
        <v>34975444000164</v>
      </c>
      <c r="H909" s="38" t="s">
        <v>263</v>
      </c>
      <c r="I909" s="37">
        <v>3920</v>
      </c>
      <c r="J909" s="39">
        <v>45484</v>
      </c>
      <c r="K909" s="37">
        <v>4333</v>
      </c>
      <c r="L909" s="86">
        <f t="shared" si="44"/>
        <v>1850.6799999999998</v>
      </c>
      <c r="M909" s="40">
        <v>1761.85</v>
      </c>
      <c r="N909" s="40">
        <v>88.83</v>
      </c>
      <c r="O909" s="34">
        <v>0</v>
      </c>
    </row>
    <row r="910" spans="1:15" ht="24.95" customHeight="1" x14ac:dyDescent="0.2">
      <c r="A910" s="64" t="str">
        <f t="shared" si="42"/>
        <v>1441|1440011|232|2024|38437345000180|3920|10468,35</v>
      </c>
      <c r="B910" s="64" t="str">
        <f t="shared" si="43"/>
        <v>1441|1440011|232|2024|3397</v>
      </c>
      <c r="C910" s="37">
        <v>1441</v>
      </c>
      <c r="D910" s="37">
        <v>1440011</v>
      </c>
      <c r="E910" s="37">
        <v>232</v>
      </c>
      <c r="F910" s="37">
        <v>2024</v>
      </c>
      <c r="G910" s="37">
        <v>38437345000180</v>
      </c>
      <c r="H910" s="38" t="s">
        <v>265</v>
      </c>
      <c r="I910" s="37">
        <v>3920</v>
      </c>
      <c r="J910" s="39">
        <v>45450</v>
      </c>
      <c r="K910" s="37">
        <v>3397</v>
      </c>
      <c r="L910" s="86">
        <f t="shared" si="44"/>
        <v>10468.35</v>
      </c>
      <c r="M910" s="40">
        <v>9965.8700000000008</v>
      </c>
      <c r="N910" s="40">
        <v>502.48</v>
      </c>
      <c r="O910" s="34">
        <v>0</v>
      </c>
    </row>
    <row r="911" spans="1:15" ht="24.95" customHeight="1" x14ac:dyDescent="0.2">
      <c r="A911" s="64" t="str">
        <f t="shared" si="42"/>
        <v>1441|1440011|232|2024|38437345000180|3920|10468,35</v>
      </c>
      <c r="B911" s="64" t="str">
        <f t="shared" si="43"/>
        <v>1441|1440011|232|2024|4117</v>
      </c>
      <c r="C911" s="37">
        <v>1441</v>
      </c>
      <c r="D911" s="37">
        <v>1440011</v>
      </c>
      <c r="E911" s="37">
        <v>232</v>
      </c>
      <c r="F911" s="37">
        <v>2024</v>
      </c>
      <c r="G911" s="37">
        <v>38437345000180</v>
      </c>
      <c r="H911" s="38" t="s">
        <v>265</v>
      </c>
      <c r="I911" s="37">
        <v>3920</v>
      </c>
      <c r="J911" s="39">
        <v>45478</v>
      </c>
      <c r="K911" s="37">
        <v>4117</v>
      </c>
      <c r="L911" s="86">
        <f t="shared" si="44"/>
        <v>10468.35</v>
      </c>
      <c r="M911" s="40">
        <v>9965.8700000000008</v>
      </c>
      <c r="N911" s="40">
        <v>502.48</v>
      </c>
      <c r="O911" s="34">
        <v>0</v>
      </c>
    </row>
    <row r="912" spans="1:15" ht="24.95" customHeight="1" x14ac:dyDescent="0.2">
      <c r="A912" s="64" t="str">
        <f t="shared" si="42"/>
        <v>1441|1440011|233|2024|5650294000110|3904|34191,95</v>
      </c>
      <c r="B912" s="64" t="str">
        <f t="shared" si="43"/>
        <v>1441|1440011|233|2024|3709</v>
      </c>
      <c r="C912" s="37">
        <v>1441</v>
      </c>
      <c r="D912" s="37">
        <v>1440011</v>
      </c>
      <c r="E912" s="37">
        <v>233</v>
      </c>
      <c r="F912" s="37">
        <v>2024</v>
      </c>
      <c r="G912" s="37">
        <v>5650294000110</v>
      </c>
      <c r="H912" s="38" t="s">
        <v>90</v>
      </c>
      <c r="I912" s="37">
        <v>3904</v>
      </c>
      <c r="J912" s="39">
        <v>45457</v>
      </c>
      <c r="K912" s="37">
        <v>3709</v>
      </c>
      <c r="L912" s="86">
        <f t="shared" si="44"/>
        <v>34191.949999999997</v>
      </c>
      <c r="M912" s="40">
        <v>34191.949999999997</v>
      </c>
      <c r="N912" s="40">
        <v>0</v>
      </c>
      <c r="O912" s="34">
        <v>0</v>
      </c>
    </row>
    <row r="913" spans="1:15" ht="24.95" customHeight="1" x14ac:dyDescent="0.2">
      <c r="A913" s="64" t="str">
        <f t="shared" si="42"/>
        <v>1441|1440011|233|2024|5650294000110|3904|2897</v>
      </c>
      <c r="B913" s="64" t="str">
        <f t="shared" si="43"/>
        <v>1441|1440011|233|2024|3860</v>
      </c>
      <c r="C913" s="37">
        <v>1441</v>
      </c>
      <c r="D913" s="37">
        <v>1440011</v>
      </c>
      <c r="E913" s="37">
        <v>233</v>
      </c>
      <c r="F913" s="37">
        <v>2024</v>
      </c>
      <c r="G913" s="37">
        <v>5650294000110</v>
      </c>
      <c r="H913" s="38" t="s">
        <v>90</v>
      </c>
      <c r="I913" s="37">
        <v>3904</v>
      </c>
      <c r="J913" s="39">
        <v>45468</v>
      </c>
      <c r="K913" s="37">
        <v>3860</v>
      </c>
      <c r="L913" s="86">
        <f t="shared" si="44"/>
        <v>2897</v>
      </c>
      <c r="M913" s="40">
        <v>2897</v>
      </c>
      <c r="N913" s="40">
        <v>0</v>
      </c>
      <c r="O913" s="34">
        <v>0</v>
      </c>
    </row>
    <row r="914" spans="1:15" ht="24.95" customHeight="1" x14ac:dyDescent="0.2">
      <c r="A914" s="64" t="str">
        <f t="shared" si="42"/>
        <v>1441|1440011|233|2024|5650294000110|3904|4046,3</v>
      </c>
      <c r="B914" s="64" t="str">
        <f t="shared" si="43"/>
        <v>1441|1440011|233|2024|3890</v>
      </c>
      <c r="C914" s="37">
        <v>1441</v>
      </c>
      <c r="D914" s="37">
        <v>1440011</v>
      </c>
      <c r="E914" s="37">
        <v>233</v>
      </c>
      <c r="F914" s="37">
        <v>2024</v>
      </c>
      <c r="G914" s="37">
        <v>5650294000110</v>
      </c>
      <c r="H914" s="38" t="s">
        <v>90</v>
      </c>
      <c r="I914" s="37">
        <v>3904</v>
      </c>
      <c r="J914" s="39">
        <v>45468</v>
      </c>
      <c r="K914" s="37">
        <v>3890</v>
      </c>
      <c r="L914" s="86">
        <f t="shared" si="44"/>
        <v>4046.3</v>
      </c>
      <c r="M914" s="40">
        <v>4046.3</v>
      </c>
      <c r="N914" s="40">
        <v>0</v>
      </c>
      <c r="O914" s="34">
        <v>0</v>
      </c>
    </row>
    <row r="915" spans="1:15" ht="24.95" customHeight="1" x14ac:dyDescent="0.2">
      <c r="A915" s="64" t="str">
        <f t="shared" si="42"/>
        <v>1441|1440011|234|2024|12057731000152|3921|51836,25</v>
      </c>
      <c r="B915" s="64" t="str">
        <f t="shared" si="43"/>
        <v>1441|1440011|234|2024|3482</v>
      </c>
      <c r="C915" s="37">
        <v>1441</v>
      </c>
      <c r="D915" s="37">
        <v>1440011</v>
      </c>
      <c r="E915" s="37">
        <v>234</v>
      </c>
      <c r="F915" s="37">
        <v>2024</v>
      </c>
      <c r="G915" s="37">
        <v>12057731000152</v>
      </c>
      <c r="H915" s="38" t="s">
        <v>160</v>
      </c>
      <c r="I915" s="37">
        <v>3921</v>
      </c>
      <c r="J915" s="39">
        <v>45453</v>
      </c>
      <c r="K915" s="37">
        <v>3482</v>
      </c>
      <c r="L915" s="86">
        <f t="shared" si="44"/>
        <v>51836.25</v>
      </c>
      <c r="M915" s="40">
        <v>51836.25</v>
      </c>
      <c r="N915" s="40">
        <v>0</v>
      </c>
      <c r="O915" s="34">
        <v>0</v>
      </c>
    </row>
    <row r="916" spans="1:15" ht="24.95" customHeight="1" x14ac:dyDescent="0.2">
      <c r="A916" s="64" t="str">
        <f t="shared" si="42"/>
        <v>1441|1440011|234|2024|12057731000152|3921|3505</v>
      </c>
      <c r="B916" s="64" t="str">
        <f t="shared" si="43"/>
        <v>1441|1440011|234|2024|3808</v>
      </c>
      <c r="C916" s="37">
        <v>1441</v>
      </c>
      <c r="D916" s="37">
        <v>1440011</v>
      </c>
      <c r="E916" s="37">
        <v>234</v>
      </c>
      <c r="F916" s="37">
        <v>2024</v>
      </c>
      <c r="G916" s="37">
        <v>12057731000152</v>
      </c>
      <c r="H916" s="38" t="s">
        <v>160</v>
      </c>
      <c r="I916" s="37">
        <v>3921</v>
      </c>
      <c r="J916" s="39">
        <v>45464</v>
      </c>
      <c r="K916" s="37">
        <v>3808</v>
      </c>
      <c r="L916" s="86">
        <f t="shared" si="44"/>
        <v>3505</v>
      </c>
      <c r="M916" s="40">
        <v>3505</v>
      </c>
      <c r="N916" s="40">
        <v>0</v>
      </c>
      <c r="O916" s="34">
        <v>0</v>
      </c>
    </row>
    <row r="917" spans="1:15" ht="24.95" customHeight="1" x14ac:dyDescent="0.2">
      <c r="A917" s="64" t="str">
        <f t="shared" si="42"/>
        <v>1441|1440011|234|2024|12057731000152|3921|5620</v>
      </c>
      <c r="B917" s="64" t="str">
        <f t="shared" si="43"/>
        <v>1441|1440011|234|2024|3809</v>
      </c>
      <c r="C917" s="37">
        <v>1441</v>
      </c>
      <c r="D917" s="37">
        <v>1440011</v>
      </c>
      <c r="E917" s="37">
        <v>234</v>
      </c>
      <c r="F917" s="37">
        <v>2024</v>
      </c>
      <c r="G917" s="37">
        <v>12057731000152</v>
      </c>
      <c r="H917" s="38" t="s">
        <v>160</v>
      </c>
      <c r="I917" s="37">
        <v>3921</v>
      </c>
      <c r="J917" s="39">
        <v>45464</v>
      </c>
      <c r="K917" s="37">
        <v>3809</v>
      </c>
      <c r="L917" s="86">
        <f t="shared" si="44"/>
        <v>5620</v>
      </c>
      <c r="M917" s="40">
        <v>5620</v>
      </c>
      <c r="N917" s="40">
        <v>0</v>
      </c>
      <c r="O917" s="34">
        <v>0</v>
      </c>
    </row>
    <row r="918" spans="1:15" ht="24.95" customHeight="1" x14ac:dyDescent="0.2">
      <c r="A918" s="64" t="str">
        <f t="shared" si="42"/>
        <v>1441|1440011|234|2024|12057731000152|3921|6560</v>
      </c>
      <c r="B918" s="64" t="str">
        <f t="shared" si="43"/>
        <v>1441|1440011|234|2024|3847</v>
      </c>
      <c r="C918" s="37">
        <v>1441</v>
      </c>
      <c r="D918" s="37">
        <v>1440011</v>
      </c>
      <c r="E918" s="37">
        <v>234</v>
      </c>
      <c r="F918" s="37">
        <v>2024</v>
      </c>
      <c r="G918" s="37">
        <v>12057731000152</v>
      </c>
      <c r="H918" s="38" t="s">
        <v>160</v>
      </c>
      <c r="I918" s="37">
        <v>3921</v>
      </c>
      <c r="J918" s="39">
        <v>45467</v>
      </c>
      <c r="K918" s="37">
        <v>3847</v>
      </c>
      <c r="L918" s="86">
        <f t="shared" si="44"/>
        <v>6560</v>
      </c>
      <c r="M918" s="40">
        <v>6560</v>
      </c>
      <c r="N918" s="40">
        <v>0</v>
      </c>
      <c r="O918" s="34">
        <v>0</v>
      </c>
    </row>
    <row r="919" spans="1:15" ht="24.95" customHeight="1" x14ac:dyDescent="0.2">
      <c r="A919" s="64" t="str">
        <f t="shared" si="42"/>
        <v>1441|1440011|234|2024|12057731000152|3921|4997</v>
      </c>
      <c r="B919" s="64" t="str">
        <f t="shared" si="43"/>
        <v>1441|1440011|234|2024|3982</v>
      </c>
      <c r="C919" s="37">
        <v>1441</v>
      </c>
      <c r="D919" s="37">
        <v>1440011</v>
      </c>
      <c r="E919" s="37">
        <v>234</v>
      </c>
      <c r="F919" s="37">
        <v>2024</v>
      </c>
      <c r="G919" s="37">
        <v>12057731000152</v>
      </c>
      <c r="H919" s="38" t="s">
        <v>160</v>
      </c>
      <c r="I919" s="37">
        <v>3921</v>
      </c>
      <c r="J919" s="39">
        <v>45475</v>
      </c>
      <c r="K919" s="37">
        <v>3982</v>
      </c>
      <c r="L919" s="86">
        <f t="shared" si="44"/>
        <v>4997</v>
      </c>
      <c r="M919" s="40">
        <v>4997</v>
      </c>
      <c r="N919" s="40">
        <v>0</v>
      </c>
      <c r="O919" s="34">
        <v>0</v>
      </c>
    </row>
    <row r="920" spans="1:15" ht="24.95" customHeight="1" x14ac:dyDescent="0.2">
      <c r="A920" s="64" t="str">
        <f t="shared" si="42"/>
        <v>1441|1440011|235|2024|12057731000152|3922|11600</v>
      </c>
      <c r="B920" s="64" t="str">
        <f t="shared" si="43"/>
        <v>1441|1440011|235|2024|3483</v>
      </c>
      <c r="C920" s="37">
        <v>1441</v>
      </c>
      <c r="D920" s="37">
        <v>1440011</v>
      </c>
      <c r="E920" s="37">
        <v>235</v>
      </c>
      <c r="F920" s="37">
        <v>2024</v>
      </c>
      <c r="G920" s="37">
        <v>12057731000152</v>
      </c>
      <c r="H920" s="38" t="s">
        <v>160</v>
      </c>
      <c r="I920" s="37">
        <v>3922</v>
      </c>
      <c r="J920" s="39">
        <v>45453</v>
      </c>
      <c r="K920" s="37">
        <v>3483</v>
      </c>
      <c r="L920" s="86">
        <f t="shared" si="44"/>
        <v>11600</v>
      </c>
      <c r="M920" s="40">
        <v>11600</v>
      </c>
      <c r="N920" s="40">
        <v>0</v>
      </c>
      <c r="O920" s="34">
        <v>0</v>
      </c>
    </row>
    <row r="921" spans="1:15" ht="24.95" customHeight="1" x14ac:dyDescent="0.2">
      <c r="A921" s="64" t="str">
        <f t="shared" si="42"/>
        <v>1441|1440011|235|2024|12057731000152|3922|11893,75</v>
      </c>
      <c r="B921" s="64" t="str">
        <f t="shared" si="43"/>
        <v>1441|1440011|235|2024|3810</v>
      </c>
      <c r="C921" s="37">
        <v>1441</v>
      </c>
      <c r="D921" s="37">
        <v>1440011</v>
      </c>
      <c r="E921" s="37">
        <v>235</v>
      </c>
      <c r="F921" s="37">
        <v>2024</v>
      </c>
      <c r="G921" s="37">
        <v>12057731000152</v>
      </c>
      <c r="H921" s="38" t="s">
        <v>160</v>
      </c>
      <c r="I921" s="37">
        <v>3922</v>
      </c>
      <c r="J921" s="39">
        <v>45464</v>
      </c>
      <c r="K921" s="37">
        <v>3810</v>
      </c>
      <c r="L921" s="86">
        <f t="shared" si="44"/>
        <v>11893.75</v>
      </c>
      <c r="M921" s="40">
        <v>11893.75</v>
      </c>
      <c r="N921" s="40">
        <v>0</v>
      </c>
      <c r="O921" s="34">
        <v>0</v>
      </c>
    </row>
    <row r="922" spans="1:15" ht="24.95" customHeight="1" x14ac:dyDescent="0.2">
      <c r="A922" s="64" t="str">
        <f t="shared" si="42"/>
        <v>1441|1440011|235|2024|12057731000152|3922|9647</v>
      </c>
      <c r="B922" s="64" t="str">
        <f t="shared" si="43"/>
        <v>1441|1440011|235|2024|3848</v>
      </c>
      <c r="C922" s="37">
        <v>1441</v>
      </c>
      <c r="D922" s="37">
        <v>1440011</v>
      </c>
      <c r="E922" s="37">
        <v>235</v>
      </c>
      <c r="F922" s="37">
        <v>2024</v>
      </c>
      <c r="G922" s="37">
        <v>12057731000152</v>
      </c>
      <c r="H922" s="38" t="s">
        <v>160</v>
      </c>
      <c r="I922" s="37">
        <v>3922</v>
      </c>
      <c r="J922" s="39">
        <v>45467</v>
      </c>
      <c r="K922" s="37">
        <v>3848</v>
      </c>
      <c r="L922" s="86">
        <f t="shared" si="44"/>
        <v>9647</v>
      </c>
      <c r="M922" s="40">
        <v>9647</v>
      </c>
      <c r="N922" s="40">
        <v>0</v>
      </c>
      <c r="O922" s="34">
        <v>0</v>
      </c>
    </row>
    <row r="923" spans="1:15" ht="24.95" customHeight="1" x14ac:dyDescent="0.2">
      <c r="A923" s="64" t="str">
        <f t="shared" si="42"/>
        <v>1441|1440011|235|2024|12057731000152|3922|9500</v>
      </c>
      <c r="B923" s="64" t="str">
        <f t="shared" si="43"/>
        <v>1441|1440011|235|2024|3983</v>
      </c>
      <c r="C923" s="37">
        <v>1441</v>
      </c>
      <c r="D923" s="37">
        <v>1440011</v>
      </c>
      <c r="E923" s="37">
        <v>235</v>
      </c>
      <c r="F923" s="37">
        <v>2024</v>
      </c>
      <c r="G923" s="37">
        <v>12057731000152</v>
      </c>
      <c r="H923" s="38" t="s">
        <v>160</v>
      </c>
      <c r="I923" s="37">
        <v>3922</v>
      </c>
      <c r="J923" s="39">
        <v>45475</v>
      </c>
      <c r="K923" s="37">
        <v>3983</v>
      </c>
      <c r="L923" s="86">
        <f t="shared" si="44"/>
        <v>9500</v>
      </c>
      <c r="M923" s="40">
        <v>9500</v>
      </c>
      <c r="N923" s="40">
        <v>0</v>
      </c>
      <c r="O923" s="34">
        <v>0</v>
      </c>
    </row>
    <row r="924" spans="1:15" ht="24.95" customHeight="1" x14ac:dyDescent="0.2">
      <c r="A924" s="64" t="str">
        <f t="shared" si="42"/>
        <v>1441|1440011|251|2024|35502073000166|3920|9362,73</v>
      </c>
      <c r="B924" s="64" t="str">
        <f t="shared" si="43"/>
        <v>1441|1440011|251|2024|3398</v>
      </c>
      <c r="C924" s="37">
        <v>1441</v>
      </c>
      <c r="D924" s="37">
        <v>1440011</v>
      </c>
      <c r="E924" s="37">
        <v>251</v>
      </c>
      <c r="F924" s="37">
        <v>2024</v>
      </c>
      <c r="G924" s="37">
        <v>35502073000166</v>
      </c>
      <c r="H924" s="38" t="s">
        <v>257</v>
      </c>
      <c r="I924" s="37">
        <v>3920</v>
      </c>
      <c r="J924" s="39">
        <v>45450</v>
      </c>
      <c r="K924" s="37">
        <v>3398</v>
      </c>
      <c r="L924" s="86">
        <f t="shared" si="44"/>
        <v>9362.73</v>
      </c>
      <c r="M924" s="40">
        <v>8913.32</v>
      </c>
      <c r="N924" s="40">
        <v>449.41</v>
      </c>
      <c r="O924" s="34">
        <v>0</v>
      </c>
    </row>
    <row r="925" spans="1:15" ht="24.95" customHeight="1" x14ac:dyDescent="0.2">
      <c r="A925" s="64" t="str">
        <f t="shared" si="42"/>
        <v>1441|1440011|251|2024|35502073000166|3920|9362,73</v>
      </c>
      <c r="B925" s="64" t="str">
        <f t="shared" si="43"/>
        <v>1441|1440011|251|2024|4143</v>
      </c>
      <c r="C925" s="37">
        <v>1441</v>
      </c>
      <c r="D925" s="37">
        <v>1440011</v>
      </c>
      <c r="E925" s="37">
        <v>251</v>
      </c>
      <c r="F925" s="37">
        <v>2024</v>
      </c>
      <c r="G925" s="37">
        <v>35502073000166</v>
      </c>
      <c r="H925" s="38" t="s">
        <v>257</v>
      </c>
      <c r="I925" s="37">
        <v>3920</v>
      </c>
      <c r="J925" s="39">
        <v>45481</v>
      </c>
      <c r="K925" s="37">
        <v>4143</v>
      </c>
      <c r="L925" s="86">
        <f t="shared" si="44"/>
        <v>9362.73</v>
      </c>
      <c r="M925" s="40">
        <v>8913.32</v>
      </c>
      <c r="N925" s="40">
        <v>449.41</v>
      </c>
      <c r="O925" s="34">
        <v>0</v>
      </c>
    </row>
    <row r="926" spans="1:15" ht="24.95" customHeight="1" x14ac:dyDescent="0.2">
      <c r="A926" s="64" t="str">
        <f t="shared" si="42"/>
        <v>1441|1440011|255|2024|9475334000196|3999|17228</v>
      </c>
      <c r="B926" s="64" t="str">
        <f t="shared" si="43"/>
        <v>1441|1440011|255|2024|3552</v>
      </c>
      <c r="C926" s="37">
        <v>1441</v>
      </c>
      <c r="D926" s="37">
        <v>1440011</v>
      </c>
      <c r="E926" s="37">
        <v>255</v>
      </c>
      <c r="F926" s="37">
        <v>2024</v>
      </c>
      <c r="G926" s="37">
        <v>9475334000196</v>
      </c>
      <c r="H926" s="38" t="s">
        <v>161</v>
      </c>
      <c r="I926" s="37">
        <v>3999</v>
      </c>
      <c r="J926" s="39">
        <v>45454</v>
      </c>
      <c r="K926" s="37">
        <v>3552</v>
      </c>
      <c r="L926" s="86">
        <f t="shared" si="44"/>
        <v>17228</v>
      </c>
      <c r="M926" s="40">
        <v>16401.060000000001</v>
      </c>
      <c r="N926" s="40">
        <v>826.94</v>
      </c>
      <c r="O926" s="34">
        <v>0</v>
      </c>
    </row>
    <row r="927" spans="1:15" ht="24.95" customHeight="1" x14ac:dyDescent="0.2">
      <c r="A927" s="64" t="str">
        <f t="shared" si="42"/>
        <v>1441|1440011|255|2024|9475334000196|3999|4642</v>
      </c>
      <c r="B927" s="64" t="str">
        <f t="shared" si="43"/>
        <v>1441|1440011|255|2024|3976</v>
      </c>
      <c r="C927" s="37">
        <v>1441</v>
      </c>
      <c r="D927" s="37">
        <v>1440011</v>
      </c>
      <c r="E927" s="37">
        <v>255</v>
      </c>
      <c r="F927" s="37">
        <v>2024</v>
      </c>
      <c r="G927" s="37">
        <v>9475334000196</v>
      </c>
      <c r="H927" s="38" t="s">
        <v>161</v>
      </c>
      <c r="I927" s="37">
        <v>3999</v>
      </c>
      <c r="J927" s="39">
        <v>45475</v>
      </c>
      <c r="K927" s="37">
        <v>3976</v>
      </c>
      <c r="L927" s="86">
        <f t="shared" si="44"/>
        <v>4642</v>
      </c>
      <c r="M927" s="40">
        <v>4419.18</v>
      </c>
      <c r="N927" s="40">
        <v>222.82</v>
      </c>
      <c r="O927" s="34">
        <v>0</v>
      </c>
    </row>
    <row r="928" spans="1:15" ht="24.95" customHeight="1" x14ac:dyDescent="0.2">
      <c r="A928" s="64" t="str">
        <f t="shared" si="42"/>
        <v>1441|1440011|256|2024|16636540000104|4003|2409,95</v>
      </c>
      <c r="B928" s="64" t="str">
        <f t="shared" si="43"/>
        <v>1441|1440011|256|2024|3711</v>
      </c>
      <c r="C928" s="37">
        <v>1441</v>
      </c>
      <c r="D928" s="37">
        <v>1440011</v>
      </c>
      <c r="E928" s="37">
        <v>256</v>
      </c>
      <c r="F928" s="37">
        <v>2024</v>
      </c>
      <c r="G928" s="37">
        <v>16636540000104</v>
      </c>
      <c r="H928" s="38" t="s">
        <v>145</v>
      </c>
      <c r="I928" s="37">
        <v>4003</v>
      </c>
      <c r="J928" s="39">
        <v>45457</v>
      </c>
      <c r="K928" s="37">
        <v>3711</v>
      </c>
      <c r="L928" s="86">
        <f t="shared" si="44"/>
        <v>2409.9500000000003</v>
      </c>
      <c r="M928" s="40">
        <v>2291.3000000000002</v>
      </c>
      <c r="N928" s="40">
        <v>118.65</v>
      </c>
      <c r="O928" s="34">
        <v>0</v>
      </c>
    </row>
    <row r="929" spans="1:15" ht="24.95" customHeight="1" x14ac:dyDescent="0.2">
      <c r="A929" s="64" t="str">
        <f t="shared" si="42"/>
        <v>1441|1440011|259|2024|32239405000173|3937|110</v>
      </c>
      <c r="B929" s="64" t="str">
        <f t="shared" si="43"/>
        <v>1441|1440011|259|2024|3831</v>
      </c>
      <c r="C929" s="37">
        <v>1441</v>
      </c>
      <c r="D929" s="37">
        <v>1440011</v>
      </c>
      <c r="E929" s="37">
        <v>259</v>
      </c>
      <c r="F929" s="37">
        <v>2024</v>
      </c>
      <c r="G929" s="37">
        <v>32239405000173</v>
      </c>
      <c r="H929" s="38" t="s">
        <v>269</v>
      </c>
      <c r="I929" s="37">
        <v>3937</v>
      </c>
      <c r="J929" s="39">
        <v>45464</v>
      </c>
      <c r="K929" s="37">
        <v>3831</v>
      </c>
      <c r="L929" s="86">
        <f t="shared" si="44"/>
        <v>110</v>
      </c>
      <c r="M929" s="40">
        <v>110</v>
      </c>
      <c r="N929" s="40">
        <v>0</v>
      </c>
      <c r="O929" s="34">
        <v>0</v>
      </c>
    </row>
    <row r="930" spans="1:15" ht="24.95" customHeight="1" x14ac:dyDescent="0.2">
      <c r="A930" s="64" t="str">
        <f t="shared" si="42"/>
        <v>1441|1440011|259|2024|32239405000173|3937|110</v>
      </c>
      <c r="B930" s="64" t="str">
        <f t="shared" si="43"/>
        <v>1441|1440011|259|2024|4354</v>
      </c>
      <c r="C930" s="37">
        <v>1441</v>
      </c>
      <c r="D930" s="37">
        <v>1440011</v>
      </c>
      <c r="E930" s="37">
        <v>259</v>
      </c>
      <c r="F930" s="37">
        <v>2024</v>
      </c>
      <c r="G930" s="37">
        <v>32239405000173</v>
      </c>
      <c r="H930" s="38" t="s">
        <v>269</v>
      </c>
      <c r="I930" s="37">
        <v>3937</v>
      </c>
      <c r="J930" s="39">
        <v>45485</v>
      </c>
      <c r="K930" s="37">
        <v>4354</v>
      </c>
      <c r="L930" s="86">
        <f t="shared" si="44"/>
        <v>110</v>
      </c>
      <c r="M930" s="40">
        <v>110</v>
      </c>
      <c r="N930" s="40">
        <v>0</v>
      </c>
      <c r="O930" s="34">
        <v>0</v>
      </c>
    </row>
    <row r="931" spans="1:15" ht="24.95" customHeight="1" x14ac:dyDescent="0.2">
      <c r="A931" s="64" t="str">
        <f t="shared" si="42"/>
        <v>1441|1440011|262|2024|19130038000107|3913|58,91</v>
      </c>
      <c r="B931" s="64" t="str">
        <f t="shared" si="43"/>
        <v>1441|1440011|262|2024|3827</v>
      </c>
      <c r="C931" s="37">
        <v>1441</v>
      </c>
      <c r="D931" s="37">
        <v>1440011</v>
      </c>
      <c r="E931" s="37">
        <v>262</v>
      </c>
      <c r="F931" s="37">
        <v>2024</v>
      </c>
      <c r="G931" s="37">
        <v>19130038000107</v>
      </c>
      <c r="H931" s="38" t="s">
        <v>424</v>
      </c>
      <c r="I931" s="37">
        <v>3913</v>
      </c>
      <c r="J931" s="39">
        <v>45464</v>
      </c>
      <c r="K931" s="37">
        <v>3827</v>
      </c>
      <c r="L931" s="86">
        <f t="shared" si="44"/>
        <v>58.91</v>
      </c>
      <c r="M931" s="40">
        <v>58.91</v>
      </c>
      <c r="N931" s="40">
        <v>0</v>
      </c>
      <c r="O931" s="34">
        <v>0</v>
      </c>
    </row>
    <row r="932" spans="1:15" ht="24.95" customHeight="1" x14ac:dyDescent="0.2">
      <c r="A932" s="64" t="str">
        <f t="shared" si="42"/>
        <v>1441|1440011|266|2024|76535764000143|4005|202,15</v>
      </c>
      <c r="B932" s="64" t="str">
        <f t="shared" si="43"/>
        <v>1441|1440011|266|2024|3698</v>
      </c>
      <c r="C932" s="37">
        <v>1441</v>
      </c>
      <c r="D932" s="37">
        <v>1440011</v>
      </c>
      <c r="E932" s="37">
        <v>266</v>
      </c>
      <c r="F932" s="37">
        <v>2024</v>
      </c>
      <c r="G932" s="37">
        <v>76535764000143</v>
      </c>
      <c r="H932" s="38" t="s">
        <v>165</v>
      </c>
      <c r="I932" s="37">
        <v>4005</v>
      </c>
      <c r="J932" s="39">
        <v>45457</v>
      </c>
      <c r="K932" s="37">
        <v>3698</v>
      </c>
      <c r="L932" s="86">
        <f t="shared" si="44"/>
        <v>202.15</v>
      </c>
      <c r="M932" s="40">
        <v>192.44</v>
      </c>
      <c r="N932" s="40">
        <v>9.7100000000000009</v>
      </c>
      <c r="O932" s="34">
        <v>0</v>
      </c>
    </row>
    <row r="933" spans="1:15" ht="24.95" customHeight="1" x14ac:dyDescent="0.2">
      <c r="A933" s="64" t="str">
        <f t="shared" si="42"/>
        <v>1441|1440011|278|2024|6880466000105|3939|210,96</v>
      </c>
      <c r="B933" s="64" t="str">
        <f t="shared" si="43"/>
        <v>1441|1440011|278|2024|3351</v>
      </c>
      <c r="C933" s="37">
        <v>1441</v>
      </c>
      <c r="D933" s="37">
        <v>1440011</v>
      </c>
      <c r="E933" s="37">
        <v>278</v>
      </c>
      <c r="F933" s="37">
        <v>2024</v>
      </c>
      <c r="G933" s="37">
        <v>6880466000105</v>
      </c>
      <c r="H933" s="38" t="s">
        <v>271</v>
      </c>
      <c r="I933" s="37">
        <v>3939</v>
      </c>
      <c r="J933" s="39">
        <v>45449</v>
      </c>
      <c r="K933" s="37">
        <v>3351</v>
      </c>
      <c r="L933" s="86">
        <f t="shared" si="44"/>
        <v>210.96</v>
      </c>
      <c r="M933" s="40">
        <v>200.59</v>
      </c>
      <c r="N933" s="40">
        <v>10.37</v>
      </c>
      <c r="O933" s="34">
        <v>0</v>
      </c>
    </row>
    <row r="934" spans="1:15" ht="24.95" customHeight="1" x14ac:dyDescent="0.2">
      <c r="A934" s="64" t="str">
        <f t="shared" si="42"/>
        <v>1441|1440011|278|2024|6880466000105|3939|210,96</v>
      </c>
      <c r="B934" s="64" t="str">
        <f t="shared" si="43"/>
        <v>1441|1440011|278|2024|3352</v>
      </c>
      <c r="C934" s="37">
        <v>1441</v>
      </c>
      <c r="D934" s="37">
        <v>1440011</v>
      </c>
      <c r="E934" s="37">
        <v>278</v>
      </c>
      <c r="F934" s="37">
        <v>2024</v>
      </c>
      <c r="G934" s="37">
        <v>6880466000105</v>
      </c>
      <c r="H934" s="38" t="s">
        <v>271</v>
      </c>
      <c r="I934" s="37">
        <v>3939</v>
      </c>
      <c r="J934" s="39">
        <v>45449</v>
      </c>
      <c r="K934" s="37">
        <v>3352</v>
      </c>
      <c r="L934" s="86">
        <f t="shared" si="44"/>
        <v>210.96</v>
      </c>
      <c r="M934" s="40">
        <v>200.59</v>
      </c>
      <c r="N934" s="40">
        <v>10.37</v>
      </c>
      <c r="O934" s="34">
        <v>0</v>
      </c>
    </row>
    <row r="935" spans="1:15" ht="24.95" customHeight="1" x14ac:dyDescent="0.2">
      <c r="A935" s="64" t="str">
        <f t="shared" si="42"/>
        <v>1441|1440011|278|2024|6880466000105|3939|210,96</v>
      </c>
      <c r="B935" s="64" t="str">
        <f t="shared" si="43"/>
        <v>1441|1440011|278|2024|3353</v>
      </c>
      <c r="C935" s="37">
        <v>1441</v>
      </c>
      <c r="D935" s="37">
        <v>1440011</v>
      </c>
      <c r="E935" s="37">
        <v>278</v>
      </c>
      <c r="F935" s="37">
        <v>2024</v>
      </c>
      <c r="G935" s="37">
        <v>6880466000105</v>
      </c>
      <c r="H935" s="38" t="s">
        <v>271</v>
      </c>
      <c r="I935" s="37">
        <v>3939</v>
      </c>
      <c r="J935" s="39">
        <v>45449</v>
      </c>
      <c r="K935" s="37">
        <v>3353</v>
      </c>
      <c r="L935" s="86">
        <f t="shared" si="44"/>
        <v>210.96</v>
      </c>
      <c r="M935" s="40">
        <v>200.59</v>
      </c>
      <c r="N935" s="40">
        <v>10.37</v>
      </c>
      <c r="O935" s="34">
        <v>0</v>
      </c>
    </row>
    <row r="936" spans="1:15" ht="24.95" customHeight="1" x14ac:dyDescent="0.2">
      <c r="A936" s="64" t="str">
        <f t="shared" si="42"/>
        <v>1441|1440011|278|2024|6880466000105|3939|210,96</v>
      </c>
      <c r="B936" s="64" t="str">
        <f t="shared" si="43"/>
        <v>1441|1440011|278|2024|3354</v>
      </c>
      <c r="C936" s="37">
        <v>1441</v>
      </c>
      <c r="D936" s="37">
        <v>1440011</v>
      </c>
      <c r="E936" s="37">
        <v>278</v>
      </c>
      <c r="F936" s="37">
        <v>2024</v>
      </c>
      <c r="G936" s="37">
        <v>6880466000105</v>
      </c>
      <c r="H936" s="38" t="s">
        <v>271</v>
      </c>
      <c r="I936" s="37">
        <v>3939</v>
      </c>
      <c r="J936" s="39">
        <v>45449</v>
      </c>
      <c r="K936" s="37">
        <v>3354</v>
      </c>
      <c r="L936" s="86">
        <f t="shared" si="44"/>
        <v>210.96</v>
      </c>
      <c r="M936" s="40">
        <v>200.59</v>
      </c>
      <c r="N936" s="40">
        <v>10.37</v>
      </c>
      <c r="O936" s="34">
        <v>0</v>
      </c>
    </row>
    <row r="937" spans="1:15" ht="24.95" customHeight="1" x14ac:dyDescent="0.2">
      <c r="A937" s="64" t="str">
        <f t="shared" si="42"/>
        <v>1441|1440011|278|2024|6880466000105|3939|210,96</v>
      </c>
      <c r="B937" s="64" t="str">
        <f t="shared" si="43"/>
        <v>1441|1440011|278|2024|3896</v>
      </c>
      <c r="C937" s="37">
        <v>1441</v>
      </c>
      <c r="D937" s="37">
        <v>1440011</v>
      </c>
      <c r="E937" s="37">
        <v>278</v>
      </c>
      <c r="F937" s="37">
        <v>2024</v>
      </c>
      <c r="G937" s="37">
        <v>6880466000105</v>
      </c>
      <c r="H937" s="38" t="s">
        <v>271</v>
      </c>
      <c r="I937" s="37">
        <v>3939</v>
      </c>
      <c r="J937" s="39">
        <v>45469</v>
      </c>
      <c r="K937" s="37">
        <v>3896</v>
      </c>
      <c r="L937" s="86">
        <f t="shared" si="44"/>
        <v>210.96</v>
      </c>
      <c r="M937" s="40">
        <v>200.59</v>
      </c>
      <c r="N937" s="40">
        <v>10.37</v>
      </c>
      <c r="O937" s="34">
        <v>0</v>
      </c>
    </row>
    <row r="938" spans="1:15" ht="24.95" customHeight="1" x14ac:dyDescent="0.2">
      <c r="A938" s="64" t="str">
        <f t="shared" si="42"/>
        <v>1441|1440011|278|2024|6880466000105|3939|210,96</v>
      </c>
      <c r="B938" s="64" t="str">
        <f t="shared" si="43"/>
        <v>1441|1440011|278|2024|3907</v>
      </c>
      <c r="C938" s="37">
        <v>1441</v>
      </c>
      <c r="D938" s="37">
        <v>1440011</v>
      </c>
      <c r="E938" s="37">
        <v>278</v>
      </c>
      <c r="F938" s="37">
        <v>2024</v>
      </c>
      <c r="G938" s="37">
        <v>6880466000105</v>
      </c>
      <c r="H938" s="38" t="s">
        <v>271</v>
      </c>
      <c r="I938" s="37">
        <v>3939</v>
      </c>
      <c r="J938" s="39">
        <v>45471</v>
      </c>
      <c r="K938" s="37">
        <v>3907</v>
      </c>
      <c r="L938" s="86">
        <f t="shared" si="44"/>
        <v>210.96</v>
      </c>
      <c r="M938" s="40">
        <v>200.59</v>
      </c>
      <c r="N938" s="40">
        <v>10.37</v>
      </c>
      <c r="O938" s="34">
        <v>0</v>
      </c>
    </row>
    <row r="939" spans="1:15" ht="24.95" customHeight="1" x14ac:dyDescent="0.2">
      <c r="A939" s="64" t="str">
        <f t="shared" si="42"/>
        <v>1441|1440011|284|2024|18291351000164|4703|91,6</v>
      </c>
      <c r="B939" s="64" t="str">
        <f t="shared" si="43"/>
        <v>1441|1440011|284|2024|3731</v>
      </c>
      <c r="C939" s="37">
        <v>1441</v>
      </c>
      <c r="D939" s="37">
        <v>1440011</v>
      </c>
      <c r="E939" s="37">
        <v>284</v>
      </c>
      <c r="F939" s="37">
        <v>2024</v>
      </c>
      <c r="G939" s="37">
        <v>18291351000164</v>
      </c>
      <c r="H939" s="38" t="s">
        <v>323</v>
      </c>
      <c r="I939" s="37">
        <v>4703</v>
      </c>
      <c r="J939" s="39">
        <v>45460</v>
      </c>
      <c r="K939" s="37">
        <v>3731</v>
      </c>
      <c r="L939" s="86">
        <f t="shared" si="44"/>
        <v>91.6</v>
      </c>
      <c r="M939" s="40">
        <v>91.6</v>
      </c>
      <c r="N939" s="40">
        <v>0</v>
      </c>
      <c r="O939" s="34">
        <v>0</v>
      </c>
    </row>
    <row r="940" spans="1:15" ht="24.95" customHeight="1" x14ac:dyDescent="0.2">
      <c r="A940" s="64" t="str">
        <f t="shared" si="42"/>
        <v>1441|1440011|284|2024|18291351000164|4703|90,09</v>
      </c>
      <c r="B940" s="64" t="str">
        <f t="shared" si="43"/>
        <v>1441|1440011|284|2024|3732</v>
      </c>
      <c r="C940" s="37">
        <v>1441</v>
      </c>
      <c r="D940" s="37">
        <v>1440011</v>
      </c>
      <c r="E940" s="37">
        <v>284</v>
      </c>
      <c r="F940" s="37">
        <v>2024</v>
      </c>
      <c r="G940" s="37">
        <v>18291351000164</v>
      </c>
      <c r="H940" s="38" t="s">
        <v>323</v>
      </c>
      <c r="I940" s="37">
        <v>4703</v>
      </c>
      <c r="J940" s="39">
        <v>45460</v>
      </c>
      <c r="K940" s="37">
        <v>3732</v>
      </c>
      <c r="L940" s="86">
        <f t="shared" si="44"/>
        <v>90.09</v>
      </c>
      <c r="M940" s="40">
        <v>90.09</v>
      </c>
      <c r="N940" s="40">
        <v>0</v>
      </c>
      <c r="O940" s="34">
        <v>0</v>
      </c>
    </row>
    <row r="941" spans="1:15" ht="24.95" customHeight="1" x14ac:dyDescent="0.2">
      <c r="A941" s="64" t="str">
        <f t="shared" si="42"/>
        <v>1441|1440011|284|2024|18291351000164|4703|91,6</v>
      </c>
      <c r="B941" s="64" t="str">
        <f t="shared" si="43"/>
        <v>1441|1440011|284|2024|3736</v>
      </c>
      <c r="C941" s="37">
        <v>1441</v>
      </c>
      <c r="D941" s="37">
        <v>1440011</v>
      </c>
      <c r="E941" s="37">
        <v>284</v>
      </c>
      <c r="F941" s="37">
        <v>2024</v>
      </c>
      <c r="G941" s="37">
        <v>18291351000164</v>
      </c>
      <c r="H941" s="38" t="s">
        <v>323</v>
      </c>
      <c r="I941" s="37">
        <v>4703</v>
      </c>
      <c r="J941" s="39">
        <v>45461</v>
      </c>
      <c r="K941" s="37">
        <v>3736</v>
      </c>
      <c r="L941" s="86">
        <f t="shared" si="44"/>
        <v>91.6</v>
      </c>
      <c r="M941" s="40">
        <v>91.6</v>
      </c>
      <c r="N941" s="40">
        <v>0</v>
      </c>
      <c r="O941" s="34">
        <v>0</v>
      </c>
    </row>
    <row r="942" spans="1:15" ht="24.95" customHeight="1" x14ac:dyDescent="0.2">
      <c r="A942" s="64" t="str">
        <f t="shared" si="42"/>
        <v>1441|1440011|284|2024|18291351000164|4703|90,09</v>
      </c>
      <c r="B942" s="64" t="str">
        <f t="shared" si="43"/>
        <v>1441|1440011|284|2024|3737</v>
      </c>
      <c r="C942" s="37">
        <v>1441</v>
      </c>
      <c r="D942" s="37">
        <v>1440011</v>
      </c>
      <c r="E942" s="37">
        <v>284</v>
      </c>
      <c r="F942" s="37">
        <v>2024</v>
      </c>
      <c r="G942" s="37">
        <v>18291351000164</v>
      </c>
      <c r="H942" s="38" t="s">
        <v>323</v>
      </c>
      <c r="I942" s="37">
        <v>4703</v>
      </c>
      <c r="J942" s="39">
        <v>45461</v>
      </c>
      <c r="K942" s="37">
        <v>3737</v>
      </c>
      <c r="L942" s="86">
        <f t="shared" si="44"/>
        <v>90.09</v>
      </c>
      <c r="M942" s="40">
        <v>90.09</v>
      </c>
      <c r="N942" s="40">
        <v>0</v>
      </c>
      <c r="O942" s="34">
        <v>0</v>
      </c>
    </row>
    <row r="943" spans="1:15" ht="24.95" customHeight="1" x14ac:dyDescent="0.2">
      <c r="A943" s="64" t="str">
        <f t="shared" si="42"/>
        <v>1441|1440011|284|2024|18291351000164|4703|91,6</v>
      </c>
      <c r="B943" s="64" t="str">
        <f t="shared" si="43"/>
        <v>1441|1440011|284|2024|3738</v>
      </c>
      <c r="C943" s="37">
        <v>1441</v>
      </c>
      <c r="D943" s="37">
        <v>1440011</v>
      </c>
      <c r="E943" s="37">
        <v>284</v>
      </c>
      <c r="F943" s="37">
        <v>2024</v>
      </c>
      <c r="G943" s="37">
        <v>18291351000164</v>
      </c>
      <c r="H943" s="38" t="s">
        <v>323</v>
      </c>
      <c r="I943" s="37">
        <v>4703</v>
      </c>
      <c r="J943" s="39">
        <v>45461</v>
      </c>
      <c r="K943" s="37">
        <v>3738</v>
      </c>
      <c r="L943" s="86">
        <f t="shared" si="44"/>
        <v>91.6</v>
      </c>
      <c r="M943" s="40">
        <v>91.6</v>
      </c>
      <c r="N943" s="40">
        <v>0</v>
      </c>
      <c r="O943" s="34">
        <v>0</v>
      </c>
    </row>
    <row r="944" spans="1:15" ht="24.95" customHeight="1" x14ac:dyDescent="0.2">
      <c r="A944" s="64" t="str">
        <f t="shared" si="42"/>
        <v>1441|1440011|284|2024|18291351000164|4703|90,09</v>
      </c>
      <c r="B944" s="64" t="str">
        <f t="shared" si="43"/>
        <v>1441|1440011|284|2024|3739</v>
      </c>
      <c r="C944" s="37">
        <v>1441</v>
      </c>
      <c r="D944" s="37">
        <v>1440011</v>
      </c>
      <c r="E944" s="37">
        <v>284</v>
      </c>
      <c r="F944" s="37">
        <v>2024</v>
      </c>
      <c r="G944" s="37">
        <v>18291351000164</v>
      </c>
      <c r="H944" s="38" t="s">
        <v>323</v>
      </c>
      <c r="I944" s="37">
        <v>4703</v>
      </c>
      <c r="J944" s="39">
        <v>45461</v>
      </c>
      <c r="K944" s="37">
        <v>3739</v>
      </c>
      <c r="L944" s="86">
        <f t="shared" si="44"/>
        <v>90.09</v>
      </c>
      <c r="M944" s="40">
        <v>90.09</v>
      </c>
      <c r="N944" s="40">
        <v>0</v>
      </c>
      <c r="O944" s="34">
        <v>0</v>
      </c>
    </row>
    <row r="945" spans="1:15" ht="24.95" customHeight="1" x14ac:dyDescent="0.2">
      <c r="A945" s="64" t="str">
        <f t="shared" si="42"/>
        <v>1441|1440011|287|2024|41733882000181|3920|8256,12</v>
      </c>
      <c r="B945" s="64" t="str">
        <f t="shared" si="43"/>
        <v>1441|1440011|287|2024|3446</v>
      </c>
      <c r="C945" s="37">
        <v>1441</v>
      </c>
      <c r="D945" s="37">
        <v>1440011</v>
      </c>
      <c r="E945" s="37">
        <v>287</v>
      </c>
      <c r="F945" s="37">
        <v>2024</v>
      </c>
      <c r="G945" s="37">
        <v>41733882000181</v>
      </c>
      <c r="H945" s="38" t="s">
        <v>273</v>
      </c>
      <c r="I945" s="37">
        <v>3920</v>
      </c>
      <c r="J945" s="39">
        <v>45450</v>
      </c>
      <c r="K945" s="37">
        <v>3446</v>
      </c>
      <c r="L945" s="86">
        <f t="shared" si="44"/>
        <v>8256.1200000000008</v>
      </c>
      <c r="M945" s="40">
        <v>7859.83</v>
      </c>
      <c r="N945" s="40">
        <v>396.29</v>
      </c>
      <c r="O945" s="34">
        <v>0</v>
      </c>
    </row>
    <row r="946" spans="1:15" ht="24.95" customHeight="1" x14ac:dyDescent="0.2">
      <c r="A946" s="64" t="str">
        <f t="shared" si="42"/>
        <v>1441|1440011|287|2024|41733882000181|3920|8256,12</v>
      </c>
      <c r="B946" s="64" t="str">
        <f t="shared" si="43"/>
        <v>1441|1440011|287|2024|4133</v>
      </c>
      <c r="C946" s="37">
        <v>1441</v>
      </c>
      <c r="D946" s="37">
        <v>1440011</v>
      </c>
      <c r="E946" s="37">
        <v>287</v>
      </c>
      <c r="F946" s="37">
        <v>2024</v>
      </c>
      <c r="G946" s="37">
        <v>41733882000181</v>
      </c>
      <c r="H946" s="38" t="s">
        <v>273</v>
      </c>
      <c r="I946" s="37">
        <v>3920</v>
      </c>
      <c r="J946" s="39">
        <v>45481</v>
      </c>
      <c r="K946" s="37">
        <v>4133</v>
      </c>
      <c r="L946" s="86">
        <f t="shared" si="44"/>
        <v>8256.1200000000008</v>
      </c>
      <c r="M946" s="40">
        <v>7859.83</v>
      </c>
      <c r="N946" s="40">
        <v>396.29</v>
      </c>
      <c r="O946" s="34">
        <v>0</v>
      </c>
    </row>
    <row r="947" spans="1:15" ht="24.95" customHeight="1" x14ac:dyDescent="0.2">
      <c r="A947" s="64" t="str">
        <f t="shared" si="42"/>
        <v>1441|1440011|296|2024|10999443000191|3961|40691,19</v>
      </c>
      <c r="B947" s="64" t="str">
        <f t="shared" si="43"/>
        <v>1441|1440011|296|2024|3936</v>
      </c>
      <c r="C947" s="37">
        <v>1441</v>
      </c>
      <c r="D947" s="37">
        <v>1440011</v>
      </c>
      <c r="E947" s="37">
        <v>296</v>
      </c>
      <c r="F947" s="37">
        <v>2024</v>
      </c>
      <c r="G947" s="37">
        <v>10999443000191</v>
      </c>
      <c r="H947" s="38" t="s">
        <v>274</v>
      </c>
      <c r="I947" s="37">
        <v>3961</v>
      </c>
      <c r="J947" s="39">
        <v>45474</v>
      </c>
      <c r="K947" s="37">
        <v>3936</v>
      </c>
      <c r="L947" s="86">
        <f t="shared" si="44"/>
        <v>40691.19</v>
      </c>
      <c r="M947" s="40">
        <v>40691.19</v>
      </c>
      <c r="N947" s="40">
        <v>0</v>
      </c>
      <c r="O947" s="34">
        <v>0</v>
      </c>
    </row>
    <row r="948" spans="1:15" ht="24.95" customHeight="1" x14ac:dyDescent="0.2">
      <c r="A948" s="64" t="str">
        <f t="shared" si="42"/>
        <v>1441|1440011|298|2024|50150909000102|3913|48,1</v>
      </c>
      <c r="B948" s="64" t="str">
        <f t="shared" si="43"/>
        <v>1441|1440011|298|2024|3691</v>
      </c>
      <c r="C948" s="37">
        <v>1441</v>
      </c>
      <c r="D948" s="37">
        <v>1440011</v>
      </c>
      <c r="E948" s="37">
        <v>298</v>
      </c>
      <c r="F948" s="37">
        <v>2024</v>
      </c>
      <c r="G948" s="37">
        <v>50150909000102</v>
      </c>
      <c r="H948" s="38" t="s">
        <v>425</v>
      </c>
      <c r="I948" s="37">
        <v>3913</v>
      </c>
      <c r="J948" s="39">
        <v>45457</v>
      </c>
      <c r="K948" s="37">
        <v>3691</v>
      </c>
      <c r="L948" s="86">
        <f t="shared" si="44"/>
        <v>48.1</v>
      </c>
      <c r="M948" s="40">
        <v>48.1</v>
      </c>
      <c r="N948" s="40">
        <v>0</v>
      </c>
      <c r="O948" s="34">
        <v>0</v>
      </c>
    </row>
    <row r="949" spans="1:15" ht="24.95" customHeight="1" x14ac:dyDescent="0.2">
      <c r="A949" s="64" t="str">
        <f t="shared" si="42"/>
        <v>1441|1440011|301|2024|53667104000110|3913|32,19</v>
      </c>
      <c r="B949" s="64" t="str">
        <f t="shared" si="43"/>
        <v>1441|1440011|301|2024|3686</v>
      </c>
      <c r="C949" s="37">
        <v>1441</v>
      </c>
      <c r="D949" s="37">
        <v>1440011</v>
      </c>
      <c r="E949" s="37">
        <v>301</v>
      </c>
      <c r="F949" s="37">
        <v>2024</v>
      </c>
      <c r="G949" s="37">
        <v>53667104000110</v>
      </c>
      <c r="H949" s="38" t="s">
        <v>426</v>
      </c>
      <c r="I949" s="37">
        <v>3913</v>
      </c>
      <c r="J949" s="39">
        <v>45457</v>
      </c>
      <c r="K949" s="37">
        <v>3686</v>
      </c>
      <c r="L949" s="86">
        <f t="shared" si="44"/>
        <v>32.19</v>
      </c>
      <c r="M949" s="40">
        <v>30.64</v>
      </c>
      <c r="N949" s="40">
        <v>1.55</v>
      </c>
      <c r="O949" s="34">
        <v>0</v>
      </c>
    </row>
    <row r="950" spans="1:15" ht="24.95" customHeight="1" x14ac:dyDescent="0.2">
      <c r="A950" s="64" t="str">
        <f t="shared" si="42"/>
        <v>1441|1440011|301|2024|53667104000110|3913|126,35</v>
      </c>
      <c r="B950" s="64" t="str">
        <f t="shared" si="43"/>
        <v>1441|1440011|301|2024|3689</v>
      </c>
      <c r="C950" s="37">
        <v>1441</v>
      </c>
      <c r="D950" s="37">
        <v>1440011</v>
      </c>
      <c r="E950" s="37">
        <v>301</v>
      </c>
      <c r="F950" s="37">
        <v>2024</v>
      </c>
      <c r="G950" s="37">
        <v>53667104000110</v>
      </c>
      <c r="H950" s="38" t="s">
        <v>426</v>
      </c>
      <c r="I950" s="37">
        <v>3913</v>
      </c>
      <c r="J950" s="39">
        <v>45457</v>
      </c>
      <c r="K950" s="37">
        <v>3689</v>
      </c>
      <c r="L950" s="86">
        <f t="shared" si="44"/>
        <v>126.35000000000001</v>
      </c>
      <c r="M950" s="40">
        <v>120.29</v>
      </c>
      <c r="N950" s="40">
        <v>6.06</v>
      </c>
      <c r="O950" s="34">
        <v>0</v>
      </c>
    </row>
    <row r="951" spans="1:15" ht="24.95" customHeight="1" x14ac:dyDescent="0.2">
      <c r="A951" s="64" t="str">
        <f t="shared" si="42"/>
        <v>1441|1440011|305|2024|5845088000166|3920|966,67</v>
      </c>
      <c r="B951" s="64" t="str">
        <f t="shared" si="43"/>
        <v>1441|1440011|305|2024|3695</v>
      </c>
      <c r="C951" s="37">
        <v>1441</v>
      </c>
      <c r="D951" s="37">
        <v>1440011</v>
      </c>
      <c r="E951" s="37">
        <v>305</v>
      </c>
      <c r="F951" s="37">
        <v>2024</v>
      </c>
      <c r="G951" s="37">
        <v>5845088000166</v>
      </c>
      <c r="H951" s="38" t="s">
        <v>620</v>
      </c>
      <c r="I951" s="37">
        <v>3920</v>
      </c>
      <c r="J951" s="39">
        <v>45457</v>
      </c>
      <c r="K951" s="37">
        <v>3695</v>
      </c>
      <c r="L951" s="86">
        <f t="shared" si="44"/>
        <v>966.67000000000007</v>
      </c>
      <c r="M951" s="40">
        <v>943.47</v>
      </c>
      <c r="N951" s="40">
        <v>23.2</v>
      </c>
      <c r="O951" s="34">
        <v>0</v>
      </c>
    </row>
    <row r="952" spans="1:15" ht="24.95" customHeight="1" x14ac:dyDescent="0.2">
      <c r="A952" s="64" t="str">
        <f t="shared" si="42"/>
        <v>1441|1440011|305|2024|5845088000166|3920|29000</v>
      </c>
      <c r="B952" s="64" t="str">
        <f t="shared" si="43"/>
        <v>1441|1440011|305|2024|4182</v>
      </c>
      <c r="C952" s="37">
        <v>1441</v>
      </c>
      <c r="D952" s="37">
        <v>1440011</v>
      </c>
      <c r="E952" s="37">
        <v>305</v>
      </c>
      <c r="F952" s="37">
        <v>2024</v>
      </c>
      <c r="G952" s="37">
        <v>5845088000166</v>
      </c>
      <c r="H952" s="38" t="s">
        <v>620</v>
      </c>
      <c r="I952" s="37">
        <v>3920</v>
      </c>
      <c r="J952" s="39">
        <v>45481</v>
      </c>
      <c r="K952" s="37">
        <v>4182</v>
      </c>
      <c r="L952" s="86">
        <f t="shared" si="44"/>
        <v>29000</v>
      </c>
      <c r="M952" s="40">
        <v>27993.64</v>
      </c>
      <c r="N952" s="40">
        <v>1006.36</v>
      </c>
      <c r="O952" s="34">
        <v>0</v>
      </c>
    </row>
    <row r="953" spans="1:15" ht="24.95" customHeight="1" x14ac:dyDescent="0.2">
      <c r="A953" s="64" t="str">
        <f t="shared" si="42"/>
        <v>1441|1440011|307|2024|18457218000135|4703|466,38</v>
      </c>
      <c r="B953" s="64" t="str">
        <f t="shared" si="43"/>
        <v>1441|1440011|307|2024|3741</v>
      </c>
      <c r="C953" s="37">
        <v>1441</v>
      </c>
      <c r="D953" s="37">
        <v>1440011</v>
      </c>
      <c r="E953" s="37">
        <v>307</v>
      </c>
      <c r="F953" s="37">
        <v>2024</v>
      </c>
      <c r="G953" s="37">
        <v>18457218000135</v>
      </c>
      <c r="H953" s="38" t="s">
        <v>350</v>
      </c>
      <c r="I953" s="37">
        <v>4703</v>
      </c>
      <c r="J953" s="39">
        <v>45461</v>
      </c>
      <c r="K953" s="37">
        <v>3741</v>
      </c>
      <c r="L953" s="86">
        <f t="shared" si="44"/>
        <v>466.38</v>
      </c>
      <c r="M953" s="40">
        <v>466.38</v>
      </c>
      <c r="N953" s="40">
        <v>0</v>
      </c>
      <c r="O953" s="34">
        <v>0</v>
      </c>
    </row>
    <row r="954" spans="1:15" ht="24.95" customHeight="1" x14ac:dyDescent="0.2">
      <c r="A954" s="64" t="str">
        <f t="shared" si="42"/>
        <v>1441|1440011|308|2024|45347438000189|3920|3500</v>
      </c>
      <c r="B954" s="64" t="str">
        <f t="shared" si="43"/>
        <v>1441|1440011|308|2024|3543</v>
      </c>
      <c r="C954" s="37">
        <v>1441</v>
      </c>
      <c r="D954" s="37">
        <v>1440011</v>
      </c>
      <c r="E954" s="37">
        <v>308</v>
      </c>
      <c r="F954" s="37">
        <v>2024</v>
      </c>
      <c r="G954" s="37">
        <v>45347438000189</v>
      </c>
      <c r="H954" s="38" t="s">
        <v>275</v>
      </c>
      <c r="I954" s="37">
        <v>3920</v>
      </c>
      <c r="J954" s="39">
        <v>45454</v>
      </c>
      <c r="K954" s="37">
        <v>3543</v>
      </c>
      <c r="L954" s="86">
        <f t="shared" si="44"/>
        <v>3500</v>
      </c>
      <c r="M954" s="40">
        <v>3332</v>
      </c>
      <c r="N954" s="40">
        <v>168</v>
      </c>
      <c r="O954" s="34">
        <v>0</v>
      </c>
    </row>
    <row r="955" spans="1:15" ht="24.95" customHeight="1" x14ac:dyDescent="0.2">
      <c r="A955" s="64" t="str">
        <f t="shared" si="42"/>
        <v>1441|1440011|308|2024|45347438000189|3920|15000</v>
      </c>
      <c r="B955" s="64" t="str">
        <f t="shared" si="43"/>
        <v>1441|1440011|308|2024|4186</v>
      </c>
      <c r="C955" s="37">
        <v>1441</v>
      </c>
      <c r="D955" s="37">
        <v>1440011</v>
      </c>
      <c r="E955" s="37">
        <v>308</v>
      </c>
      <c r="F955" s="37">
        <v>2024</v>
      </c>
      <c r="G955" s="37">
        <v>45347438000189</v>
      </c>
      <c r="H955" s="38" t="s">
        <v>275</v>
      </c>
      <c r="I955" s="37">
        <v>3920</v>
      </c>
      <c r="J955" s="39">
        <v>45481</v>
      </c>
      <c r="K955" s="37">
        <v>4186</v>
      </c>
      <c r="L955" s="86">
        <f t="shared" si="44"/>
        <v>15000</v>
      </c>
      <c r="M955" s="40">
        <v>14280</v>
      </c>
      <c r="N955" s="40">
        <v>720</v>
      </c>
      <c r="O955" s="34">
        <v>0</v>
      </c>
    </row>
    <row r="956" spans="1:15" ht="24.95" customHeight="1" x14ac:dyDescent="0.2">
      <c r="A956" s="64" t="str">
        <f t="shared" si="42"/>
        <v>1441|1440011|310|2024|31355960606|3611|2136</v>
      </c>
      <c r="B956" s="64" t="str">
        <f t="shared" si="43"/>
        <v>1441|1440011|310|2024|3542</v>
      </c>
      <c r="C956" s="37">
        <v>1441</v>
      </c>
      <c r="D956" s="37">
        <v>1440011</v>
      </c>
      <c r="E956" s="37">
        <v>310</v>
      </c>
      <c r="F956" s="37">
        <v>2024</v>
      </c>
      <c r="G956" s="37">
        <v>31355960606</v>
      </c>
      <c r="H956" s="38" t="s">
        <v>276</v>
      </c>
      <c r="I956" s="37">
        <v>3611</v>
      </c>
      <c r="J956" s="39">
        <v>45454</v>
      </c>
      <c r="K956" s="37">
        <v>3542</v>
      </c>
      <c r="L956" s="86">
        <f t="shared" si="44"/>
        <v>2136</v>
      </c>
      <c r="M956" s="40">
        <v>2136</v>
      </c>
      <c r="N956" s="40">
        <v>0</v>
      </c>
      <c r="O956" s="34">
        <v>0</v>
      </c>
    </row>
    <row r="957" spans="1:15" ht="24.95" customHeight="1" x14ac:dyDescent="0.2">
      <c r="A957" s="64" t="str">
        <f t="shared" si="42"/>
        <v>1441|1440011|310|2024|31355960606|3611|3560</v>
      </c>
      <c r="B957" s="64" t="str">
        <f t="shared" si="43"/>
        <v>1441|1440011|310|2024|4254</v>
      </c>
      <c r="C957" s="37">
        <v>1441</v>
      </c>
      <c r="D957" s="37">
        <v>1440011</v>
      </c>
      <c r="E957" s="37">
        <v>310</v>
      </c>
      <c r="F957" s="37">
        <v>2024</v>
      </c>
      <c r="G957" s="37">
        <v>31355960606</v>
      </c>
      <c r="H957" s="38" t="s">
        <v>276</v>
      </c>
      <c r="I957" s="37">
        <v>3611</v>
      </c>
      <c r="J957" s="39">
        <v>45482</v>
      </c>
      <c r="K957" s="37">
        <v>4254</v>
      </c>
      <c r="L957" s="86">
        <f t="shared" si="44"/>
        <v>3560</v>
      </c>
      <c r="M957" s="40">
        <v>3492.16</v>
      </c>
      <c r="N957" s="40">
        <v>67.84</v>
      </c>
      <c r="O957" s="34">
        <v>0</v>
      </c>
    </row>
    <row r="958" spans="1:15" ht="24.95" customHeight="1" x14ac:dyDescent="0.2">
      <c r="A958" s="64" t="str">
        <f t="shared" si="42"/>
        <v>1441|1440011|320|2024|7132995000193|3955|1064</v>
      </c>
      <c r="B958" s="64" t="str">
        <f t="shared" si="43"/>
        <v>1441|1440011|320|2024|3902</v>
      </c>
      <c r="C958" s="37">
        <v>1441</v>
      </c>
      <c r="D958" s="37">
        <v>1440011</v>
      </c>
      <c r="E958" s="37">
        <v>320</v>
      </c>
      <c r="F958" s="37">
        <v>2024</v>
      </c>
      <c r="G958" s="37">
        <v>7132995000193</v>
      </c>
      <c r="H958" s="38" t="s">
        <v>621</v>
      </c>
      <c r="I958" s="37">
        <v>3955</v>
      </c>
      <c r="J958" s="39">
        <v>45469</v>
      </c>
      <c r="K958" s="37">
        <v>3902</v>
      </c>
      <c r="L958" s="86">
        <f t="shared" si="44"/>
        <v>1064</v>
      </c>
      <c r="M958" s="40">
        <v>1064</v>
      </c>
      <c r="N958" s="40">
        <v>0</v>
      </c>
      <c r="O958" s="34">
        <v>0</v>
      </c>
    </row>
    <row r="959" spans="1:15" ht="24.95" customHeight="1" x14ac:dyDescent="0.2">
      <c r="A959" s="64" t="str">
        <f t="shared" si="42"/>
        <v>1441|1440011|323|2024|18675983000121|4703|2807,96</v>
      </c>
      <c r="B959" s="64" t="str">
        <f t="shared" si="43"/>
        <v>1441|1440011|323|2024|3219</v>
      </c>
      <c r="C959" s="37">
        <v>1441</v>
      </c>
      <c r="D959" s="37">
        <v>1440011</v>
      </c>
      <c r="E959" s="37">
        <v>323</v>
      </c>
      <c r="F959" s="37">
        <v>2024</v>
      </c>
      <c r="G959" s="37">
        <v>18675983000121</v>
      </c>
      <c r="H959" s="38" t="s">
        <v>363</v>
      </c>
      <c r="I959" s="37">
        <v>4703</v>
      </c>
      <c r="J959" s="39">
        <v>45446</v>
      </c>
      <c r="K959" s="37">
        <v>3219</v>
      </c>
      <c r="L959" s="86">
        <f t="shared" si="44"/>
        <v>2807.96</v>
      </c>
      <c r="M959" s="40">
        <v>2807.96</v>
      </c>
      <c r="N959" s="40">
        <v>0</v>
      </c>
      <c r="O959" s="34">
        <v>0</v>
      </c>
    </row>
    <row r="960" spans="1:15" ht="24.95" customHeight="1" x14ac:dyDescent="0.2">
      <c r="A960" s="64" t="str">
        <f t="shared" si="42"/>
        <v>1441|1440011|325|2024|17709197000135|4703|922,08</v>
      </c>
      <c r="B960" s="64" t="str">
        <f t="shared" si="43"/>
        <v>1441|1440011|325|2024|3217</v>
      </c>
      <c r="C960" s="37">
        <v>1441</v>
      </c>
      <c r="D960" s="37">
        <v>1440011</v>
      </c>
      <c r="E960" s="37">
        <v>325</v>
      </c>
      <c r="F960" s="37">
        <v>2024</v>
      </c>
      <c r="G960" s="37">
        <v>17709197000135</v>
      </c>
      <c r="H960" s="38" t="s">
        <v>289</v>
      </c>
      <c r="I960" s="37">
        <v>4703</v>
      </c>
      <c r="J960" s="39">
        <v>45446</v>
      </c>
      <c r="K960" s="37">
        <v>3217</v>
      </c>
      <c r="L960" s="86">
        <f t="shared" si="44"/>
        <v>922.08</v>
      </c>
      <c r="M960" s="40">
        <v>922.08</v>
      </c>
      <c r="N960" s="40">
        <v>0</v>
      </c>
      <c r="O960" s="34">
        <v>0</v>
      </c>
    </row>
    <row r="961" spans="1:15" ht="24.95" customHeight="1" x14ac:dyDescent="0.2">
      <c r="A961" s="64" t="str">
        <f t="shared" si="42"/>
        <v>1441|1440011|326|2024|18017392000167|4703|1397,43</v>
      </c>
      <c r="B961" s="64" t="str">
        <f t="shared" si="43"/>
        <v>1441|1440011|326|2024|3218</v>
      </c>
      <c r="C961" s="37">
        <v>1441</v>
      </c>
      <c r="D961" s="37">
        <v>1440011</v>
      </c>
      <c r="E961" s="37">
        <v>326</v>
      </c>
      <c r="F961" s="37">
        <v>2024</v>
      </c>
      <c r="G961" s="37">
        <v>18017392000167</v>
      </c>
      <c r="H961" s="38" t="s">
        <v>302</v>
      </c>
      <c r="I961" s="37">
        <v>4703</v>
      </c>
      <c r="J961" s="39">
        <v>45446</v>
      </c>
      <c r="K961" s="37">
        <v>3218</v>
      </c>
      <c r="L961" s="86">
        <f t="shared" si="44"/>
        <v>1397.43</v>
      </c>
      <c r="M961" s="40">
        <v>1397.43</v>
      </c>
      <c r="N961" s="40">
        <v>0</v>
      </c>
      <c r="O961" s="34">
        <v>0</v>
      </c>
    </row>
    <row r="962" spans="1:15" ht="24.95" customHeight="1" x14ac:dyDescent="0.2">
      <c r="A962" s="64" t="str">
        <f t="shared" si="42"/>
        <v>1441|1440011|327|2024|18431155000148|4703|156,47</v>
      </c>
      <c r="B962" s="64" t="str">
        <f t="shared" si="43"/>
        <v>1441|1440011|327|2024|3439</v>
      </c>
      <c r="C962" s="37">
        <v>1441</v>
      </c>
      <c r="D962" s="37">
        <v>1440011</v>
      </c>
      <c r="E962" s="37">
        <v>327</v>
      </c>
      <c r="F962" s="37">
        <v>2024</v>
      </c>
      <c r="G962" s="37">
        <v>18431155000148</v>
      </c>
      <c r="H962" s="38" t="s">
        <v>347</v>
      </c>
      <c r="I962" s="37">
        <v>4703</v>
      </c>
      <c r="J962" s="39">
        <v>45450</v>
      </c>
      <c r="K962" s="37">
        <v>3439</v>
      </c>
      <c r="L962" s="86">
        <f t="shared" si="44"/>
        <v>156.47</v>
      </c>
      <c r="M962" s="40">
        <v>156.47</v>
      </c>
      <c r="N962" s="40">
        <v>0</v>
      </c>
      <c r="O962" s="34">
        <v>0</v>
      </c>
    </row>
    <row r="963" spans="1:15" ht="24.95" customHeight="1" x14ac:dyDescent="0.2">
      <c r="A963" s="64" t="str">
        <f t="shared" si="42"/>
        <v>1441|1440011|327|2024|18431155000148|4703|141,68</v>
      </c>
      <c r="B963" s="64" t="str">
        <f t="shared" si="43"/>
        <v>1441|1440011|327|2024|3440</v>
      </c>
      <c r="C963" s="37">
        <v>1441</v>
      </c>
      <c r="D963" s="37">
        <v>1440011</v>
      </c>
      <c r="E963" s="37">
        <v>327</v>
      </c>
      <c r="F963" s="37">
        <v>2024</v>
      </c>
      <c r="G963" s="37">
        <v>18431155000148</v>
      </c>
      <c r="H963" s="38" t="s">
        <v>347</v>
      </c>
      <c r="I963" s="37">
        <v>4703</v>
      </c>
      <c r="J963" s="39">
        <v>45450</v>
      </c>
      <c r="K963" s="37">
        <v>3440</v>
      </c>
      <c r="L963" s="86">
        <f t="shared" si="44"/>
        <v>141.68</v>
      </c>
      <c r="M963" s="40">
        <v>141.68</v>
      </c>
      <c r="N963" s="40">
        <v>0</v>
      </c>
      <c r="O963" s="34">
        <v>0</v>
      </c>
    </row>
    <row r="964" spans="1:15" ht="24.95" customHeight="1" x14ac:dyDescent="0.2">
      <c r="A964" s="64" t="str">
        <f t="shared" si="42"/>
        <v>1441|1440011|328|2024|22934889000117|4703|463,18</v>
      </c>
      <c r="B964" s="64" t="str">
        <f t="shared" si="43"/>
        <v>1441|1440011|328|2024|3437</v>
      </c>
      <c r="C964" s="37">
        <v>1441</v>
      </c>
      <c r="D964" s="37">
        <v>1440011</v>
      </c>
      <c r="E964" s="37">
        <v>328</v>
      </c>
      <c r="F964" s="37">
        <v>2024</v>
      </c>
      <c r="G964" s="37">
        <v>22934889000117</v>
      </c>
      <c r="H964" s="38" t="s">
        <v>382</v>
      </c>
      <c r="I964" s="37">
        <v>4703</v>
      </c>
      <c r="J964" s="39">
        <v>45450</v>
      </c>
      <c r="K964" s="37">
        <v>3437</v>
      </c>
      <c r="L964" s="86">
        <f t="shared" si="44"/>
        <v>463.18</v>
      </c>
      <c r="M964" s="40">
        <v>463.18</v>
      </c>
      <c r="N964" s="40">
        <v>0</v>
      </c>
      <c r="O964" s="34">
        <v>0</v>
      </c>
    </row>
    <row r="965" spans="1:15" ht="24.95" customHeight="1" x14ac:dyDescent="0.2">
      <c r="A965" s="64" t="str">
        <f t="shared" ref="A965:A1028" si="45">C965&amp;"|"&amp;D965&amp;"|"&amp;E965&amp;"|"&amp;F965&amp;"|"&amp;G965&amp;"|"&amp;I965&amp;"|"&amp;M965+N965-O965</f>
        <v>1441|1440011|328|2024|22934889000117|4703|157,24</v>
      </c>
      <c r="B965" s="64" t="str">
        <f t="shared" ref="B965:B1028" si="46">C965&amp;"|"&amp;D965&amp;"|"&amp;E965&amp;"|"&amp;F965&amp;"|"&amp;K965</f>
        <v>1441|1440011|328|2024|3438</v>
      </c>
      <c r="C965" s="37">
        <v>1441</v>
      </c>
      <c r="D965" s="37">
        <v>1440011</v>
      </c>
      <c r="E965" s="37">
        <v>328</v>
      </c>
      <c r="F965" s="37">
        <v>2024</v>
      </c>
      <c r="G965" s="37">
        <v>22934889000117</v>
      </c>
      <c r="H965" s="38" t="s">
        <v>382</v>
      </c>
      <c r="I965" s="37">
        <v>4703</v>
      </c>
      <c r="J965" s="39">
        <v>45450</v>
      </c>
      <c r="K965" s="37">
        <v>3438</v>
      </c>
      <c r="L965" s="86">
        <f t="shared" si="44"/>
        <v>157.24</v>
      </c>
      <c r="M965" s="40">
        <v>157.24</v>
      </c>
      <c r="N965" s="40">
        <v>0</v>
      </c>
      <c r="O965" s="34">
        <v>0</v>
      </c>
    </row>
    <row r="966" spans="1:15" ht="24.95" customHeight="1" x14ac:dyDescent="0.2">
      <c r="A966" s="64" t="str">
        <f t="shared" si="45"/>
        <v>1441|1440011|329|2024|90180605000102|3910|7000</v>
      </c>
      <c r="B966" s="64" t="str">
        <f t="shared" si="46"/>
        <v>1441|1440011|329|2024|3714</v>
      </c>
      <c r="C966" s="37">
        <v>1441</v>
      </c>
      <c r="D966" s="37">
        <v>1440011</v>
      </c>
      <c r="E966" s="37">
        <v>329</v>
      </c>
      <c r="F966" s="37">
        <v>2024</v>
      </c>
      <c r="G966" s="37">
        <v>90180605000102</v>
      </c>
      <c r="H966" s="38" t="s">
        <v>623</v>
      </c>
      <c r="I966" s="37">
        <v>3910</v>
      </c>
      <c r="J966" s="39">
        <v>45457</v>
      </c>
      <c r="K966" s="37">
        <v>3714</v>
      </c>
      <c r="L966" s="86">
        <f t="shared" ref="L966:L1021" si="47">M966+N966</f>
        <v>7000</v>
      </c>
      <c r="M966" s="40">
        <v>6832</v>
      </c>
      <c r="N966" s="40">
        <v>168</v>
      </c>
      <c r="O966" s="34">
        <v>0</v>
      </c>
    </row>
    <row r="967" spans="1:15" ht="24.95" customHeight="1" x14ac:dyDescent="0.2">
      <c r="A967" s="64" t="str">
        <f t="shared" si="45"/>
        <v>1441|1440011|330|2024|21103315000134|3903|5181,4</v>
      </c>
      <c r="B967" s="64" t="str">
        <f t="shared" si="46"/>
        <v>1441|1440011|330|2024|4187</v>
      </c>
      <c r="C967" s="37">
        <v>1441</v>
      </c>
      <c r="D967" s="37">
        <v>1440011</v>
      </c>
      <c r="E967" s="37">
        <v>330</v>
      </c>
      <c r="F967" s="37">
        <v>2024</v>
      </c>
      <c r="G967" s="37">
        <v>21103315000134</v>
      </c>
      <c r="H967" s="38" t="s">
        <v>628</v>
      </c>
      <c r="I967" s="37">
        <v>3903</v>
      </c>
      <c r="J967" s="39">
        <v>45481</v>
      </c>
      <c r="K967" s="37">
        <v>4187</v>
      </c>
      <c r="L967" s="86">
        <f t="shared" si="47"/>
        <v>5181.3999999999996</v>
      </c>
      <c r="M967" s="40">
        <v>5181.3999999999996</v>
      </c>
      <c r="N967" s="40">
        <v>0</v>
      </c>
      <c r="O967" s="34">
        <v>0</v>
      </c>
    </row>
    <row r="968" spans="1:15" ht="24.95" customHeight="1" x14ac:dyDescent="0.2">
      <c r="A968" s="64" t="str">
        <f t="shared" si="45"/>
        <v>1441|1440011|333|2024|24996969000122|4707|97,4</v>
      </c>
      <c r="B968" s="64" t="str">
        <f t="shared" si="46"/>
        <v>1441|1440011|333|2024|3616</v>
      </c>
      <c r="C968" s="37">
        <v>1441</v>
      </c>
      <c r="D968" s="37">
        <v>1440011</v>
      </c>
      <c r="E968" s="37">
        <v>333</v>
      </c>
      <c r="F968" s="37">
        <v>2024</v>
      </c>
      <c r="G968" s="37">
        <v>24996969000122</v>
      </c>
      <c r="H968" s="38" t="s">
        <v>279</v>
      </c>
      <c r="I968" s="37">
        <v>4707</v>
      </c>
      <c r="J968" s="39">
        <v>45455</v>
      </c>
      <c r="K968" s="37">
        <v>3616</v>
      </c>
      <c r="L968" s="86">
        <f t="shared" si="47"/>
        <v>97.4</v>
      </c>
      <c r="M968" s="40">
        <v>97.4</v>
      </c>
      <c r="N968" s="40">
        <v>0</v>
      </c>
      <c r="O968" s="34">
        <v>0</v>
      </c>
    </row>
    <row r="969" spans="1:15" ht="24.95" customHeight="1" x14ac:dyDescent="0.2">
      <c r="A969" s="64" t="str">
        <f t="shared" si="45"/>
        <v>1441|1440011|335|2024|4450881680|3611|3406,67</v>
      </c>
      <c r="B969" s="64" t="str">
        <f t="shared" si="46"/>
        <v>1441|1440011|335|2024|4204</v>
      </c>
      <c r="C969" s="37">
        <v>1441</v>
      </c>
      <c r="D969" s="37">
        <v>1440011</v>
      </c>
      <c r="E969" s="37">
        <v>335</v>
      </c>
      <c r="F969" s="37">
        <v>2024</v>
      </c>
      <c r="G969" s="37">
        <v>4450881680</v>
      </c>
      <c r="H969" s="38" t="s">
        <v>629</v>
      </c>
      <c r="I969" s="37">
        <v>3611</v>
      </c>
      <c r="J969" s="39">
        <v>45481</v>
      </c>
      <c r="K969" s="37">
        <v>4204</v>
      </c>
      <c r="L969" s="86">
        <f t="shared" si="47"/>
        <v>3406.67</v>
      </c>
      <c r="M969" s="40">
        <v>3361.83</v>
      </c>
      <c r="N969" s="40">
        <v>44.84</v>
      </c>
      <c r="O969" s="34">
        <v>0</v>
      </c>
    </row>
    <row r="970" spans="1:15" ht="24.95" customHeight="1" x14ac:dyDescent="0.2">
      <c r="A970" s="64" t="str">
        <f t="shared" si="45"/>
        <v>1441|1440011|336|2024|18307439000127|4703|552,51</v>
      </c>
      <c r="B970" s="64" t="str">
        <f t="shared" si="46"/>
        <v>1441|1440011|336|2024|3678</v>
      </c>
      <c r="C970" s="37">
        <v>1441</v>
      </c>
      <c r="D970" s="37">
        <v>1440011</v>
      </c>
      <c r="E970" s="37">
        <v>336</v>
      </c>
      <c r="F970" s="37">
        <v>2024</v>
      </c>
      <c r="G970" s="37">
        <v>18307439000127</v>
      </c>
      <c r="H970" s="38" t="s">
        <v>331</v>
      </c>
      <c r="I970" s="37">
        <v>4703</v>
      </c>
      <c r="J970" s="39">
        <v>45457</v>
      </c>
      <c r="K970" s="37">
        <v>3678</v>
      </c>
      <c r="L970" s="86">
        <f t="shared" si="47"/>
        <v>552.51</v>
      </c>
      <c r="M970" s="40">
        <v>552.51</v>
      </c>
      <c r="N970" s="40">
        <v>0</v>
      </c>
      <c r="O970" s="34">
        <v>0</v>
      </c>
    </row>
    <row r="971" spans="1:15" ht="24.95" customHeight="1" x14ac:dyDescent="0.2">
      <c r="A971" s="64" t="str">
        <f t="shared" si="45"/>
        <v>1441|1440011|337|2024|12723002000198|3920|1866,67</v>
      </c>
      <c r="B971" s="64" t="str">
        <f t="shared" si="46"/>
        <v>1441|1440011|337|2024|4207</v>
      </c>
      <c r="C971" s="37">
        <v>1441</v>
      </c>
      <c r="D971" s="37">
        <v>1440011</v>
      </c>
      <c r="E971" s="37">
        <v>337</v>
      </c>
      <c r="F971" s="37">
        <v>2024</v>
      </c>
      <c r="G971" s="37">
        <v>12723002000198</v>
      </c>
      <c r="H971" s="38" t="s">
        <v>630</v>
      </c>
      <c r="I971" s="37">
        <v>3920</v>
      </c>
      <c r="J971" s="39">
        <v>45481</v>
      </c>
      <c r="K971" s="37">
        <v>4207</v>
      </c>
      <c r="L971" s="86">
        <f t="shared" si="47"/>
        <v>1866.6699999999998</v>
      </c>
      <c r="M971" s="40">
        <v>1777.07</v>
      </c>
      <c r="N971" s="40">
        <v>89.6</v>
      </c>
      <c r="O971" s="34">
        <v>0</v>
      </c>
    </row>
    <row r="972" spans="1:15" ht="24.95" customHeight="1" x14ac:dyDescent="0.2">
      <c r="A972" s="64" t="str">
        <f t="shared" si="45"/>
        <v>1441|1440011|339|2024|17702499000181|4703|1164,55</v>
      </c>
      <c r="B972" s="64" t="str">
        <f t="shared" si="46"/>
        <v>1441|1440011|339|2024|3740</v>
      </c>
      <c r="C972" s="37">
        <v>1441</v>
      </c>
      <c r="D972" s="37">
        <v>1440011</v>
      </c>
      <c r="E972" s="37">
        <v>339</v>
      </c>
      <c r="F972" s="37">
        <v>2024</v>
      </c>
      <c r="G972" s="37">
        <v>17702499000181</v>
      </c>
      <c r="H972" s="38" t="s">
        <v>288</v>
      </c>
      <c r="I972" s="37">
        <v>4703</v>
      </c>
      <c r="J972" s="39">
        <v>45461</v>
      </c>
      <c r="K972" s="37">
        <v>3740</v>
      </c>
      <c r="L972" s="86">
        <f t="shared" si="47"/>
        <v>1164.55</v>
      </c>
      <c r="M972" s="40">
        <v>1164.55</v>
      </c>
      <c r="N972" s="40">
        <v>0</v>
      </c>
      <c r="O972" s="34">
        <v>0</v>
      </c>
    </row>
    <row r="973" spans="1:15" ht="24.95" customHeight="1" x14ac:dyDescent="0.2">
      <c r="A973" s="64" t="str">
        <f t="shared" si="45"/>
        <v>1441|1440011|340|2024|18715417000104|4703|330,84</v>
      </c>
      <c r="B973" s="64" t="str">
        <f t="shared" si="46"/>
        <v>1441|1440011|340|2024|3752</v>
      </c>
      <c r="C973" s="37">
        <v>1441</v>
      </c>
      <c r="D973" s="37">
        <v>1440011</v>
      </c>
      <c r="E973" s="37">
        <v>340</v>
      </c>
      <c r="F973" s="37">
        <v>2024</v>
      </c>
      <c r="G973" s="37">
        <v>18715417000104</v>
      </c>
      <c r="H973" s="38" t="s">
        <v>367</v>
      </c>
      <c r="I973" s="37">
        <v>4703</v>
      </c>
      <c r="J973" s="39">
        <v>45461</v>
      </c>
      <c r="K973" s="37">
        <v>3752</v>
      </c>
      <c r="L973" s="86">
        <f t="shared" si="47"/>
        <v>330.84</v>
      </c>
      <c r="M973" s="40">
        <v>330.84</v>
      </c>
      <c r="N973" s="40">
        <v>0</v>
      </c>
      <c r="O973" s="34">
        <v>0</v>
      </c>
    </row>
    <row r="974" spans="1:15" ht="24.95" customHeight="1" x14ac:dyDescent="0.2">
      <c r="A974" s="64" t="str">
        <f t="shared" si="45"/>
        <v>1441|1440011|342|2024|18239590000175|4703|275,68</v>
      </c>
      <c r="B974" s="64" t="str">
        <f t="shared" si="46"/>
        <v>1441|1440011|342|2024|3826</v>
      </c>
      <c r="C974" s="37">
        <v>1441</v>
      </c>
      <c r="D974" s="37">
        <v>1440011</v>
      </c>
      <c r="E974" s="37">
        <v>342</v>
      </c>
      <c r="F974" s="37">
        <v>2024</v>
      </c>
      <c r="G974" s="37">
        <v>18239590000175</v>
      </c>
      <c r="H974" s="38" t="s">
        <v>314</v>
      </c>
      <c r="I974" s="37">
        <v>4703</v>
      </c>
      <c r="J974" s="39">
        <v>45464</v>
      </c>
      <c r="K974" s="37">
        <v>3826</v>
      </c>
      <c r="L974" s="86">
        <f t="shared" si="47"/>
        <v>275.68</v>
      </c>
      <c r="M974" s="40">
        <v>275.68</v>
      </c>
      <c r="N974" s="40">
        <v>0</v>
      </c>
      <c r="O974" s="34">
        <v>0</v>
      </c>
    </row>
    <row r="975" spans="1:15" ht="24.95" customHeight="1" x14ac:dyDescent="0.2">
      <c r="A975" s="64" t="str">
        <f t="shared" si="45"/>
        <v>1441|1440011|343|2024|18558072000114|4703|355,61</v>
      </c>
      <c r="B975" s="64" t="str">
        <f t="shared" si="46"/>
        <v>1441|1440011|343|2024|3834</v>
      </c>
      <c r="C975" s="37">
        <v>1441</v>
      </c>
      <c r="D975" s="37">
        <v>1440011</v>
      </c>
      <c r="E975" s="37">
        <v>343</v>
      </c>
      <c r="F975" s="37">
        <v>2024</v>
      </c>
      <c r="G975" s="37">
        <v>18558072000114</v>
      </c>
      <c r="H975" s="38" t="s">
        <v>354</v>
      </c>
      <c r="I975" s="37">
        <v>4703</v>
      </c>
      <c r="J975" s="39">
        <v>45467</v>
      </c>
      <c r="K975" s="37">
        <v>3834</v>
      </c>
      <c r="L975" s="86">
        <f t="shared" si="47"/>
        <v>355.61</v>
      </c>
      <c r="M975" s="40">
        <v>355.61</v>
      </c>
      <c r="N975" s="40">
        <v>0</v>
      </c>
      <c r="O975" s="34">
        <v>0</v>
      </c>
    </row>
    <row r="976" spans="1:15" ht="24.95" customHeight="1" x14ac:dyDescent="0.2">
      <c r="A976" s="64" t="str">
        <f t="shared" si="45"/>
        <v>1441|1440011|343|2024|18558072000114|4703|355,61</v>
      </c>
      <c r="B976" s="64" t="str">
        <f t="shared" si="46"/>
        <v>1441|1440011|343|2024|3835</v>
      </c>
      <c r="C976" s="37">
        <v>1441</v>
      </c>
      <c r="D976" s="37">
        <v>1440011</v>
      </c>
      <c r="E976" s="37">
        <v>343</v>
      </c>
      <c r="F976" s="37">
        <v>2024</v>
      </c>
      <c r="G976" s="37">
        <v>18558072000114</v>
      </c>
      <c r="H976" s="38" t="s">
        <v>354</v>
      </c>
      <c r="I976" s="37">
        <v>4703</v>
      </c>
      <c r="J976" s="39">
        <v>45467</v>
      </c>
      <c r="K976" s="37">
        <v>3835</v>
      </c>
      <c r="L976" s="86">
        <f t="shared" si="47"/>
        <v>355.61</v>
      </c>
      <c r="M976" s="40">
        <v>355.61</v>
      </c>
      <c r="N976" s="40">
        <v>0</v>
      </c>
      <c r="O976" s="34">
        <v>0</v>
      </c>
    </row>
    <row r="977" spans="1:15" ht="24.95" customHeight="1" x14ac:dyDescent="0.2">
      <c r="A977" s="64" t="str">
        <f t="shared" si="45"/>
        <v>1441|1440011|343|2024|18558072000114|4703|299,03</v>
      </c>
      <c r="B977" s="64" t="str">
        <f t="shared" si="46"/>
        <v>1441|1440011|343|2024|3836</v>
      </c>
      <c r="C977" s="37">
        <v>1441</v>
      </c>
      <c r="D977" s="37">
        <v>1440011</v>
      </c>
      <c r="E977" s="37">
        <v>343</v>
      </c>
      <c r="F977" s="37">
        <v>2024</v>
      </c>
      <c r="G977" s="37">
        <v>18558072000114</v>
      </c>
      <c r="H977" s="38" t="s">
        <v>354</v>
      </c>
      <c r="I977" s="37">
        <v>4703</v>
      </c>
      <c r="J977" s="39">
        <v>45467</v>
      </c>
      <c r="K977" s="37">
        <v>3836</v>
      </c>
      <c r="L977" s="86">
        <f t="shared" si="47"/>
        <v>299.02999999999997</v>
      </c>
      <c r="M977" s="40">
        <v>299.02999999999997</v>
      </c>
      <c r="N977" s="40">
        <v>0</v>
      </c>
      <c r="O977" s="34">
        <v>0</v>
      </c>
    </row>
    <row r="978" spans="1:15" ht="24.95" customHeight="1" x14ac:dyDescent="0.2">
      <c r="A978" s="64" t="str">
        <f t="shared" si="45"/>
        <v>1441|1440011|345|2024|18715490000178|4703|173,38</v>
      </c>
      <c r="B978" s="64" t="str">
        <f t="shared" si="46"/>
        <v>1441|1440011|345|2024|4006</v>
      </c>
      <c r="C978" s="37">
        <v>1441</v>
      </c>
      <c r="D978" s="37">
        <v>1440011</v>
      </c>
      <c r="E978" s="37">
        <v>345</v>
      </c>
      <c r="F978" s="37">
        <v>2024</v>
      </c>
      <c r="G978" s="37">
        <v>18715490000178</v>
      </c>
      <c r="H978" s="38" t="s">
        <v>371</v>
      </c>
      <c r="I978" s="37">
        <v>4703</v>
      </c>
      <c r="J978" s="39">
        <v>45475</v>
      </c>
      <c r="K978" s="37">
        <v>4006</v>
      </c>
      <c r="L978" s="86">
        <f t="shared" si="47"/>
        <v>483.96</v>
      </c>
      <c r="M978" s="40">
        <v>483.96</v>
      </c>
      <c r="N978" s="40">
        <v>0</v>
      </c>
      <c r="O978" s="34">
        <v>310.58</v>
      </c>
    </row>
    <row r="979" spans="1:15" ht="24.95" customHeight="1" x14ac:dyDescent="0.2">
      <c r="A979" s="64" t="str">
        <f t="shared" si="45"/>
        <v>1441|1440011|412|2023|8706548000325|4002|118376,55</v>
      </c>
      <c r="B979" s="64" t="str">
        <f t="shared" si="46"/>
        <v>1441|1440011|412|2023|3370</v>
      </c>
      <c r="C979" s="37">
        <v>1441</v>
      </c>
      <c r="D979" s="37">
        <v>1440011</v>
      </c>
      <c r="E979" s="37">
        <v>412</v>
      </c>
      <c r="F979" s="37">
        <v>2023</v>
      </c>
      <c r="G979" s="37">
        <v>8706548000325</v>
      </c>
      <c r="H979" s="38" t="s">
        <v>427</v>
      </c>
      <c r="I979" s="37">
        <v>4002</v>
      </c>
      <c r="J979" s="39">
        <v>45449</v>
      </c>
      <c r="K979" s="37">
        <v>3370</v>
      </c>
      <c r="L979" s="86">
        <f t="shared" si="47"/>
        <v>118376.54999999999</v>
      </c>
      <c r="M979" s="40">
        <v>112694.48</v>
      </c>
      <c r="N979" s="40">
        <v>5682.07</v>
      </c>
      <c r="O979" s="34">
        <v>0</v>
      </c>
    </row>
    <row r="980" spans="1:15" ht="24.95" customHeight="1" x14ac:dyDescent="0.2">
      <c r="A980" s="64" t="str">
        <f t="shared" si="45"/>
        <v>1441|1440013|0|0|17947581000176|0|181,72</v>
      </c>
      <c r="B980" s="64" t="str">
        <f t="shared" si="46"/>
        <v>1441|1440013|0|0|29</v>
      </c>
      <c r="C980" s="37">
        <v>1441</v>
      </c>
      <c r="D980" s="37">
        <v>1440013</v>
      </c>
      <c r="E980" s="37">
        <v>0</v>
      </c>
      <c r="F980" s="37">
        <v>0</v>
      </c>
      <c r="G980" s="37">
        <v>17947581000176</v>
      </c>
      <c r="H980" s="38" t="s">
        <v>278</v>
      </c>
      <c r="I980" s="37">
        <v>0</v>
      </c>
      <c r="J980" s="39">
        <v>45461</v>
      </c>
      <c r="K980" s="37">
        <v>29</v>
      </c>
      <c r="L980" s="86">
        <f t="shared" si="47"/>
        <v>181.72</v>
      </c>
      <c r="M980" s="40">
        <v>181.72</v>
      </c>
      <c r="N980" s="40">
        <v>0</v>
      </c>
      <c r="O980" s="34">
        <v>0</v>
      </c>
    </row>
    <row r="981" spans="1:15" ht="24.95" customHeight="1" x14ac:dyDescent="0.2">
      <c r="A981" s="64" t="str">
        <f t="shared" si="45"/>
        <v>1441|1440013|0|0|24996969000122|0|163,55</v>
      </c>
      <c r="B981" s="64" t="str">
        <f t="shared" si="46"/>
        <v>1441|1440013|0|0|30</v>
      </c>
      <c r="C981" s="37">
        <v>1441</v>
      </c>
      <c r="D981" s="37">
        <v>1440013</v>
      </c>
      <c r="E981" s="37">
        <v>0</v>
      </c>
      <c r="F981" s="37">
        <v>0</v>
      </c>
      <c r="G981" s="37">
        <v>24996969000122</v>
      </c>
      <c r="H981" s="38" t="s">
        <v>279</v>
      </c>
      <c r="I981" s="37">
        <v>0</v>
      </c>
      <c r="J981" s="39">
        <v>45461</v>
      </c>
      <c r="K981" s="37">
        <v>30</v>
      </c>
      <c r="L981" s="86">
        <f t="shared" si="47"/>
        <v>163.55000000000001</v>
      </c>
      <c r="M981" s="40">
        <v>163.55000000000001</v>
      </c>
      <c r="N981" s="40">
        <v>0</v>
      </c>
      <c r="O981" s="34">
        <v>0</v>
      </c>
    </row>
    <row r="982" spans="1:15" ht="24.95" customHeight="1" x14ac:dyDescent="0.2">
      <c r="A982" s="64" t="str">
        <f t="shared" si="45"/>
        <v>1441|1440013|0|0|29979036000140|0|666,3</v>
      </c>
      <c r="B982" s="64" t="str">
        <f t="shared" si="46"/>
        <v>1441|1440013|0|0|28</v>
      </c>
      <c r="C982" s="37">
        <v>1441</v>
      </c>
      <c r="D982" s="37">
        <v>1440013</v>
      </c>
      <c r="E982" s="37">
        <v>0</v>
      </c>
      <c r="F982" s="37">
        <v>0</v>
      </c>
      <c r="G982" s="37">
        <v>29979036000140</v>
      </c>
      <c r="H982" s="38" t="s">
        <v>387</v>
      </c>
      <c r="I982" s="37">
        <v>0</v>
      </c>
      <c r="J982" s="39">
        <v>45461</v>
      </c>
      <c r="K982" s="37">
        <v>28</v>
      </c>
      <c r="L982" s="86">
        <f t="shared" si="47"/>
        <v>666.3</v>
      </c>
      <c r="M982" s="40">
        <v>666.3</v>
      </c>
      <c r="N982" s="40">
        <v>0</v>
      </c>
      <c r="O982" s="34">
        <v>0</v>
      </c>
    </row>
    <row r="983" spans="1:15" ht="24.95" customHeight="1" x14ac:dyDescent="0.2">
      <c r="A983" s="64" t="str">
        <f t="shared" si="45"/>
        <v>1441|1440013|3|2024|33224254000142|3705|849,87</v>
      </c>
      <c r="B983" s="64" t="str">
        <f t="shared" si="46"/>
        <v>1441|1440013|3|2024|33</v>
      </c>
      <c r="C983" s="37">
        <v>1441</v>
      </c>
      <c r="D983" s="37">
        <v>1440013</v>
      </c>
      <c r="E983" s="37">
        <v>3</v>
      </c>
      <c r="F983" s="37">
        <v>2024</v>
      </c>
      <c r="G983" s="37">
        <v>33224254000142</v>
      </c>
      <c r="H983" s="38" t="s">
        <v>422</v>
      </c>
      <c r="I983" s="37">
        <v>3705</v>
      </c>
      <c r="J983" s="39">
        <v>45463</v>
      </c>
      <c r="K983" s="37">
        <v>33</v>
      </c>
      <c r="L983" s="86">
        <f t="shared" si="47"/>
        <v>849.87</v>
      </c>
      <c r="M983" s="40">
        <v>809.07</v>
      </c>
      <c r="N983" s="40">
        <v>40.799999999999997</v>
      </c>
      <c r="O983" s="34">
        <v>0</v>
      </c>
    </row>
    <row r="984" spans="1:15" ht="24.95" customHeight="1" x14ac:dyDescent="0.2">
      <c r="A984" s="64" t="str">
        <f t="shared" si="45"/>
        <v>1441|1440013|4|2024|33224254000142|3704|5209,23</v>
      </c>
      <c r="B984" s="64" t="str">
        <f t="shared" si="46"/>
        <v>1441|1440013|4|2024|31</v>
      </c>
      <c r="C984" s="37">
        <v>1441</v>
      </c>
      <c r="D984" s="37">
        <v>1440013</v>
      </c>
      <c r="E984" s="37">
        <v>4</v>
      </c>
      <c r="F984" s="37">
        <v>2024</v>
      </c>
      <c r="G984" s="37">
        <v>33224254000142</v>
      </c>
      <c r="H984" s="38" t="s">
        <v>422</v>
      </c>
      <c r="I984" s="37">
        <v>3704</v>
      </c>
      <c r="J984" s="39">
        <v>45463</v>
      </c>
      <c r="K984" s="37">
        <v>31</v>
      </c>
      <c r="L984" s="86">
        <f t="shared" si="47"/>
        <v>5209.2299999999996</v>
      </c>
      <c r="M984" s="40">
        <v>4918.4799999999996</v>
      </c>
      <c r="N984" s="40">
        <v>290.75</v>
      </c>
      <c r="O984" s="34">
        <v>0</v>
      </c>
    </row>
    <row r="985" spans="1:15" ht="24.95" customHeight="1" x14ac:dyDescent="0.2">
      <c r="A985" s="64" t="str">
        <f t="shared" si="45"/>
        <v>1441|1440013|4|2024|33224254000142|3704|4688,3</v>
      </c>
      <c r="B985" s="64" t="str">
        <f t="shared" si="46"/>
        <v>1441|1440013|4|2024|32</v>
      </c>
      <c r="C985" s="37">
        <v>1441</v>
      </c>
      <c r="D985" s="37">
        <v>1440013</v>
      </c>
      <c r="E985" s="37">
        <v>4</v>
      </c>
      <c r="F985" s="37">
        <v>2024</v>
      </c>
      <c r="G985" s="37">
        <v>33224254000142</v>
      </c>
      <c r="H985" s="38" t="s">
        <v>422</v>
      </c>
      <c r="I985" s="37">
        <v>3704</v>
      </c>
      <c r="J985" s="39">
        <v>45463</v>
      </c>
      <c r="K985" s="37">
        <v>32</v>
      </c>
      <c r="L985" s="86">
        <f t="shared" si="47"/>
        <v>4688.3</v>
      </c>
      <c r="M985" s="40">
        <v>4426.63</v>
      </c>
      <c r="N985" s="40">
        <v>261.67</v>
      </c>
      <c r="O985" s="34">
        <v>0</v>
      </c>
    </row>
    <row r="986" spans="1:15" ht="24.95" customHeight="1" x14ac:dyDescent="0.2">
      <c r="A986" s="64" t="str">
        <f t="shared" si="45"/>
        <v>1441|1440020|39|2024|5877912682|3026|309,04</v>
      </c>
      <c r="B986" s="64" t="str">
        <f t="shared" si="46"/>
        <v>1441|1440020|39|2024|525</v>
      </c>
      <c r="C986" s="37">
        <v>1441</v>
      </c>
      <c r="D986" s="37">
        <v>1440020</v>
      </c>
      <c r="E986" s="37">
        <v>39</v>
      </c>
      <c r="F986" s="37">
        <v>2024</v>
      </c>
      <c r="G986" s="37">
        <v>5877912682</v>
      </c>
      <c r="H986" s="38" t="s">
        <v>428</v>
      </c>
      <c r="I986" s="37">
        <v>3026</v>
      </c>
      <c r="J986" s="39">
        <v>45476</v>
      </c>
      <c r="K986" s="37">
        <v>525</v>
      </c>
      <c r="L986" s="86">
        <f t="shared" si="47"/>
        <v>309.04000000000002</v>
      </c>
      <c r="M986" s="40">
        <v>309.04000000000002</v>
      </c>
      <c r="N986" s="40">
        <v>0</v>
      </c>
      <c r="O986" s="34">
        <v>0</v>
      </c>
    </row>
    <row r="987" spans="1:15" ht="24.95" customHeight="1" x14ac:dyDescent="0.2">
      <c r="A987" s="64" t="str">
        <f t="shared" si="45"/>
        <v>1441|1440020|60|2024|99845199615|3026|309,04</v>
      </c>
      <c r="B987" s="64" t="str">
        <f t="shared" si="46"/>
        <v>1441|1440020|60|2024|448</v>
      </c>
      <c r="C987" s="37">
        <v>1441</v>
      </c>
      <c r="D987" s="37">
        <v>1440020</v>
      </c>
      <c r="E987" s="37">
        <v>60</v>
      </c>
      <c r="F987" s="37">
        <v>2024</v>
      </c>
      <c r="G987" s="37">
        <v>99845199615</v>
      </c>
      <c r="H987" s="38" t="s">
        <v>429</v>
      </c>
      <c r="I987" s="37">
        <v>3026</v>
      </c>
      <c r="J987" s="39">
        <v>45453</v>
      </c>
      <c r="K987" s="37">
        <v>448</v>
      </c>
      <c r="L987" s="86">
        <f t="shared" si="47"/>
        <v>309.04000000000002</v>
      </c>
      <c r="M987" s="40">
        <v>309.04000000000002</v>
      </c>
      <c r="N987" s="40">
        <v>0</v>
      </c>
      <c r="O987" s="34">
        <v>0</v>
      </c>
    </row>
    <row r="988" spans="1:15" ht="24.95" customHeight="1" x14ac:dyDescent="0.2">
      <c r="A988" s="64" t="str">
        <f t="shared" si="45"/>
        <v>1441|1440020|60|2024|99845199615|3026|231,78</v>
      </c>
      <c r="B988" s="64" t="str">
        <f t="shared" si="46"/>
        <v>1441|1440020|60|2024|524</v>
      </c>
      <c r="C988" s="37">
        <v>1441</v>
      </c>
      <c r="D988" s="37">
        <v>1440020</v>
      </c>
      <c r="E988" s="37">
        <v>60</v>
      </c>
      <c r="F988" s="37">
        <v>2024</v>
      </c>
      <c r="G988" s="37">
        <v>99845199615</v>
      </c>
      <c r="H988" s="38" t="s">
        <v>429</v>
      </c>
      <c r="I988" s="37">
        <v>3026</v>
      </c>
      <c r="J988" s="39">
        <v>45476</v>
      </c>
      <c r="K988" s="37">
        <v>524</v>
      </c>
      <c r="L988" s="86">
        <f t="shared" si="47"/>
        <v>231.78</v>
      </c>
      <c r="M988" s="40">
        <v>231.78</v>
      </c>
      <c r="N988" s="40">
        <v>0</v>
      </c>
      <c r="O988" s="34">
        <v>0</v>
      </c>
    </row>
    <row r="989" spans="1:15" ht="24.95" customHeight="1" x14ac:dyDescent="0.2">
      <c r="A989" s="64" t="str">
        <f t="shared" si="45"/>
        <v>1441|1440020|68|2024|62099469687|3026|470,52</v>
      </c>
      <c r="B989" s="64" t="str">
        <f t="shared" si="46"/>
        <v>1441|1440020|68|2024|459</v>
      </c>
      <c r="C989" s="37">
        <v>1441</v>
      </c>
      <c r="D989" s="37">
        <v>1440020</v>
      </c>
      <c r="E989" s="37">
        <v>68</v>
      </c>
      <c r="F989" s="37">
        <v>2024</v>
      </c>
      <c r="G989" s="37">
        <v>62099469687</v>
      </c>
      <c r="H989" s="38" t="s">
        <v>430</v>
      </c>
      <c r="I989" s="37">
        <v>3026</v>
      </c>
      <c r="J989" s="39">
        <v>45454</v>
      </c>
      <c r="K989" s="37">
        <v>459</v>
      </c>
      <c r="L989" s="86">
        <f t="shared" si="47"/>
        <v>470.52</v>
      </c>
      <c r="M989" s="40">
        <v>470.52</v>
      </c>
      <c r="N989" s="40">
        <v>0</v>
      </c>
      <c r="O989" s="34">
        <v>0</v>
      </c>
    </row>
    <row r="990" spans="1:15" ht="24.95" customHeight="1" x14ac:dyDescent="0.2">
      <c r="A990" s="64" t="str">
        <f t="shared" si="45"/>
        <v>1441|1440020|68|2024|62099469687|3026|418,24</v>
      </c>
      <c r="B990" s="64" t="str">
        <f t="shared" si="46"/>
        <v>1441|1440020|68|2024|527</v>
      </c>
      <c r="C990" s="37">
        <v>1441</v>
      </c>
      <c r="D990" s="37">
        <v>1440020</v>
      </c>
      <c r="E990" s="37">
        <v>68</v>
      </c>
      <c r="F990" s="37">
        <v>2024</v>
      </c>
      <c r="G990" s="37">
        <v>62099469687</v>
      </c>
      <c r="H990" s="38" t="s">
        <v>430</v>
      </c>
      <c r="I990" s="37">
        <v>3026</v>
      </c>
      <c r="J990" s="39">
        <v>45476</v>
      </c>
      <c r="K990" s="37">
        <v>527</v>
      </c>
      <c r="L990" s="86">
        <f t="shared" si="47"/>
        <v>418.24</v>
      </c>
      <c r="M990" s="40">
        <v>418.24</v>
      </c>
      <c r="N990" s="40">
        <v>0</v>
      </c>
      <c r="O990" s="34">
        <v>0</v>
      </c>
    </row>
    <row r="991" spans="1:15" ht="24.95" customHeight="1" x14ac:dyDescent="0.2">
      <c r="A991" s="64" t="str">
        <f t="shared" si="45"/>
        <v>1441|1440020|89|2024|5877912682|3026|548,34</v>
      </c>
      <c r="B991" s="64" t="str">
        <f t="shared" si="46"/>
        <v>1441|1440020|89|2024|505</v>
      </c>
      <c r="C991" s="37">
        <v>1441</v>
      </c>
      <c r="D991" s="37">
        <v>1440020</v>
      </c>
      <c r="E991" s="37">
        <v>89</v>
      </c>
      <c r="F991" s="37">
        <v>2024</v>
      </c>
      <c r="G991" s="37">
        <v>5877912682</v>
      </c>
      <c r="H991" s="38" t="s">
        <v>428</v>
      </c>
      <c r="I991" s="37">
        <v>3026</v>
      </c>
      <c r="J991" s="39">
        <v>45469</v>
      </c>
      <c r="K991" s="37">
        <v>505</v>
      </c>
      <c r="L991" s="86">
        <f t="shared" si="47"/>
        <v>548.34</v>
      </c>
      <c r="M991" s="40">
        <v>548.34</v>
      </c>
      <c r="N991" s="40">
        <v>0</v>
      </c>
      <c r="O991" s="34">
        <v>0</v>
      </c>
    </row>
    <row r="992" spans="1:15" ht="24.95" customHeight="1" x14ac:dyDescent="0.2">
      <c r="A992" s="64" t="str">
        <f t="shared" si="45"/>
        <v>1441|1440020|134|2024|4487550688|3026|470,64</v>
      </c>
      <c r="B992" s="64" t="str">
        <f t="shared" si="46"/>
        <v>1441|1440020|134|2024|430</v>
      </c>
      <c r="C992" s="37">
        <v>1441</v>
      </c>
      <c r="D992" s="37">
        <v>1440020</v>
      </c>
      <c r="E992" s="37">
        <v>134</v>
      </c>
      <c r="F992" s="37">
        <v>2024</v>
      </c>
      <c r="G992" s="37">
        <v>4487550688</v>
      </c>
      <c r="H992" s="38" t="s">
        <v>431</v>
      </c>
      <c r="I992" s="37">
        <v>3026</v>
      </c>
      <c r="J992" s="39">
        <v>45448</v>
      </c>
      <c r="K992" s="37">
        <v>430</v>
      </c>
      <c r="L992" s="86">
        <f t="shared" si="47"/>
        <v>470.64</v>
      </c>
      <c r="M992" s="40">
        <v>470.64</v>
      </c>
      <c r="N992" s="40">
        <v>0</v>
      </c>
      <c r="O992" s="34">
        <v>0</v>
      </c>
    </row>
    <row r="993" spans="1:15" ht="24.95" customHeight="1" x14ac:dyDescent="0.2">
      <c r="A993" s="64" t="str">
        <f t="shared" si="45"/>
        <v>1441|1440020|134|2024|4487550688|3026|470,64</v>
      </c>
      <c r="B993" s="64" t="str">
        <f t="shared" si="46"/>
        <v>1441|1440020|134|2024|504</v>
      </c>
      <c r="C993" s="37">
        <v>1441</v>
      </c>
      <c r="D993" s="37">
        <v>1440020</v>
      </c>
      <c r="E993" s="37">
        <v>134</v>
      </c>
      <c r="F993" s="37">
        <v>2024</v>
      </c>
      <c r="G993" s="37">
        <v>4487550688</v>
      </c>
      <c r="H993" s="38" t="s">
        <v>431</v>
      </c>
      <c r="I993" s="37">
        <v>3026</v>
      </c>
      <c r="J993" s="39">
        <v>45469</v>
      </c>
      <c r="K993" s="37">
        <v>504</v>
      </c>
      <c r="L993" s="86">
        <f t="shared" si="47"/>
        <v>470.64</v>
      </c>
      <c r="M993" s="40">
        <v>470.64</v>
      </c>
      <c r="N993" s="40">
        <v>0</v>
      </c>
      <c r="O993" s="34">
        <v>0</v>
      </c>
    </row>
    <row r="994" spans="1:15" ht="24.95" customHeight="1" x14ac:dyDescent="0.2">
      <c r="A994" s="64" t="str">
        <f t="shared" si="45"/>
        <v>1441|1440020|140|2024|905301609|3026|571,65</v>
      </c>
      <c r="B994" s="64" t="str">
        <f t="shared" si="46"/>
        <v>1441|1440020|140|2024|453</v>
      </c>
      <c r="C994" s="37">
        <v>1441</v>
      </c>
      <c r="D994" s="37">
        <v>1440020</v>
      </c>
      <c r="E994" s="37">
        <v>140</v>
      </c>
      <c r="F994" s="37">
        <v>2024</v>
      </c>
      <c r="G994" s="37">
        <v>905301609</v>
      </c>
      <c r="H994" s="38" t="s">
        <v>432</v>
      </c>
      <c r="I994" s="37">
        <v>3026</v>
      </c>
      <c r="J994" s="39">
        <v>45453</v>
      </c>
      <c r="K994" s="37">
        <v>453</v>
      </c>
      <c r="L994" s="86">
        <f t="shared" si="47"/>
        <v>571.65</v>
      </c>
      <c r="M994" s="40">
        <v>571.65</v>
      </c>
      <c r="N994" s="40">
        <v>0</v>
      </c>
      <c r="O994" s="34">
        <v>0</v>
      </c>
    </row>
    <row r="995" spans="1:15" ht="24.95" customHeight="1" x14ac:dyDescent="0.2">
      <c r="A995" s="64" t="str">
        <f t="shared" si="45"/>
        <v>1441|1440020|140|2024|905301609|3026|228,66</v>
      </c>
      <c r="B995" s="64" t="str">
        <f t="shared" si="46"/>
        <v>1441|1440020|140|2024|472</v>
      </c>
      <c r="C995" s="37">
        <v>1441</v>
      </c>
      <c r="D995" s="37">
        <v>1440020</v>
      </c>
      <c r="E995" s="37">
        <v>140</v>
      </c>
      <c r="F995" s="37">
        <v>2024</v>
      </c>
      <c r="G995" s="37">
        <v>905301609</v>
      </c>
      <c r="H995" s="38" t="s">
        <v>432</v>
      </c>
      <c r="I995" s="37">
        <v>3026</v>
      </c>
      <c r="J995" s="39">
        <v>45460</v>
      </c>
      <c r="K995" s="37">
        <v>472</v>
      </c>
      <c r="L995" s="86">
        <f t="shared" si="47"/>
        <v>228.66</v>
      </c>
      <c r="M995" s="40">
        <v>228.66</v>
      </c>
      <c r="N995" s="40">
        <v>0</v>
      </c>
      <c r="O995" s="34">
        <v>0</v>
      </c>
    </row>
    <row r="996" spans="1:15" ht="24.95" customHeight="1" x14ac:dyDescent="0.2">
      <c r="A996" s="64" t="str">
        <f t="shared" si="45"/>
        <v>1441|1440020|140|2024|905301609|3026|228,66</v>
      </c>
      <c r="B996" s="64" t="str">
        <f t="shared" si="46"/>
        <v>1441|1440020|140|2024|559</v>
      </c>
      <c r="C996" s="37">
        <v>1441</v>
      </c>
      <c r="D996" s="37">
        <v>1440020</v>
      </c>
      <c r="E996" s="37">
        <v>140</v>
      </c>
      <c r="F996" s="37">
        <v>2024</v>
      </c>
      <c r="G996" s="37">
        <v>905301609</v>
      </c>
      <c r="H996" s="38" t="s">
        <v>432</v>
      </c>
      <c r="I996" s="37">
        <v>3026</v>
      </c>
      <c r="J996" s="39">
        <v>45482</v>
      </c>
      <c r="K996" s="37">
        <v>559</v>
      </c>
      <c r="L996" s="86">
        <f t="shared" si="47"/>
        <v>228.66</v>
      </c>
      <c r="M996" s="40">
        <v>228.66</v>
      </c>
      <c r="N996" s="40">
        <v>0</v>
      </c>
      <c r="O996" s="34">
        <v>0</v>
      </c>
    </row>
    <row r="997" spans="1:15" ht="24.95" customHeight="1" x14ac:dyDescent="0.2">
      <c r="A997" s="64" t="str">
        <f t="shared" si="45"/>
        <v>1441|1440020|142|2024|95802150653|3026|231,78</v>
      </c>
      <c r="B997" s="64" t="str">
        <f t="shared" si="46"/>
        <v>1441|1440020|142|2024|432</v>
      </c>
      <c r="C997" s="37">
        <v>1441</v>
      </c>
      <c r="D997" s="37">
        <v>1440020</v>
      </c>
      <c r="E997" s="37">
        <v>142</v>
      </c>
      <c r="F997" s="37">
        <v>2024</v>
      </c>
      <c r="G997" s="37">
        <v>95802150653</v>
      </c>
      <c r="H997" s="38" t="s">
        <v>433</v>
      </c>
      <c r="I997" s="37">
        <v>3026</v>
      </c>
      <c r="J997" s="39">
        <v>45448</v>
      </c>
      <c r="K997" s="37">
        <v>432</v>
      </c>
      <c r="L997" s="86">
        <f t="shared" si="47"/>
        <v>231.78</v>
      </c>
      <c r="M997" s="40">
        <v>231.78</v>
      </c>
      <c r="N997" s="40">
        <v>0</v>
      </c>
      <c r="O997" s="34">
        <v>0</v>
      </c>
    </row>
    <row r="998" spans="1:15" ht="24.95" customHeight="1" x14ac:dyDescent="0.2">
      <c r="A998" s="64" t="str">
        <f t="shared" si="45"/>
        <v>1441|1440020|142|2024|95802150653|3026|309,04</v>
      </c>
      <c r="B998" s="64" t="str">
        <f t="shared" si="46"/>
        <v>1441|1440020|142|2024|526</v>
      </c>
      <c r="C998" s="37">
        <v>1441</v>
      </c>
      <c r="D998" s="37">
        <v>1440020</v>
      </c>
      <c r="E998" s="37">
        <v>142</v>
      </c>
      <c r="F998" s="37">
        <v>2024</v>
      </c>
      <c r="G998" s="37">
        <v>95802150653</v>
      </c>
      <c r="H998" s="38" t="s">
        <v>433</v>
      </c>
      <c r="I998" s="37">
        <v>3026</v>
      </c>
      <c r="J998" s="39">
        <v>45476</v>
      </c>
      <c r="K998" s="37">
        <v>526</v>
      </c>
      <c r="L998" s="86">
        <f t="shared" si="47"/>
        <v>309.04000000000002</v>
      </c>
      <c r="M998" s="40">
        <v>309.04000000000002</v>
      </c>
      <c r="N998" s="40">
        <v>0</v>
      </c>
      <c r="O998" s="34">
        <v>0</v>
      </c>
    </row>
    <row r="999" spans="1:15" ht="24.95" customHeight="1" x14ac:dyDescent="0.2">
      <c r="A999" s="64" t="str">
        <f t="shared" si="45"/>
        <v>1441|1440020|283|2024|7948804609|3302|280,3</v>
      </c>
      <c r="B999" s="64" t="str">
        <f t="shared" si="46"/>
        <v>1441|1440020|283|2024|449</v>
      </c>
      <c r="C999" s="37">
        <v>1441</v>
      </c>
      <c r="D999" s="37">
        <v>1440020</v>
      </c>
      <c r="E999" s="37">
        <v>283</v>
      </c>
      <c r="F999" s="37">
        <v>2024</v>
      </c>
      <c r="G999" s="37">
        <v>7948804609</v>
      </c>
      <c r="H999" s="38" t="s">
        <v>436</v>
      </c>
      <c r="I999" s="37">
        <v>3302</v>
      </c>
      <c r="J999" s="39">
        <v>45453</v>
      </c>
      <c r="K999" s="37">
        <v>449</v>
      </c>
      <c r="L999" s="86">
        <f t="shared" si="47"/>
        <v>280.3</v>
      </c>
      <c r="M999" s="40">
        <v>280.3</v>
      </c>
      <c r="N999" s="40">
        <v>0</v>
      </c>
      <c r="O999" s="34">
        <v>0</v>
      </c>
    </row>
    <row r="1000" spans="1:15" ht="24.95" customHeight="1" x14ac:dyDescent="0.2">
      <c r="A1000" s="64" t="str">
        <f t="shared" si="45"/>
        <v>1441|1440020|288|2024|5877912682|3026|418,47</v>
      </c>
      <c r="B1000" s="64" t="str">
        <f t="shared" si="46"/>
        <v>1441|1440020|288|2024|420</v>
      </c>
      <c r="C1000" s="37">
        <v>1441</v>
      </c>
      <c r="D1000" s="37">
        <v>1440020</v>
      </c>
      <c r="E1000" s="37">
        <v>288</v>
      </c>
      <c r="F1000" s="37">
        <v>2024</v>
      </c>
      <c r="G1000" s="37">
        <v>5877912682</v>
      </c>
      <c r="H1000" s="38" t="s">
        <v>428</v>
      </c>
      <c r="I1000" s="37">
        <v>3026</v>
      </c>
      <c r="J1000" s="39">
        <v>45447</v>
      </c>
      <c r="K1000" s="37">
        <v>420</v>
      </c>
      <c r="L1000" s="86">
        <f t="shared" si="47"/>
        <v>418.47</v>
      </c>
      <c r="M1000" s="40">
        <v>418.47</v>
      </c>
      <c r="N1000" s="40">
        <v>0</v>
      </c>
      <c r="O1000" s="34">
        <v>0</v>
      </c>
    </row>
    <row r="1001" spans="1:15" ht="24.95" customHeight="1" x14ac:dyDescent="0.2">
      <c r="A1001" s="64" t="str">
        <f t="shared" si="45"/>
        <v>1441|1440020|324|2024|8652845719|3302|151,15</v>
      </c>
      <c r="B1001" s="64" t="str">
        <f t="shared" si="46"/>
        <v>1441|1440020|324|2024|434</v>
      </c>
      <c r="C1001" s="37">
        <v>1441</v>
      </c>
      <c r="D1001" s="37">
        <v>1440020</v>
      </c>
      <c r="E1001" s="37">
        <v>324</v>
      </c>
      <c r="F1001" s="37">
        <v>2024</v>
      </c>
      <c r="G1001" s="37">
        <v>8652845719</v>
      </c>
      <c r="H1001" s="38" t="s">
        <v>437</v>
      </c>
      <c r="I1001" s="37">
        <v>3302</v>
      </c>
      <c r="J1001" s="39">
        <v>45448</v>
      </c>
      <c r="K1001" s="37">
        <v>434</v>
      </c>
      <c r="L1001" s="86">
        <f t="shared" si="47"/>
        <v>151.15</v>
      </c>
      <c r="M1001" s="40">
        <v>151.15</v>
      </c>
      <c r="N1001" s="40">
        <v>0</v>
      </c>
      <c r="O1001" s="34">
        <v>0</v>
      </c>
    </row>
    <row r="1002" spans="1:15" ht="24.95" customHeight="1" x14ac:dyDescent="0.2">
      <c r="A1002" s="64" t="str">
        <f t="shared" si="45"/>
        <v>1441|1440020|332|2024|2565165536|3302|30,2</v>
      </c>
      <c r="B1002" s="64" t="str">
        <f t="shared" si="46"/>
        <v>1441|1440020|332|2024|436</v>
      </c>
      <c r="C1002" s="37">
        <v>1441</v>
      </c>
      <c r="D1002" s="37">
        <v>1440020</v>
      </c>
      <c r="E1002" s="37">
        <v>332</v>
      </c>
      <c r="F1002" s="37">
        <v>2024</v>
      </c>
      <c r="G1002" s="37">
        <v>2565165536</v>
      </c>
      <c r="H1002" s="38" t="s">
        <v>438</v>
      </c>
      <c r="I1002" s="37">
        <v>3302</v>
      </c>
      <c r="J1002" s="39">
        <v>45448</v>
      </c>
      <c r="K1002" s="37">
        <v>436</v>
      </c>
      <c r="L1002" s="86">
        <f t="shared" si="47"/>
        <v>30.2</v>
      </c>
      <c r="M1002" s="40">
        <v>30.2</v>
      </c>
      <c r="N1002" s="40">
        <v>0</v>
      </c>
      <c r="O1002" s="34">
        <v>0</v>
      </c>
    </row>
    <row r="1003" spans="1:15" ht="24.95" customHeight="1" x14ac:dyDescent="0.2">
      <c r="A1003" s="64" t="str">
        <f t="shared" si="45"/>
        <v>1441|1440020|333|2024|2565165536|3301|722,37</v>
      </c>
      <c r="B1003" s="64" t="str">
        <f t="shared" si="46"/>
        <v>1441|1440020|333|2024|437</v>
      </c>
      <c r="C1003" s="37">
        <v>1441</v>
      </c>
      <c r="D1003" s="37">
        <v>1440020</v>
      </c>
      <c r="E1003" s="37">
        <v>333</v>
      </c>
      <c r="F1003" s="37">
        <v>2024</v>
      </c>
      <c r="G1003" s="37">
        <v>2565165536</v>
      </c>
      <c r="H1003" s="38" t="s">
        <v>438</v>
      </c>
      <c r="I1003" s="37">
        <v>3301</v>
      </c>
      <c r="J1003" s="39">
        <v>45448</v>
      </c>
      <c r="K1003" s="37">
        <v>437</v>
      </c>
      <c r="L1003" s="86">
        <f t="shared" si="47"/>
        <v>722.37</v>
      </c>
      <c r="M1003" s="40">
        <v>722.37</v>
      </c>
      <c r="N1003" s="40">
        <v>0</v>
      </c>
      <c r="O1003" s="34">
        <v>0</v>
      </c>
    </row>
    <row r="1004" spans="1:15" ht="24.95" customHeight="1" x14ac:dyDescent="0.2">
      <c r="A1004" s="64" t="str">
        <f t="shared" si="45"/>
        <v>1441|1440020|338|2024|49113984691|3026|1694,97</v>
      </c>
      <c r="B1004" s="64" t="str">
        <f t="shared" si="46"/>
        <v>1441|1440020|338|2024|516</v>
      </c>
      <c r="C1004" s="37">
        <v>1441</v>
      </c>
      <c r="D1004" s="37">
        <v>1440020</v>
      </c>
      <c r="E1004" s="37">
        <v>338</v>
      </c>
      <c r="F1004" s="37">
        <v>2024</v>
      </c>
      <c r="G1004" s="37">
        <v>49113984691</v>
      </c>
      <c r="H1004" s="38" t="s">
        <v>434</v>
      </c>
      <c r="I1004" s="37">
        <v>3026</v>
      </c>
      <c r="J1004" s="39">
        <v>45471</v>
      </c>
      <c r="K1004" s="37">
        <v>516</v>
      </c>
      <c r="L1004" s="86">
        <f t="shared" si="47"/>
        <v>1694.97</v>
      </c>
      <c r="M1004" s="40">
        <v>1694.97</v>
      </c>
      <c r="N1004" s="40">
        <v>0</v>
      </c>
      <c r="O1004" s="34">
        <v>0</v>
      </c>
    </row>
    <row r="1005" spans="1:15" ht="24.95" customHeight="1" x14ac:dyDescent="0.2">
      <c r="A1005" s="64" t="str">
        <f t="shared" si="45"/>
        <v>1441|1440020|339|2024|5877912682|3302|102,95</v>
      </c>
      <c r="B1005" s="64" t="str">
        <f t="shared" si="46"/>
        <v>1441|1440020|339|2024|421</v>
      </c>
      <c r="C1005" s="37">
        <v>1441</v>
      </c>
      <c r="D1005" s="37">
        <v>1440020</v>
      </c>
      <c r="E1005" s="37">
        <v>339</v>
      </c>
      <c r="F1005" s="37">
        <v>2024</v>
      </c>
      <c r="G1005" s="37">
        <v>5877912682</v>
      </c>
      <c r="H1005" s="38" t="s">
        <v>428</v>
      </c>
      <c r="I1005" s="37">
        <v>3302</v>
      </c>
      <c r="J1005" s="39">
        <v>45447</v>
      </c>
      <c r="K1005" s="37">
        <v>421</v>
      </c>
      <c r="L1005" s="86">
        <f t="shared" si="47"/>
        <v>102.95</v>
      </c>
      <c r="M1005" s="40">
        <v>102.95</v>
      </c>
      <c r="N1005" s="40">
        <v>0</v>
      </c>
      <c r="O1005" s="34">
        <v>0</v>
      </c>
    </row>
    <row r="1006" spans="1:15" ht="24.95" customHeight="1" x14ac:dyDescent="0.2">
      <c r="A1006" s="64" t="str">
        <f t="shared" si="45"/>
        <v>1441|1440020|344|2024|49113984691|3026|174,72</v>
      </c>
      <c r="B1006" s="64" t="str">
        <f t="shared" si="46"/>
        <v>1441|1440020|344|2024|514</v>
      </c>
      <c r="C1006" s="37">
        <v>1441</v>
      </c>
      <c r="D1006" s="37">
        <v>1440020</v>
      </c>
      <c r="E1006" s="37">
        <v>344</v>
      </c>
      <c r="F1006" s="37">
        <v>2024</v>
      </c>
      <c r="G1006" s="37">
        <v>49113984691</v>
      </c>
      <c r="H1006" s="38" t="s">
        <v>434</v>
      </c>
      <c r="I1006" s="37">
        <v>3026</v>
      </c>
      <c r="J1006" s="39">
        <v>45471</v>
      </c>
      <c r="K1006" s="37">
        <v>514</v>
      </c>
      <c r="L1006" s="86">
        <f t="shared" si="47"/>
        <v>174.72</v>
      </c>
      <c r="M1006" s="40">
        <v>174.72</v>
      </c>
      <c r="N1006" s="40">
        <v>0</v>
      </c>
      <c r="O1006" s="34">
        <v>0</v>
      </c>
    </row>
    <row r="1007" spans="1:15" ht="24.95" customHeight="1" x14ac:dyDescent="0.2">
      <c r="A1007" s="64" t="str">
        <f t="shared" si="45"/>
        <v>1441|1440020|346|2024|49109855653|3302|408,33</v>
      </c>
      <c r="B1007" s="64" t="str">
        <f t="shared" si="46"/>
        <v>1441|1440020|346|2024|487</v>
      </c>
      <c r="C1007" s="37">
        <v>1441</v>
      </c>
      <c r="D1007" s="37">
        <v>1440020</v>
      </c>
      <c r="E1007" s="37">
        <v>346</v>
      </c>
      <c r="F1007" s="37">
        <v>2024</v>
      </c>
      <c r="G1007" s="37">
        <v>49109855653</v>
      </c>
      <c r="H1007" s="38" t="s">
        <v>631</v>
      </c>
      <c r="I1007" s="37">
        <v>3302</v>
      </c>
      <c r="J1007" s="39">
        <v>45467</v>
      </c>
      <c r="K1007" s="37">
        <v>487</v>
      </c>
      <c r="L1007" s="86">
        <f t="shared" si="47"/>
        <v>408.33</v>
      </c>
      <c r="M1007" s="40">
        <v>408.33</v>
      </c>
      <c r="N1007" s="40">
        <v>0</v>
      </c>
      <c r="O1007" s="34">
        <v>0</v>
      </c>
    </row>
    <row r="1008" spans="1:15" ht="24.95" customHeight="1" x14ac:dyDescent="0.2">
      <c r="A1008" s="64" t="str">
        <f t="shared" si="45"/>
        <v>1441|1440020|347|2024|58127461687|3612|150</v>
      </c>
      <c r="B1008" s="64" t="str">
        <f t="shared" si="46"/>
        <v>1441|1440020|347|2024|422</v>
      </c>
      <c r="C1008" s="37">
        <v>1441</v>
      </c>
      <c r="D1008" s="37">
        <v>1440020</v>
      </c>
      <c r="E1008" s="37">
        <v>347</v>
      </c>
      <c r="F1008" s="37">
        <v>2024</v>
      </c>
      <c r="G1008" s="37">
        <v>58127461687</v>
      </c>
      <c r="H1008" s="38" t="s">
        <v>440</v>
      </c>
      <c r="I1008" s="37">
        <v>3612</v>
      </c>
      <c r="J1008" s="39">
        <v>45447</v>
      </c>
      <c r="K1008" s="37">
        <v>422</v>
      </c>
      <c r="L1008" s="86">
        <f t="shared" si="47"/>
        <v>900</v>
      </c>
      <c r="M1008" s="40">
        <v>900</v>
      </c>
      <c r="N1008" s="40">
        <v>0</v>
      </c>
      <c r="O1008" s="34">
        <v>750</v>
      </c>
    </row>
    <row r="1009" spans="1:15" ht="24.95" customHeight="1" x14ac:dyDescent="0.2">
      <c r="A1009" s="64" t="str">
        <f t="shared" si="45"/>
        <v>1441|1440020|353|2024|81189583615|3026|506,16</v>
      </c>
      <c r="B1009" s="64" t="str">
        <f t="shared" si="46"/>
        <v>1441|1440020|353|2024|468</v>
      </c>
      <c r="C1009" s="37">
        <v>1441</v>
      </c>
      <c r="D1009" s="37">
        <v>1440020</v>
      </c>
      <c r="E1009" s="37">
        <v>353</v>
      </c>
      <c r="F1009" s="37">
        <v>2024</v>
      </c>
      <c r="G1009" s="37">
        <v>81189583615</v>
      </c>
      <c r="H1009" s="38" t="s">
        <v>632</v>
      </c>
      <c r="I1009" s="37">
        <v>3026</v>
      </c>
      <c r="J1009" s="39">
        <v>45456</v>
      </c>
      <c r="K1009" s="37">
        <v>468</v>
      </c>
      <c r="L1009" s="86">
        <f t="shared" si="47"/>
        <v>506.16</v>
      </c>
      <c r="M1009" s="40">
        <v>506.16</v>
      </c>
      <c r="N1009" s="40">
        <v>0</v>
      </c>
      <c r="O1009" s="34">
        <v>0</v>
      </c>
    </row>
    <row r="1010" spans="1:15" ht="24.95" customHeight="1" x14ac:dyDescent="0.2">
      <c r="A1010" s="64" t="str">
        <f t="shared" si="45"/>
        <v>1441|1440020|358|2024|64791157672|3026|1082,7</v>
      </c>
      <c r="B1010" s="64" t="str">
        <f t="shared" si="46"/>
        <v>1441|1440020|358|2024|451</v>
      </c>
      <c r="C1010" s="37">
        <v>1441</v>
      </c>
      <c r="D1010" s="37">
        <v>1440020</v>
      </c>
      <c r="E1010" s="37">
        <v>358</v>
      </c>
      <c r="F1010" s="37">
        <v>2024</v>
      </c>
      <c r="G1010" s="37">
        <v>64791157672</v>
      </c>
      <c r="H1010" s="38" t="s">
        <v>441</v>
      </c>
      <c r="I1010" s="37">
        <v>3026</v>
      </c>
      <c r="J1010" s="39">
        <v>45453</v>
      </c>
      <c r="K1010" s="37">
        <v>451</v>
      </c>
      <c r="L1010" s="86">
        <f t="shared" si="47"/>
        <v>1082.7</v>
      </c>
      <c r="M1010" s="40">
        <v>1082.7</v>
      </c>
      <c r="N1010" s="40">
        <v>0</v>
      </c>
      <c r="O1010" s="34">
        <v>0</v>
      </c>
    </row>
    <row r="1011" spans="1:15" ht="24.95" customHeight="1" x14ac:dyDescent="0.2">
      <c r="A1011" s="64" t="str">
        <f t="shared" si="45"/>
        <v>1441|1440020|358|2024|64791157672|3026|131,2</v>
      </c>
      <c r="B1011" s="64" t="str">
        <f t="shared" si="46"/>
        <v>1441|1440020|358|2024|478</v>
      </c>
      <c r="C1011" s="37">
        <v>1441</v>
      </c>
      <c r="D1011" s="37">
        <v>1440020</v>
      </c>
      <c r="E1011" s="37">
        <v>358</v>
      </c>
      <c r="F1011" s="37">
        <v>2024</v>
      </c>
      <c r="G1011" s="37">
        <v>64791157672</v>
      </c>
      <c r="H1011" s="38" t="s">
        <v>441</v>
      </c>
      <c r="I1011" s="37">
        <v>3026</v>
      </c>
      <c r="J1011" s="39">
        <v>45461</v>
      </c>
      <c r="K1011" s="37">
        <v>478</v>
      </c>
      <c r="L1011" s="86">
        <f t="shared" si="47"/>
        <v>131.19999999999999</v>
      </c>
      <c r="M1011" s="40">
        <v>131.19999999999999</v>
      </c>
      <c r="N1011" s="40">
        <v>0</v>
      </c>
      <c r="O1011" s="34">
        <v>0</v>
      </c>
    </row>
    <row r="1012" spans="1:15" ht="24.95" customHeight="1" x14ac:dyDescent="0.2">
      <c r="A1012" s="64" t="str">
        <f t="shared" si="45"/>
        <v>1441|1440020|358|2024|64791157672|3026|262,4</v>
      </c>
      <c r="B1012" s="64" t="str">
        <f t="shared" si="46"/>
        <v>1441|1440020|358|2024|580</v>
      </c>
      <c r="C1012" s="37">
        <v>1441</v>
      </c>
      <c r="D1012" s="37">
        <v>1440020</v>
      </c>
      <c r="E1012" s="37">
        <v>358</v>
      </c>
      <c r="F1012" s="37">
        <v>2024</v>
      </c>
      <c r="G1012" s="37">
        <v>64791157672</v>
      </c>
      <c r="H1012" s="38" t="s">
        <v>441</v>
      </c>
      <c r="I1012" s="37">
        <v>3026</v>
      </c>
      <c r="J1012" s="39">
        <v>45485</v>
      </c>
      <c r="K1012" s="37">
        <v>580</v>
      </c>
      <c r="L1012" s="86">
        <f t="shared" si="47"/>
        <v>262.39999999999998</v>
      </c>
      <c r="M1012" s="40">
        <v>262.39999999999998</v>
      </c>
      <c r="N1012" s="40">
        <v>0</v>
      </c>
      <c r="O1012" s="34">
        <v>0</v>
      </c>
    </row>
    <row r="1013" spans="1:15" ht="24.95" customHeight="1" x14ac:dyDescent="0.2">
      <c r="A1013" s="64" t="str">
        <f t="shared" si="45"/>
        <v>1441|1440020|359|2024|6012774656|3026|105,67</v>
      </c>
      <c r="B1013" s="64" t="str">
        <f t="shared" si="46"/>
        <v>1441|1440020|359|2024|447</v>
      </c>
      <c r="C1013" s="37">
        <v>1441</v>
      </c>
      <c r="D1013" s="37">
        <v>1440020</v>
      </c>
      <c r="E1013" s="37">
        <v>359</v>
      </c>
      <c r="F1013" s="37">
        <v>2024</v>
      </c>
      <c r="G1013" s="37">
        <v>6012774656</v>
      </c>
      <c r="H1013" s="38" t="s">
        <v>442</v>
      </c>
      <c r="I1013" s="37">
        <v>3026</v>
      </c>
      <c r="J1013" s="39">
        <v>45453</v>
      </c>
      <c r="K1013" s="37">
        <v>447</v>
      </c>
      <c r="L1013" s="86">
        <f t="shared" si="47"/>
        <v>105.67</v>
      </c>
      <c r="M1013" s="40">
        <v>105.67</v>
      </c>
      <c r="N1013" s="40">
        <v>0</v>
      </c>
      <c r="O1013" s="34">
        <v>0</v>
      </c>
    </row>
    <row r="1014" spans="1:15" ht="24.95" customHeight="1" x14ac:dyDescent="0.2">
      <c r="A1014" s="64" t="str">
        <f t="shared" si="45"/>
        <v>1441|1440020|362|2024|88019950672|3302|40</v>
      </c>
      <c r="B1014" s="64" t="str">
        <f t="shared" si="46"/>
        <v>1441|1440020|362|2024|565</v>
      </c>
      <c r="C1014" s="37">
        <v>1441</v>
      </c>
      <c r="D1014" s="37">
        <v>1440020</v>
      </c>
      <c r="E1014" s="37">
        <v>362</v>
      </c>
      <c r="F1014" s="37">
        <v>2024</v>
      </c>
      <c r="G1014" s="37">
        <v>88019950672</v>
      </c>
      <c r="H1014" s="38" t="s">
        <v>633</v>
      </c>
      <c r="I1014" s="37">
        <v>3302</v>
      </c>
      <c r="J1014" s="39">
        <v>45483</v>
      </c>
      <c r="K1014" s="37">
        <v>565</v>
      </c>
      <c r="L1014" s="86">
        <f t="shared" si="47"/>
        <v>40</v>
      </c>
      <c r="M1014" s="40">
        <v>40</v>
      </c>
      <c r="N1014" s="40">
        <v>0</v>
      </c>
      <c r="O1014" s="34">
        <v>0</v>
      </c>
    </row>
    <row r="1015" spans="1:15" ht="24.95" customHeight="1" x14ac:dyDescent="0.2">
      <c r="A1015" s="64" t="str">
        <f t="shared" si="45"/>
        <v>1441|1440020|364|2024|3050948663|3302|80,23</v>
      </c>
      <c r="B1015" s="64" t="str">
        <f t="shared" si="46"/>
        <v>1441|1440020|364|2024|480</v>
      </c>
      <c r="C1015" s="37">
        <v>1441</v>
      </c>
      <c r="D1015" s="37">
        <v>1440020</v>
      </c>
      <c r="E1015" s="37">
        <v>364</v>
      </c>
      <c r="F1015" s="37">
        <v>2024</v>
      </c>
      <c r="G1015" s="37">
        <v>3050948663</v>
      </c>
      <c r="H1015" s="38" t="s">
        <v>634</v>
      </c>
      <c r="I1015" s="37">
        <v>3302</v>
      </c>
      <c r="J1015" s="39">
        <v>45463</v>
      </c>
      <c r="K1015" s="37">
        <v>480</v>
      </c>
      <c r="L1015" s="86">
        <f t="shared" si="47"/>
        <v>80.23</v>
      </c>
      <c r="M1015" s="40">
        <v>80.23</v>
      </c>
      <c r="N1015" s="40">
        <v>0</v>
      </c>
      <c r="O1015" s="34">
        <v>0</v>
      </c>
    </row>
    <row r="1016" spans="1:15" ht="24.95" customHeight="1" x14ac:dyDescent="0.2">
      <c r="A1016" s="64" t="str">
        <f t="shared" si="45"/>
        <v>1441|1440020|369|2024|5156476678|3026|993,45</v>
      </c>
      <c r="B1016" s="64" t="str">
        <f t="shared" si="46"/>
        <v>1441|1440020|369|2024|462</v>
      </c>
      <c r="C1016" s="37">
        <v>1441</v>
      </c>
      <c r="D1016" s="37">
        <v>1440020</v>
      </c>
      <c r="E1016" s="37">
        <v>369</v>
      </c>
      <c r="F1016" s="37">
        <v>2024</v>
      </c>
      <c r="G1016" s="37">
        <v>5156476678</v>
      </c>
      <c r="H1016" s="38" t="s">
        <v>443</v>
      </c>
      <c r="I1016" s="37">
        <v>3026</v>
      </c>
      <c r="J1016" s="39">
        <v>45455</v>
      </c>
      <c r="K1016" s="37">
        <v>462</v>
      </c>
      <c r="L1016" s="86">
        <f t="shared" si="47"/>
        <v>993.45</v>
      </c>
      <c r="M1016" s="40">
        <v>993.45</v>
      </c>
      <c r="N1016" s="40">
        <v>0</v>
      </c>
      <c r="O1016" s="34">
        <v>0</v>
      </c>
    </row>
    <row r="1017" spans="1:15" ht="24.95" customHeight="1" x14ac:dyDescent="0.2">
      <c r="A1017" s="64" t="str">
        <f t="shared" si="45"/>
        <v>1441|1440020|372|2024|5156476678|3026|1235,43</v>
      </c>
      <c r="B1017" s="64" t="str">
        <f t="shared" si="46"/>
        <v>1441|1440020|372|2024|482</v>
      </c>
      <c r="C1017" s="37">
        <v>1441</v>
      </c>
      <c r="D1017" s="37">
        <v>1440020</v>
      </c>
      <c r="E1017" s="37">
        <v>372</v>
      </c>
      <c r="F1017" s="37">
        <v>2024</v>
      </c>
      <c r="G1017" s="37">
        <v>5156476678</v>
      </c>
      <c r="H1017" s="38" t="s">
        <v>443</v>
      </c>
      <c r="I1017" s="37">
        <v>3026</v>
      </c>
      <c r="J1017" s="39">
        <v>45463</v>
      </c>
      <c r="K1017" s="37">
        <v>482</v>
      </c>
      <c r="L1017" s="86">
        <f t="shared" si="47"/>
        <v>1235.43</v>
      </c>
      <c r="M1017" s="40">
        <v>1235.43</v>
      </c>
      <c r="N1017" s="40">
        <v>0</v>
      </c>
      <c r="O1017" s="34">
        <v>0</v>
      </c>
    </row>
    <row r="1018" spans="1:15" ht="24.95" customHeight="1" x14ac:dyDescent="0.2">
      <c r="A1018" s="64" t="str">
        <f t="shared" si="45"/>
        <v>1441|1440020|378|2024|4502994650|3302|34,49</v>
      </c>
      <c r="B1018" s="64" t="str">
        <f t="shared" si="46"/>
        <v>1441|1440020|378|2024|511</v>
      </c>
      <c r="C1018" s="37">
        <v>1441</v>
      </c>
      <c r="D1018" s="37">
        <v>1440020</v>
      </c>
      <c r="E1018" s="37">
        <v>378</v>
      </c>
      <c r="F1018" s="37">
        <v>2024</v>
      </c>
      <c r="G1018" s="37">
        <v>4502994650</v>
      </c>
      <c r="H1018" s="38" t="s">
        <v>635</v>
      </c>
      <c r="I1018" s="37">
        <v>3302</v>
      </c>
      <c r="J1018" s="39">
        <v>45471</v>
      </c>
      <c r="K1018" s="37">
        <v>511</v>
      </c>
      <c r="L1018" s="86">
        <f t="shared" si="47"/>
        <v>34.49</v>
      </c>
      <c r="M1018" s="40">
        <v>34.49</v>
      </c>
      <c r="N1018" s="40">
        <v>0</v>
      </c>
      <c r="O1018" s="34">
        <v>0</v>
      </c>
    </row>
    <row r="1019" spans="1:15" ht="24.95" customHeight="1" x14ac:dyDescent="0.2">
      <c r="A1019" s="64" t="str">
        <f t="shared" si="45"/>
        <v>1441|1440020|380|2024|50890190615|3026|316,35</v>
      </c>
      <c r="B1019" s="64" t="str">
        <f t="shared" si="46"/>
        <v>1441|1440020|380|2024|512</v>
      </c>
      <c r="C1019" s="37">
        <v>1441</v>
      </c>
      <c r="D1019" s="37">
        <v>1440020</v>
      </c>
      <c r="E1019" s="37">
        <v>380</v>
      </c>
      <c r="F1019" s="37">
        <v>2024</v>
      </c>
      <c r="G1019" s="37">
        <v>50890190615</v>
      </c>
      <c r="H1019" s="38" t="s">
        <v>636</v>
      </c>
      <c r="I1019" s="37">
        <v>3026</v>
      </c>
      <c r="J1019" s="39">
        <v>45471</v>
      </c>
      <c r="K1019" s="37">
        <v>512</v>
      </c>
      <c r="L1019" s="86">
        <f t="shared" si="47"/>
        <v>316.35000000000002</v>
      </c>
      <c r="M1019" s="40">
        <v>316.35000000000002</v>
      </c>
      <c r="N1019" s="40">
        <v>0</v>
      </c>
      <c r="O1019" s="34">
        <v>0</v>
      </c>
    </row>
    <row r="1020" spans="1:15" ht="24.95" customHeight="1" x14ac:dyDescent="0.2">
      <c r="A1020" s="64" t="str">
        <f t="shared" si="45"/>
        <v>1441|1440020|383|2024|4309145639|3026|1238,76</v>
      </c>
      <c r="B1020" s="64" t="str">
        <f t="shared" si="46"/>
        <v>1441|1440020|383|2024|500</v>
      </c>
      <c r="C1020" s="37">
        <v>1441</v>
      </c>
      <c r="D1020" s="37">
        <v>1440020</v>
      </c>
      <c r="E1020" s="37">
        <v>383</v>
      </c>
      <c r="F1020" s="37">
        <v>2024</v>
      </c>
      <c r="G1020" s="37">
        <v>4309145639</v>
      </c>
      <c r="H1020" s="38" t="s">
        <v>637</v>
      </c>
      <c r="I1020" s="37">
        <v>3026</v>
      </c>
      <c r="J1020" s="39">
        <v>45469</v>
      </c>
      <c r="K1020" s="37">
        <v>500</v>
      </c>
      <c r="L1020" s="86">
        <f t="shared" si="47"/>
        <v>1238.76</v>
      </c>
      <c r="M1020" s="40">
        <v>1238.76</v>
      </c>
      <c r="N1020" s="40">
        <v>0</v>
      </c>
      <c r="O1020" s="34">
        <v>0</v>
      </c>
    </row>
    <row r="1021" spans="1:15" ht="24.95" customHeight="1" x14ac:dyDescent="0.2">
      <c r="A1021" s="64" t="str">
        <f t="shared" si="45"/>
        <v>1441|1440020|385|2024|73015164791|3026|590,52</v>
      </c>
      <c r="B1021" s="64" t="str">
        <f t="shared" si="46"/>
        <v>1441|1440020|385|2024|476</v>
      </c>
      <c r="C1021" s="37">
        <v>1441</v>
      </c>
      <c r="D1021" s="37">
        <v>1440020</v>
      </c>
      <c r="E1021" s="37">
        <v>385</v>
      </c>
      <c r="F1021" s="37">
        <v>2024</v>
      </c>
      <c r="G1021" s="37">
        <v>73015164791</v>
      </c>
      <c r="H1021" s="38" t="s">
        <v>638</v>
      </c>
      <c r="I1021" s="37">
        <v>3026</v>
      </c>
      <c r="J1021" s="39">
        <v>45461</v>
      </c>
      <c r="K1021" s="37">
        <v>476</v>
      </c>
      <c r="L1021" s="86">
        <f t="shared" si="47"/>
        <v>590.52</v>
      </c>
      <c r="M1021" s="40">
        <v>590.52</v>
      </c>
      <c r="N1021" s="40">
        <v>0</v>
      </c>
      <c r="O1021" s="34">
        <v>0</v>
      </c>
    </row>
    <row r="1022" spans="1:15" ht="24.95" customHeight="1" x14ac:dyDescent="0.2">
      <c r="A1022" s="64" t="str">
        <f t="shared" si="45"/>
        <v>1441|1440020|389|2024|847101606|3612|713,37</v>
      </c>
      <c r="B1022" s="64" t="str">
        <f t="shared" si="46"/>
        <v>1441|1440020|389|2024|484</v>
      </c>
      <c r="C1022" s="37">
        <v>1441</v>
      </c>
      <c r="D1022" s="37">
        <v>1440020</v>
      </c>
      <c r="E1022" s="37">
        <v>389</v>
      </c>
      <c r="F1022" s="37">
        <v>2024</v>
      </c>
      <c r="G1022" s="37">
        <v>847101606</v>
      </c>
      <c r="H1022" s="38" t="s">
        <v>639</v>
      </c>
      <c r="I1022" s="37">
        <v>3612</v>
      </c>
      <c r="J1022" s="39">
        <v>45464</v>
      </c>
      <c r="K1022" s="37">
        <v>484</v>
      </c>
      <c r="L1022" s="86">
        <f t="shared" ref="L1022:L1085" si="48">M1022+N1022</f>
        <v>1494.4</v>
      </c>
      <c r="M1022" s="40">
        <v>1494.4</v>
      </c>
      <c r="N1022" s="40">
        <v>0</v>
      </c>
      <c r="O1022" s="34">
        <v>781.03</v>
      </c>
    </row>
    <row r="1023" spans="1:15" ht="24.95" customHeight="1" x14ac:dyDescent="0.2">
      <c r="A1023" s="64" t="str">
        <f t="shared" si="45"/>
        <v>1441|1440020|390|2024|69096902653|3612|415</v>
      </c>
      <c r="B1023" s="64" t="str">
        <f t="shared" si="46"/>
        <v>1441|1440020|390|2024|485</v>
      </c>
      <c r="C1023" s="37">
        <v>1441</v>
      </c>
      <c r="D1023" s="37">
        <v>1440020</v>
      </c>
      <c r="E1023" s="37">
        <v>390</v>
      </c>
      <c r="F1023" s="37">
        <v>2024</v>
      </c>
      <c r="G1023" s="37">
        <v>69096902653</v>
      </c>
      <c r="H1023" s="38" t="s">
        <v>640</v>
      </c>
      <c r="I1023" s="37">
        <v>3612</v>
      </c>
      <c r="J1023" s="39">
        <v>45467</v>
      </c>
      <c r="K1023" s="37">
        <v>485</v>
      </c>
      <c r="L1023" s="86">
        <f t="shared" si="48"/>
        <v>1200</v>
      </c>
      <c r="M1023" s="40">
        <v>1200</v>
      </c>
      <c r="N1023" s="40">
        <v>0</v>
      </c>
      <c r="O1023" s="34">
        <v>785</v>
      </c>
    </row>
    <row r="1024" spans="1:15" ht="24.95" customHeight="1" x14ac:dyDescent="0.2">
      <c r="A1024" s="64" t="str">
        <f t="shared" si="45"/>
        <v>1441|1440020|412|2024|49113984691|3302|1238,76</v>
      </c>
      <c r="B1024" s="64" t="str">
        <f t="shared" si="46"/>
        <v>1441|1440020|412|2024|566</v>
      </c>
      <c r="C1024" s="37">
        <v>1441</v>
      </c>
      <c r="D1024" s="37">
        <v>1440020</v>
      </c>
      <c r="E1024" s="37">
        <v>412</v>
      </c>
      <c r="F1024" s="37">
        <v>2024</v>
      </c>
      <c r="G1024" s="37">
        <v>49113984691</v>
      </c>
      <c r="H1024" s="38" t="s">
        <v>434</v>
      </c>
      <c r="I1024" s="37">
        <v>3302</v>
      </c>
      <c r="J1024" s="39">
        <v>45483</v>
      </c>
      <c r="K1024" s="37">
        <v>566</v>
      </c>
      <c r="L1024" s="86">
        <f t="shared" si="48"/>
        <v>1238.76</v>
      </c>
      <c r="M1024" s="40">
        <v>1238.76</v>
      </c>
      <c r="N1024" s="40">
        <v>0</v>
      </c>
      <c r="O1024" s="34">
        <v>0</v>
      </c>
    </row>
    <row r="1025" spans="1:15" ht="24.95" customHeight="1" x14ac:dyDescent="0.2">
      <c r="A1025" s="64" t="str">
        <f t="shared" si="45"/>
        <v>1441|1440020|414|2024|64791157672|9202|1175,45</v>
      </c>
      <c r="B1025" s="64" t="str">
        <f t="shared" si="46"/>
        <v>1441|1440020|414|2024|507</v>
      </c>
      <c r="C1025" s="37">
        <v>1441</v>
      </c>
      <c r="D1025" s="37">
        <v>1440020</v>
      </c>
      <c r="E1025" s="37">
        <v>414</v>
      </c>
      <c r="F1025" s="37">
        <v>2024</v>
      </c>
      <c r="G1025" s="37">
        <v>64791157672</v>
      </c>
      <c r="H1025" s="38" t="s">
        <v>441</v>
      </c>
      <c r="I1025" s="37">
        <v>9202</v>
      </c>
      <c r="J1025" s="39">
        <v>45470</v>
      </c>
      <c r="K1025" s="37">
        <v>507</v>
      </c>
      <c r="L1025" s="86">
        <f t="shared" si="48"/>
        <v>1175.45</v>
      </c>
      <c r="M1025" s="40">
        <v>1175.45</v>
      </c>
      <c r="N1025" s="40">
        <v>0</v>
      </c>
      <c r="O1025" s="34">
        <v>0</v>
      </c>
    </row>
    <row r="1026" spans="1:15" ht="24.95" customHeight="1" x14ac:dyDescent="0.2">
      <c r="A1026" s="64" t="str">
        <f t="shared" si="45"/>
        <v>1441|1440020|415|2024|64791157672|9202|295,5</v>
      </c>
      <c r="B1026" s="64" t="str">
        <f t="shared" si="46"/>
        <v>1441|1440020|415|2024|508</v>
      </c>
      <c r="C1026" s="37">
        <v>1441</v>
      </c>
      <c r="D1026" s="37">
        <v>1440020</v>
      </c>
      <c r="E1026" s="37">
        <v>415</v>
      </c>
      <c r="F1026" s="37">
        <v>2024</v>
      </c>
      <c r="G1026" s="37">
        <v>64791157672</v>
      </c>
      <c r="H1026" s="38" t="s">
        <v>441</v>
      </c>
      <c r="I1026" s="37">
        <v>9202</v>
      </c>
      <c r="J1026" s="39">
        <v>45470</v>
      </c>
      <c r="K1026" s="37">
        <v>508</v>
      </c>
      <c r="L1026" s="86">
        <f t="shared" si="48"/>
        <v>295.5</v>
      </c>
      <c r="M1026" s="40">
        <v>295.5</v>
      </c>
      <c r="N1026" s="40">
        <v>0</v>
      </c>
      <c r="O1026" s="34">
        <v>0</v>
      </c>
    </row>
    <row r="1027" spans="1:15" ht="24.95" customHeight="1" x14ac:dyDescent="0.2">
      <c r="A1027" s="64" t="str">
        <f t="shared" si="45"/>
        <v>1441|1440020|417|2024|8652845719|3302|354,42</v>
      </c>
      <c r="B1027" s="64" t="str">
        <f t="shared" si="46"/>
        <v>1441|1440020|417|2024|571</v>
      </c>
      <c r="C1027" s="37">
        <v>1441</v>
      </c>
      <c r="D1027" s="37">
        <v>1440020</v>
      </c>
      <c r="E1027" s="37">
        <v>417</v>
      </c>
      <c r="F1027" s="37">
        <v>2024</v>
      </c>
      <c r="G1027" s="37">
        <v>8652845719</v>
      </c>
      <c r="H1027" s="38" t="s">
        <v>437</v>
      </c>
      <c r="I1027" s="37">
        <v>3302</v>
      </c>
      <c r="J1027" s="39">
        <v>45484</v>
      </c>
      <c r="K1027" s="37">
        <v>571</v>
      </c>
      <c r="L1027" s="86">
        <f t="shared" si="48"/>
        <v>354.42</v>
      </c>
      <c r="M1027" s="40">
        <v>354.42</v>
      </c>
      <c r="N1027" s="40">
        <v>0</v>
      </c>
      <c r="O1027" s="34">
        <v>0</v>
      </c>
    </row>
    <row r="1028" spans="1:15" ht="24.95" customHeight="1" x14ac:dyDescent="0.2">
      <c r="A1028" s="64" t="str">
        <f t="shared" si="45"/>
        <v>1441|1440020|422|2024|60795557604|3026|590,52</v>
      </c>
      <c r="B1028" s="64" t="str">
        <f t="shared" si="46"/>
        <v>1441|1440020|422|2024|540</v>
      </c>
      <c r="C1028" s="37">
        <v>1441</v>
      </c>
      <c r="D1028" s="37">
        <v>1440020</v>
      </c>
      <c r="E1028" s="37">
        <v>422</v>
      </c>
      <c r="F1028" s="37">
        <v>2024</v>
      </c>
      <c r="G1028" s="37">
        <v>60795557604</v>
      </c>
      <c r="H1028" s="38" t="s">
        <v>641</v>
      </c>
      <c r="I1028" s="37">
        <v>3026</v>
      </c>
      <c r="J1028" s="39">
        <v>45477</v>
      </c>
      <c r="K1028" s="37">
        <v>540</v>
      </c>
      <c r="L1028" s="86">
        <f t="shared" si="48"/>
        <v>590.52</v>
      </c>
      <c r="M1028" s="40">
        <v>590.52</v>
      </c>
      <c r="N1028" s="40">
        <v>0</v>
      </c>
      <c r="O1028" s="34">
        <v>0</v>
      </c>
    </row>
    <row r="1029" spans="1:15" ht="24.95" customHeight="1" x14ac:dyDescent="0.2">
      <c r="A1029" s="64" t="str">
        <f t="shared" ref="A1029:A1092" si="49">C1029&amp;"|"&amp;D1029&amp;"|"&amp;E1029&amp;"|"&amp;F1029&amp;"|"&amp;G1029&amp;"|"&amp;I1029&amp;"|"&amp;M1029+N1029-O1029</f>
        <v>1441|1440020|423|2024|9998529654|3612|1200</v>
      </c>
      <c r="B1029" s="64" t="str">
        <f t="shared" ref="B1029:B1092" si="50">C1029&amp;"|"&amp;D1029&amp;"|"&amp;E1029&amp;"|"&amp;F1029&amp;"|"&amp;K1029</f>
        <v>1441|1440020|423|2024|517</v>
      </c>
      <c r="C1029" s="37">
        <v>1441</v>
      </c>
      <c r="D1029" s="37">
        <v>1440020</v>
      </c>
      <c r="E1029" s="37">
        <v>423</v>
      </c>
      <c r="F1029" s="37">
        <v>2024</v>
      </c>
      <c r="G1029" s="37">
        <v>9998529654</v>
      </c>
      <c r="H1029" s="38" t="s">
        <v>642</v>
      </c>
      <c r="I1029" s="37">
        <v>3612</v>
      </c>
      <c r="J1029" s="39">
        <v>45474</v>
      </c>
      <c r="K1029" s="37">
        <v>517</v>
      </c>
      <c r="L1029" s="86">
        <f t="shared" si="48"/>
        <v>1200</v>
      </c>
      <c r="M1029" s="40">
        <v>1200</v>
      </c>
      <c r="N1029" s="40">
        <v>0</v>
      </c>
      <c r="O1029" s="34">
        <v>0</v>
      </c>
    </row>
    <row r="1030" spans="1:15" ht="24.95" customHeight="1" x14ac:dyDescent="0.2">
      <c r="A1030" s="64" t="str">
        <f t="shared" si="49"/>
        <v>1441|1440020|441|2024|1406741604|3612|1500</v>
      </c>
      <c r="B1030" s="64" t="str">
        <f t="shared" si="50"/>
        <v>1441|1440020|441|2024|544</v>
      </c>
      <c r="C1030" s="37">
        <v>1441</v>
      </c>
      <c r="D1030" s="37">
        <v>1440020</v>
      </c>
      <c r="E1030" s="37">
        <v>441</v>
      </c>
      <c r="F1030" s="37">
        <v>2024</v>
      </c>
      <c r="G1030" s="37">
        <v>1406741604</v>
      </c>
      <c r="H1030" s="38" t="s">
        <v>643</v>
      </c>
      <c r="I1030" s="37">
        <v>3612</v>
      </c>
      <c r="J1030" s="39">
        <v>45477</v>
      </c>
      <c r="K1030" s="37">
        <v>544</v>
      </c>
      <c r="L1030" s="86">
        <f t="shared" si="48"/>
        <v>1500</v>
      </c>
      <c r="M1030" s="40">
        <v>1500</v>
      </c>
      <c r="N1030" s="40">
        <v>0</v>
      </c>
      <c r="O1030" s="34">
        <v>0</v>
      </c>
    </row>
    <row r="1031" spans="1:15" ht="24.95" customHeight="1" x14ac:dyDescent="0.2">
      <c r="A1031" s="64" t="str">
        <f t="shared" si="49"/>
        <v>1441|1440020|442|2024|14441341830|3612|900</v>
      </c>
      <c r="B1031" s="64" t="str">
        <f t="shared" si="50"/>
        <v>1441|1440020|442|2024|545</v>
      </c>
      <c r="C1031" s="37">
        <v>1441</v>
      </c>
      <c r="D1031" s="37">
        <v>1440020</v>
      </c>
      <c r="E1031" s="37">
        <v>442</v>
      </c>
      <c r="F1031" s="37">
        <v>2024</v>
      </c>
      <c r="G1031" s="37">
        <v>14441341830</v>
      </c>
      <c r="H1031" s="38" t="s">
        <v>644</v>
      </c>
      <c r="I1031" s="37">
        <v>3612</v>
      </c>
      <c r="J1031" s="39">
        <v>45477</v>
      </c>
      <c r="K1031" s="37">
        <v>545</v>
      </c>
      <c r="L1031" s="86">
        <f t="shared" si="48"/>
        <v>900</v>
      </c>
      <c r="M1031" s="40">
        <v>900</v>
      </c>
      <c r="N1031" s="40">
        <v>0</v>
      </c>
      <c r="O1031" s="34">
        <v>0</v>
      </c>
    </row>
    <row r="1032" spans="1:15" ht="24.95" customHeight="1" x14ac:dyDescent="0.2">
      <c r="A1032" s="64" t="str">
        <f t="shared" si="49"/>
        <v>1441|1440020|445|2024|11266146610|3699|90</v>
      </c>
      <c r="B1032" s="64" t="str">
        <f t="shared" si="50"/>
        <v>1441|1440020|445|2024|546</v>
      </c>
      <c r="C1032" s="37">
        <v>1441</v>
      </c>
      <c r="D1032" s="37">
        <v>1440020</v>
      </c>
      <c r="E1032" s="37">
        <v>445</v>
      </c>
      <c r="F1032" s="37">
        <v>2024</v>
      </c>
      <c r="G1032" s="37">
        <v>11266146610</v>
      </c>
      <c r="H1032" s="38" t="s">
        <v>439</v>
      </c>
      <c r="I1032" s="37">
        <v>3699</v>
      </c>
      <c r="J1032" s="39">
        <v>45481</v>
      </c>
      <c r="K1032" s="37">
        <v>546</v>
      </c>
      <c r="L1032" s="86">
        <f t="shared" si="48"/>
        <v>90</v>
      </c>
      <c r="M1032" s="40">
        <v>90</v>
      </c>
      <c r="N1032" s="40">
        <v>0</v>
      </c>
      <c r="O1032" s="34">
        <v>0</v>
      </c>
    </row>
    <row r="1033" spans="1:15" ht="24.95" customHeight="1" x14ac:dyDescent="0.2">
      <c r="A1033" s="64" t="str">
        <f t="shared" si="49"/>
        <v>1441|1440020|446|2024|724048685|3612|1800</v>
      </c>
      <c r="B1033" s="64" t="str">
        <f t="shared" si="50"/>
        <v>1441|1440020|446|2024|547</v>
      </c>
      <c r="C1033" s="37">
        <v>1441</v>
      </c>
      <c r="D1033" s="37">
        <v>1440020</v>
      </c>
      <c r="E1033" s="37">
        <v>446</v>
      </c>
      <c r="F1033" s="37">
        <v>2024</v>
      </c>
      <c r="G1033" s="37">
        <v>724048685</v>
      </c>
      <c r="H1033" s="38" t="s">
        <v>645</v>
      </c>
      <c r="I1033" s="37">
        <v>3612</v>
      </c>
      <c r="J1033" s="39">
        <v>45481</v>
      </c>
      <c r="K1033" s="37">
        <v>547</v>
      </c>
      <c r="L1033" s="86">
        <f t="shared" si="48"/>
        <v>1800</v>
      </c>
      <c r="M1033" s="40">
        <v>1800</v>
      </c>
      <c r="N1033" s="40">
        <v>0</v>
      </c>
      <c r="O1033" s="34">
        <v>0</v>
      </c>
    </row>
    <row r="1034" spans="1:15" ht="24.95" customHeight="1" x14ac:dyDescent="0.2">
      <c r="A1034" s="64" t="str">
        <f t="shared" si="49"/>
        <v>1441|1440020|447|2024|9350677601|3612|900</v>
      </c>
      <c r="B1034" s="64" t="str">
        <f t="shared" si="50"/>
        <v>1441|1440020|447|2024|548</v>
      </c>
      <c r="C1034" s="37">
        <v>1441</v>
      </c>
      <c r="D1034" s="37">
        <v>1440020</v>
      </c>
      <c r="E1034" s="37">
        <v>447</v>
      </c>
      <c r="F1034" s="37">
        <v>2024</v>
      </c>
      <c r="G1034" s="37">
        <v>9350677601</v>
      </c>
      <c r="H1034" s="38" t="s">
        <v>646</v>
      </c>
      <c r="I1034" s="37">
        <v>3612</v>
      </c>
      <c r="J1034" s="39">
        <v>45481</v>
      </c>
      <c r="K1034" s="37">
        <v>548</v>
      </c>
      <c r="L1034" s="86">
        <f t="shared" si="48"/>
        <v>900</v>
      </c>
      <c r="M1034" s="40">
        <v>900</v>
      </c>
      <c r="N1034" s="40">
        <v>0</v>
      </c>
      <c r="O1034" s="34">
        <v>0</v>
      </c>
    </row>
    <row r="1035" spans="1:15" ht="24.95" customHeight="1" x14ac:dyDescent="0.2">
      <c r="A1035" s="64" t="str">
        <f t="shared" si="49"/>
        <v>1441|1440020|448|2024|847101606|3612|1800</v>
      </c>
      <c r="B1035" s="64" t="str">
        <f t="shared" si="50"/>
        <v>1441|1440020|448|2024|549</v>
      </c>
      <c r="C1035" s="37">
        <v>1441</v>
      </c>
      <c r="D1035" s="37">
        <v>1440020</v>
      </c>
      <c r="E1035" s="37">
        <v>448</v>
      </c>
      <c r="F1035" s="37">
        <v>2024</v>
      </c>
      <c r="G1035" s="37">
        <v>847101606</v>
      </c>
      <c r="H1035" s="38" t="s">
        <v>639</v>
      </c>
      <c r="I1035" s="37">
        <v>3612</v>
      </c>
      <c r="J1035" s="39">
        <v>45481</v>
      </c>
      <c r="K1035" s="37">
        <v>549</v>
      </c>
      <c r="L1035" s="86">
        <f t="shared" si="48"/>
        <v>1800</v>
      </c>
      <c r="M1035" s="40">
        <v>1800</v>
      </c>
      <c r="N1035" s="40">
        <v>0</v>
      </c>
      <c r="O1035" s="34">
        <v>0</v>
      </c>
    </row>
    <row r="1036" spans="1:15" ht="24.95" customHeight="1" x14ac:dyDescent="0.2">
      <c r="A1036" s="64" t="str">
        <f t="shared" si="49"/>
        <v>1441|1440020|449|2024|90295773120|3612|1800</v>
      </c>
      <c r="B1036" s="64" t="str">
        <f t="shared" si="50"/>
        <v>1441|1440020|449|2024|550</v>
      </c>
      <c r="C1036" s="37">
        <v>1441</v>
      </c>
      <c r="D1036" s="37">
        <v>1440020</v>
      </c>
      <c r="E1036" s="37">
        <v>449</v>
      </c>
      <c r="F1036" s="37">
        <v>2024</v>
      </c>
      <c r="G1036" s="37">
        <v>90295773120</v>
      </c>
      <c r="H1036" s="38" t="s">
        <v>647</v>
      </c>
      <c r="I1036" s="37">
        <v>3612</v>
      </c>
      <c r="J1036" s="39">
        <v>45481</v>
      </c>
      <c r="K1036" s="37">
        <v>550</v>
      </c>
      <c r="L1036" s="86">
        <f t="shared" si="48"/>
        <v>1800</v>
      </c>
      <c r="M1036" s="40">
        <v>1800</v>
      </c>
      <c r="N1036" s="40">
        <v>0</v>
      </c>
      <c r="O1036" s="34">
        <v>0</v>
      </c>
    </row>
    <row r="1037" spans="1:15" ht="24.95" customHeight="1" x14ac:dyDescent="0.2">
      <c r="A1037" s="64" t="str">
        <f t="shared" si="49"/>
        <v>1441|1440020|451|2024|5877912682|3026|1396,38</v>
      </c>
      <c r="B1037" s="64" t="str">
        <f t="shared" si="50"/>
        <v>1441|1440020|451|2024|578</v>
      </c>
      <c r="C1037" s="37">
        <v>1441</v>
      </c>
      <c r="D1037" s="37">
        <v>1440020</v>
      </c>
      <c r="E1037" s="37">
        <v>451</v>
      </c>
      <c r="F1037" s="37">
        <v>2024</v>
      </c>
      <c r="G1037" s="37">
        <v>5877912682</v>
      </c>
      <c r="H1037" s="38" t="s">
        <v>428</v>
      </c>
      <c r="I1037" s="37">
        <v>3026</v>
      </c>
      <c r="J1037" s="39">
        <v>45485</v>
      </c>
      <c r="K1037" s="37">
        <v>578</v>
      </c>
      <c r="L1037" s="86">
        <f t="shared" si="48"/>
        <v>1396.38</v>
      </c>
      <c r="M1037" s="40">
        <v>1396.38</v>
      </c>
      <c r="N1037" s="40">
        <v>0</v>
      </c>
      <c r="O1037" s="34">
        <v>0</v>
      </c>
    </row>
    <row r="1038" spans="1:15" ht="24.95" customHeight="1" x14ac:dyDescent="0.2">
      <c r="A1038" s="64" t="str">
        <f t="shared" si="49"/>
        <v>1441|1440020|456|2024|11145700608|3612|1500</v>
      </c>
      <c r="B1038" s="64" t="str">
        <f t="shared" si="50"/>
        <v>1441|1440020|456|2024|551</v>
      </c>
      <c r="C1038" s="37">
        <v>1441</v>
      </c>
      <c r="D1038" s="37">
        <v>1440020</v>
      </c>
      <c r="E1038" s="37">
        <v>456</v>
      </c>
      <c r="F1038" s="37">
        <v>2024</v>
      </c>
      <c r="G1038" s="37">
        <v>11145700608</v>
      </c>
      <c r="H1038" s="38" t="s">
        <v>648</v>
      </c>
      <c r="I1038" s="37">
        <v>3612</v>
      </c>
      <c r="J1038" s="39">
        <v>45481</v>
      </c>
      <c r="K1038" s="37">
        <v>551</v>
      </c>
      <c r="L1038" s="86">
        <f t="shared" si="48"/>
        <v>1500</v>
      </c>
      <c r="M1038" s="40">
        <v>1500</v>
      </c>
      <c r="N1038" s="40">
        <v>0</v>
      </c>
      <c r="O1038" s="34">
        <v>0</v>
      </c>
    </row>
    <row r="1039" spans="1:15" ht="24.95" customHeight="1" x14ac:dyDescent="0.2">
      <c r="A1039" s="64" t="str">
        <f t="shared" si="49"/>
        <v>1441|1440020|458|2024|3894318694|3026|458,45</v>
      </c>
      <c r="B1039" s="64" t="str">
        <f t="shared" si="50"/>
        <v>1441|1440020|458|2024|557</v>
      </c>
      <c r="C1039" s="37">
        <v>1441</v>
      </c>
      <c r="D1039" s="37">
        <v>1440020</v>
      </c>
      <c r="E1039" s="37">
        <v>458</v>
      </c>
      <c r="F1039" s="37">
        <v>2024</v>
      </c>
      <c r="G1039" s="37">
        <v>3894318694</v>
      </c>
      <c r="H1039" s="38" t="s">
        <v>435</v>
      </c>
      <c r="I1039" s="37">
        <v>3026</v>
      </c>
      <c r="J1039" s="39">
        <v>45482</v>
      </c>
      <c r="K1039" s="37">
        <v>557</v>
      </c>
      <c r="L1039" s="86">
        <f t="shared" si="48"/>
        <v>458.45</v>
      </c>
      <c r="M1039" s="40">
        <v>458.45</v>
      </c>
      <c r="N1039" s="40">
        <v>0</v>
      </c>
      <c r="O1039" s="34">
        <v>0</v>
      </c>
    </row>
    <row r="1040" spans="1:15" ht="24.95" customHeight="1" x14ac:dyDescent="0.2">
      <c r="A1040" s="64" t="str">
        <f t="shared" si="49"/>
        <v>1441|1440020|461|2024|621359297|3612|900</v>
      </c>
      <c r="B1040" s="64" t="str">
        <f t="shared" si="50"/>
        <v>1441|1440020|461|2024|560</v>
      </c>
      <c r="C1040" s="37">
        <v>1441</v>
      </c>
      <c r="D1040" s="37">
        <v>1440020</v>
      </c>
      <c r="E1040" s="37">
        <v>461</v>
      </c>
      <c r="F1040" s="37">
        <v>2024</v>
      </c>
      <c r="G1040" s="37">
        <v>621359297</v>
      </c>
      <c r="H1040" s="38" t="s">
        <v>649</v>
      </c>
      <c r="I1040" s="37">
        <v>3612</v>
      </c>
      <c r="J1040" s="39">
        <v>45482</v>
      </c>
      <c r="K1040" s="37">
        <v>560</v>
      </c>
      <c r="L1040" s="86">
        <f t="shared" si="48"/>
        <v>900</v>
      </c>
      <c r="M1040" s="40">
        <v>900</v>
      </c>
      <c r="N1040" s="40">
        <v>0</v>
      </c>
      <c r="O1040" s="34">
        <v>0</v>
      </c>
    </row>
    <row r="1041" spans="1:15" ht="24.95" customHeight="1" x14ac:dyDescent="0.2">
      <c r="A1041" s="64" t="str">
        <f t="shared" si="49"/>
        <v>1441|1440020|462|2024|2266146033|3612|900</v>
      </c>
      <c r="B1041" s="64" t="str">
        <f t="shared" si="50"/>
        <v>1441|1440020|462|2024|561</v>
      </c>
      <c r="C1041" s="37">
        <v>1441</v>
      </c>
      <c r="D1041" s="37">
        <v>1440020</v>
      </c>
      <c r="E1041" s="37">
        <v>462</v>
      </c>
      <c r="F1041" s="37">
        <v>2024</v>
      </c>
      <c r="G1041" s="37">
        <v>2266146033</v>
      </c>
      <c r="H1041" s="38" t="s">
        <v>650</v>
      </c>
      <c r="I1041" s="37">
        <v>3612</v>
      </c>
      <c r="J1041" s="39">
        <v>45482</v>
      </c>
      <c r="K1041" s="37">
        <v>561</v>
      </c>
      <c r="L1041" s="86">
        <f t="shared" si="48"/>
        <v>900</v>
      </c>
      <c r="M1041" s="40">
        <v>900</v>
      </c>
      <c r="N1041" s="40">
        <v>0</v>
      </c>
      <c r="O1041" s="34">
        <v>0</v>
      </c>
    </row>
    <row r="1042" spans="1:15" ht="24.95" customHeight="1" x14ac:dyDescent="0.2">
      <c r="A1042" s="64" t="str">
        <f t="shared" si="49"/>
        <v>4141|1450002|0|2024|5358245642|0|724</v>
      </c>
      <c r="B1042" s="64" t="str">
        <f t="shared" si="50"/>
        <v>4141|1450002|0|2024|15</v>
      </c>
      <c r="C1042" s="37">
        <v>4141</v>
      </c>
      <c r="D1042" s="37">
        <v>1450002</v>
      </c>
      <c r="E1042" s="37">
        <v>0</v>
      </c>
      <c r="F1042" s="37">
        <v>2024</v>
      </c>
      <c r="G1042" s="37">
        <v>5358245642</v>
      </c>
      <c r="H1042" s="38" t="s">
        <v>651</v>
      </c>
      <c r="I1042" s="37">
        <v>0</v>
      </c>
      <c r="J1042" s="39">
        <v>45477</v>
      </c>
      <c r="K1042" s="37">
        <v>15</v>
      </c>
      <c r="L1042" s="86">
        <f t="shared" si="48"/>
        <v>724</v>
      </c>
      <c r="M1042" s="40">
        <v>724</v>
      </c>
      <c r="N1042" s="40">
        <v>0</v>
      </c>
      <c r="O1042" s="34">
        <v>0</v>
      </c>
    </row>
    <row r="1043" spans="1:15" ht="24.95" customHeight="1" x14ac:dyDescent="0.2">
      <c r="A1043" s="64" t="str">
        <f t="shared" si="49"/>
        <v>4141|1450002|0|2024|5493053608|0|1090</v>
      </c>
      <c r="B1043" s="64" t="str">
        <f t="shared" si="50"/>
        <v>4141|1450002|0|2024|13</v>
      </c>
      <c r="C1043" s="37">
        <v>4141</v>
      </c>
      <c r="D1043" s="37">
        <v>1450002</v>
      </c>
      <c r="E1043" s="37">
        <v>0</v>
      </c>
      <c r="F1043" s="37">
        <v>2024</v>
      </c>
      <c r="G1043" s="37">
        <v>5493053608</v>
      </c>
      <c r="H1043" s="38" t="s">
        <v>652</v>
      </c>
      <c r="I1043" s="37">
        <v>0</v>
      </c>
      <c r="J1043" s="39">
        <v>45474</v>
      </c>
      <c r="K1043" s="37">
        <v>13</v>
      </c>
      <c r="L1043" s="86">
        <f t="shared" si="48"/>
        <v>1090</v>
      </c>
      <c r="M1043" s="40">
        <v>1090</v>
      </c>
      <c r="N1043" s="40">
        <v>0</v>
      </c>
      <c r="O1043" s="34">
        <v>0</v>
      </c>
    </row>
    <row r="1044" spans="1:15" ht="24.95" customHeight="1" x14ac:dyDescent="0.2">
      <c r="A1044" s="64" t="str">
        <f t="shared" si="49"/>
        <v>4141|1450002|0|2024|18715615000160|0|0</v>
      </c>
      <c r="B1044" s="64" t="str">
        <f t="shared" si="50"/>
        <v>4141|1450002|0|2024|12</v>
      </c>
      <c r="C1044" s="37">
        <v>4141</v>
      </c>
      <c r="D1044" s="37">
        <v>1450002</v>
      </c>
      <c r="E1044" s="37">
        <v>0</v>
      </c>
      <c r="F1044" s="37">
        <v>2024</v>
      </c>
      <c r="G1044" s="37">
        <v>18715615000160</v>
      </c>
      <c r="H1044" s="38" t="s">
        <v>653</v>
      </c>
      <c r="I1044" s="37">
        <v>0</v>
      </c>
      <c r="J1044" s="39">
        <v>45470</v>
      </c>
      <c r="K1044" s="37">
        <v>12</v>
      </c>
      <c r="L1044" s="86">
        <f t="shared" si="48"/>
        <v>0</v>
      </c>
      <c r="M1044" s="40">
        <v>0</v>
      </c>
      <c r="N1044" s="40">
        <v>0</v>
      </c>
      <c r="O1044" s="34">
        <v>0</v>
      </c>
    </row>
    <row r="1045" spans="1:15" ht="24.95" customHeight="1" x14ac:dyDescent="0.2">
      <c r="A1045" s="64" t="str">
        <f t="shared" si="49"/>
        <v>4141|1450002|0|2024|18715615000160|0|400,54</v>
      </c>
      <c r="B1045" s="64" t="str">
        <f t="shared" si="50"/>
        <v>4141|1450002|0|2024|14</v>
      </c>
      <c r="C1045" s="37">
        <v>4141</v>
      </c>
      <c r="D1045" s="37">
        <v>1450002</v>
      </c>
      <c r="E1045" s="37">
        <v>0</v>
      </c>
      <c r="F1045" s="37">
        <v>2024</v>
      </c>
      <c r="G1045" s="37">
        <v>18715615000160</v>
      </c>
      <c r="H1045" s="38" t="s">
        <v>653</v>
      </c>
      <c r="I1045" s="37">
        <v>0</v>
      </c>
      <c r="J1045" s="39">
        <v>45474</v>
      </c>
      <c r="K1045" s="37">
        <v>14</v>
      </c>
      <c r="L1045" s="86">
        <f t="shared" si="48"/>
        <v>400.54</v>
      </c>
      <c r="M1045" s="40">
        <v>400.54</v>
      </c>
      <c r="N1045" s="40">
        <v>0</v>
      </c>
      <c r="O1045" s="34">
        <v>0</v>
      </c>
    </row>
    <row r="1046" spans="1:15" ht="24.95" customHeight="1" x14ac:dyDescent="0.2">
      <c r="A1046" s="64" t="str">
        <f t="shared" si="49"/>
        <v>4141|1450005|39|2022|55456602000140|3999|204530</v>
      </c>
      <c r="B1046" s="64" t="str">
        <f t="shared" si="50"/>
        <v>4141|1450005|39|2022|10</v>
      </c>
      <c r="C1046" s="37">
        <v>4141</v>
      </c>
      <c r="D1046" s="37">
        <v>1450005</v>
      </c>
      <c r="E1046" s="37">
        <v>39</v>
      </c>
      <c r="F1046" s="37">
        <v>2022</v>
      </c>
      <c r="G1046" s="37">
        <v>55456602000140</v>
      </c>
      <c r="H1046" s="38" t="s">
        <v>654</v>
      </c>
      <c r="I1046" s="37">
        <v>3999</v>
      </c>
      <c r="J1046" s="39">
        <v>45464</v>
      </c>
      <c r="K1046" s="37">
        <v>10</v>
      </c>
      <c r="L1046" s="86">
        <f t="shared" si="48"/>
        <v>204530</v>
      </c>
      <c r="M1046" s="40">
        <v>202075.64</v>
      </c>
      <c r="N1046" s="40">
        <v>2454.36</v>
      </c>
      <c r="O1046" s="34">
        <v>0</v>
      </c>
    </row>
    <row r="1047" spans="1:15" ht="24.95" customHeight="1" x14ac:dyDescent="0.2">
      <c r="A1047" s="64" t="str">
        <f t="shared" si="49"/>
        <v>4141|1450011|2|2023|23367421000150|5220|211534,4</v>
      </c>
      <c r="B1047" s="64" t="str">
        <f t="shared" si="50"/>
        <v>4141|1450011|2|2023|1</v>
      </c>
      <c r="C1047" s="37">
        <v>4141</v>
      </c>
      <c r="D1047" s="37">
        <v>1450011</v>
      </c>
      <c r="E1047" s="37">
        <v>2</v>
      </c>
      <c r="F1047" s="37">
        <v>2023</v>
      </c>
      <c r="G1047" s="37">
        <v>23367421000150</v>
      </c>
      <c r="H1047" s="38" t="s">
        <v>655</v>
      </c>
      <c r="I1047" s="37">
        <v>5220</v>
      </c>
      <c r="J1047" s="39">
        <v>45464</v>
      </c>
      <c r="K1047" s="37">
        <v>1</v>
      </c>
      <c r="L1047" s="86">
        <f t="shared" si="48"/>
        <v>211534.4</v>
      </c>
      <c r="M1047" s="40">
        <v>208995.99</v>
      </c>
      <c r="N1047" s="40">
        <v>2538.41</v>
      </c>
      <c r="O1047" s="34">
        <v>0</v>
      </c>
    </row>
    <row r="1048" spans="1:15" ht="24.95" customHeight="1" x14ac:dyDescent="0.2">
      <c r="A1048" s="64" t="str">
        <f t="shared" si="49"/>
        <v>4141|1450013|0|0|18715615000160|0|14015,85</v>
      </c>
      <c r="B1048" s="64" t="str">
        <f t="shared" si="50"/>
        <v>4141|1450013|0|0|26</v>
      </c>
      <c r="C1048" s="37">
        <v>4141</v>
      </c>
      <c r="D1048" s="37">
        <v>1450013</v>
      </c>
      <c r="E1048" s="37">
        <v>0</v>
      </c>
      <c r="F1048" s="37">
        <v>0</v>
      </c>
      <c r="G1048" s="37">
        <v>18715615000160</v>
      </c>
      <c r="H1048" s="38" t="s">
        <v>653</v>
      </c>
      <c r="I1048" s="37">
        <v>0</v>
      </c>
      <c r="J1048" s="39">
        <v>45474</v>
      </c>
      <c r="K1048" s="37">
        <v>26</v>
      </c>
      <c r="L1048" s="86">
        <f t="shared" si="48"/>
        <v>14015.85</v>
      </c>
      <c r="M1048" s="40">
        <v>14015.85</v>
      </c>
      <c r="N1048" s="40">
        <v>0</v>
      </c>
      <c r="O1048" s="34">
        <v>0</v>
      </c>
    </row>
    <row r="1049" spans="1:15" ht="24.95" customHeight="1" x14ac:dyDescent="0.2">
      <c r="A1049" s="64" t="str">
        <f t="shared" si="49"/>
        <v>4141|1450013|0|0|18715615000160|0|387,35</v>
      </c>
      <c r="B1049" s="64" t="str">
        <f t="shared" si="50"/>
        <v>4141|1450013|0|0|28</v>
      </c>
      <c r="C1049" s="37">
        <v>4141</v>
      </c>
      <c r="D1049" s="37">
        <v>1450013</v>
      </c>
      <c r="E1049" s="37">
        <v>0</v>
      </c>
      <c r="F1049" s="37">
        <v>0</v>
      </c>
      <c r="G1049" s="37">
        <v>18715615000160</v>
      </c>
      <c r="H1049" s="38" t="s">
        <v>653</v>
      </c>
      <c r="I1049" s="37">
        <v>0</v>
      </c>
      <c r="J1049" s="39">
        <v>45474</v>
      </c>
      <c r="K1049" s="37">
        <v>28</v>
      </c>
      <c r="L1049" s="86">
        <f t="shared" si="48"/>
        <v>387.35</v>
      </c>
      <c r="M1049" s="40">
        <v>387.35</v>
      </c>
      <c r="N1049" s="40">
        <v>0</v>
      </c>
      <c r="O1049" s="34">
        <v>0</v>
      </c>
    </row>
    <row r="1050" spans="1:15" ht="24.95" customHeight="1" x14ac:dyDescent="0.2">
      <c r="A1050" s="64" t="str">
        <f t="shared" si="49"/>
        <v>4141|1450013|0|0|18715615000160|0|12978,88</v>
      </c>
      <c r="B1050" s="64" t="str">
        <f t="shared" si="50"/>
        <v>4141|1450013|0|0|30</v>
      </c>
      <c r="C1050" s="37">
        <v>4141</v>
      </c>
      <c r="D1050" s="37">
        <v>1450013</v>
      </c>
      <c r="E1050" s="37">
        <v>0</v>
      </c>
      <c r="F1050" s="37">
        <v>0</v>
      </c>
      <c r="G1050" s="37">
        <v>18715615000160</v>
      </c>
      <c r="H1050" s="38" t="s">
        <v>653</v>
      </c>
      <c r="I1050" s="37">
        <v>0</v>
      </c>
      <c r="J1050" s="39">
        <v>45474</v>
      </c>
      <c r="K1050" s="37">
        <v>30</v>
      </c>
      <c r="L1050" s="86">
        <f t="shared" si="48"/>
        <v>12978.88</v>
      </c>
      <c r="M1050" s="40">
        <v>12978.88</v>
      </c>
      <c r="N1050" s="40">
        <v>0</v>
      </c>
      <c r="O1050" s="34">
        <v>0</v>
      </c>
    </row>
    <row r="1051" spans="1:15" ht="24.95" customHeight="1" x14ac:dyDescent="0.2">
      <c r="A1051" s="64" t="str">
        <f t="shared" si="49"/>
        <v>4141|1450013|1|2024|4067367000183|5103|32279,42</v>
      </c>
      <c r="B1051" s="64" t="str">
        <f t="shared" si="50"/>
        <v>4141|1450013|1|2024|27</v>
      </c>
      <c r="C1051" s="37">
        <v>4141</v>
      </c>
      <c r="D1051" s="37">
        <v>1450013</v>
      </c>
      <c r="E1051" s="37">
        <v>1</v>
      </c>
      <c r="F1051" s="37">
        <v>2024</v>
      </c>
      <c r="G1051" s="37">
        <v>4067367000183</v>
      </c>
      <c r="H1051" s="38" t="s">
        <v>656</v>
      </c>
      <c r="I1051" s="37">
        <v>5103</v>
      </c>
      <c r="J1051" s="39">
        <v>45474</v>
      </c>
      <c r="K1051" s="37">
        <v>27</v>
      </c>
      <c r="L1051" s="86">
        <f t="shared" si="48"/>
        <v>32279.42</v>
      </c>
      <c r="M1051" s="40">
        <v>31892.07</v>
      </c>
      <c r="N1051" s="40">
        <v>387.35</v>
      </c>
      <c r="O1051" s="34">
        <v>0</v>
      </c>
    </row>
    <row r="1052" spans="1:15" ht="24.95" customHeight="1" x14ac:dyDescent="0.2">
      <c r="A1052" s="64" t="str">
        <f t="shared" si="49"/>
        <v>4141|1450013|2|2024|19715754000156|5103|1167987,43</v>
      </c>
      <c r="B1052" s="64" t="str">
        <f t="shared" si="50"/>
        <v>4141|1450013|2|2024|25</v>
      </c>
      <c r="C1052" s="37">
        <v>4141</v>
      </c>
      <c r="D1052" s="37">
        <v>1450013</v>
      </c>
      <c r="E1052" s="37">
        <v>2</v>
      </c>
      <c r="F1052" s="37">
        <v>2024</v>
      </c>
      <c r="G1052" s="37">
        <v>19715754000156</v>
      </c>
      <c r="H1052" s="38" t="s">
        <v>657</v>
      </c>
      <c r="I1052" s="37">
        <v>5103</v>
      </c>
      <c r="J1052" s="39">
        <v>45474</v>
      </c>
      <c r="K1052" s="37">
        <v>25</v>
      </c>
      <c r="L1052" s="86">
        <f t="shared" si="48"/>
        <v>1167987.4300000002</v>
      </c>
      <c r="M1052" s="40">
        <v>1153971.58</v>
      </c>
      <c r="N1052" s="40">
        <v>14015.85</v>
      </c>
      <c r="O1052" s="34">
        <v>0</v>
      </c>
    </row>
    <row r="1053" spans="1:15" ht="24.95" customHeight="1" x14ac:dyDescent="0.2">
      <c r="A1053" s="64" t="str">
        <f t="shared" si="49"/>
        <v>4141|1450013|3|2024|4067367000183|5103|1081573,51</v>
      </c>
      <c r="B1053" s="64" t="str">
        <f t="shared" si="50"/>
        <v>4141|1450013|3|2024|29</v>
      </c>
      <c r="C1053" s="37">
        <v>4141</v>
      </c>
      <c r="D1053" s="37">
        <v>1450013</v>
      </c>
      <c r="E1053" s="37">
        <v>3</v>
      </c>
      <c r="F1053" s="37">
        <v>2024</v>
      </c>
      <c r="G1053" s="37">
        <v>4067367000183</v>
      </c>
      <c r="H1053" s="38" t="s">
        <v>656</v>
      </c>
      <c r="I1053" s="37">
        <v>5103</v>
      </c>
      <c r="J1053" s="39">
        <v>45474</v>
      </c>
      <c r="K1053" s="37">
        <v>29</v>
      </c>
      <c r="L1053" s="86">
        <f t="shared" si="48"/>
        <v>1081573.5099999998</v>
      </c>
      <c r="M1053" s="40">
        <v>1068594.6299999999</v>
      </c>
      <c r="N1053" s="40">
        <v>12978.88</v>
      </c>
      <c r="O1053" s="34">
        <v>0</v>
      </c>
    </row>
    <row r="1054" spans="1:15" ht="24.95" customHeight="1" x14ac:dyDescent="0.2">
      <c r="A1054" s="64" t="str">
        <f t="shared" si="49"/>
        <v>4141|1450013|6|2023|33968122000125|5103|294547,75</v>
      </c>
      <c r="B1054" s="64" t="str">
        <f t="shared" si="50"/>
        <v>4141|1450013|6|2023|31</v>
      </c>
      <c r="C1054" s="37">
        <v>4141</v>
      </c>
      <c r="D1054" s="37">
        <v>1450013</v>
      </c>
      <c r="E1054" s="37">
        <v>6</v>
      </c>
      <c r="F1054" s="37">
        <v>2023</v>
      </c>
      <c r="G1054" s="37">
        <v>33968122000125</v>
      </c>
      <c r="H1054" s="38" t="s">
        <v>658</v>
      </c>
      <c r="I1054" s="37">
        <v>5103</v>
      </c>
      <c r="J1054" s="39">
        <v>45482</v>
      </c>
      <c r="K1054" s="37">
        <v>31</v>
      </c>
      <c r="L1054" s="86">
        <f t="shared" si="48"/>
        <v>294547.75</v>
      </c>
      <c r="M1054" s="40">
        <v>291013.18</v>
      </c>
      <c r="N1054" s="40">
        <v>3534.57</v>
      </c>
      <c r="O1054" s="34">
        <v>0</v>
      </c>
    </row>
    <row r="1055" spans="1:15" ht="24.95" customHeight="1" x14ac:dyDescent="0.2">
      <c r="A1055" s="64" t="str">
        <f t="shared" si="49"/>
        <v>||||||0</v>
      </c>
      <c r="B1055" s="64" t="str">
        <f t="shared" si="50"/>
        <v>||||</v>
      </c>
      <c r="C1055" s="37"/>
      <c r="D1055" s="37"/>
      <c r="E1055" s="37"/>
      <c r="F1055" s="37"/>
      <c r="G1055" s="37"/>
      <c r="H1055" s="38"/>
      <c r="I1055" s="37"/>
      <c r="J1055" s="39"/>
      <c r="K1055" s="37"/>
      <c r="L1055" s="86">
        <f t="shared" si="48"/>
        <v>0</v>
      </c>
      <c r="M1055" s="40"/>
      <c r="N1055" s="40"/>
      <c r="O1055" s="34"/>
    </row>
    <row r="1056" spans="1:15" ht="24.95" customHeight="1" x14ac:dyDescent="0.2">
      <c r="A1056" s="64" t="str">
        <f t="shared" si="49"/>
        <v>||||||0</v>
      </c>
      <c r="B1056" s="64" t="str">
        <f t="shared" si="50"/>
        <v>||||</v>
      </c>
      <c r="C1056" s="37"/>
      <c r="D1056" s="37"/>
      <c r="E1056" s="37"/>
      <c r="F1056" s="37"/>
      <c r="G1056" s="37"/>
      <c r="H1056" s="38"/>
      <c r="I1056" s="37"/>
      <c r="J1056" s="39"/>
      <c r="K1056" s="37"/>
      <c r="L1056" s="86">
        <f t="shared" si="48"/>
        <v>0</v>
      </c>
      <c r="M1056" s="40"/>
      <c r="N1056" s="40"/>
      <c r="O1056" s="34"/>
    </row>
    <row r="1057" spans="1:15" ht="24.95" customHeight="1" x14ac:dyDescent="0.2">
      <c r="A1057" s="64" t="str">
        <f t="shared" si="49"/>
        <v>||||||0</v>
      </c>
      <c r="B1057" s="64" t="str">
        <f t="shared" si="50"/>
        <v>||||</v>
      </c>
      <c r="C1057" s="37"/>
      <c r="D1057" s="37"/>
      <c r="E1057" s="37"/>
      <c r="F1057" s="37"/>
      <c r="G1057" s="37"/>
      <c r="H1057" s="38"/>
      <c r="I1057" s="37"/>
      <c r="J1057" s="39"/>
      <c r="K1057" s="37"/>
      <c r="L1057" s="86">
        <f t="shared" si="48"/>
        <v>0</v>
      </c>
      <c r="M1057" s="40"/>
      <c r="N1057" s="40"/>
      <c r="O1057" s="34"/>
    </row>
    <row r="1058" spans="1:15" ht="24.95" customHeight="1" x14ac:dyDescent="0.2">
      <c r="A1058" s="64" t="str">
        <f t="shared" si="49"/>
        <v>||||||0</v>
      </c>
      <c r="B1058" s="64" t="str">
        <f t="shared" si="50"/>
        <v>||||</v>
      </c>
      <c r="C1058" s="37"/>
      <c r="D1058" s="37"/>
      <c r="E1058" s="37"/>
      <c r="F1058" s="37"/>
      <c r="G1058" s="37"/>
      <c r="H1058" s="38"/>
      <c r="I1058" s="37"/>
      <c r="J1058" s="39"/>
      <c r="K1058" s="37"/>
      <c r="L1058" s="86">
        <f t="shared" si="48"/>
        <v>0</v>
      </c>
      <c r="M1058" s="40"/>
      <c r="N1058" s="40"/>
      <c r="O1058" s="34"/>
    </row>
    <row r="1059" spans="1:15" ht="24.95" customHeight="1" x14ac:dyDescent="0.2">
      <c r="A1059" s="64" t="str">
        <f t="shared" si="49"/>
        <v>||||||0</v>
      </c>
      <c r="B1059" s="64" t="str">
        <f t="shared" si="50"/>
        <v>||||</v>
      </c>
      <c r="C1059" s="37"/>
      <c r="D1059" s="37"/>
      <c r="E1059" s="37"/>
      <c r="F1059" s="37"/>
      <c r="G1059" s="37"/>
      <c r="H1059" s="38"/>
      <c r="I1059" s="37"/>
      <c r="J1059" s="39"/>
      <c r="K1059" s="37"/>
      <c r="L1059" s="86">
        <f t="shared" si="48"/>
        <v>0</v>
      </c>
      <c r="M1059" s="40"/>
      <c r="N1059" s="40"/>
      <c r="O1059" s="34"/>
    </row>
    <row r="1060" spans="1:15" ht="24.95" customHeight="1" x14ac:dyDescent="0.2">
      <c r="A1060" s="64" t="str">
        <f t="shared" si="49"/>
        <v>||||||0</v>
      </c>
      <c r="B1060" s="64" t="str">
        <f t="shared" si="50"/>
        <v>||||</v>
      </c>
      <c r="C1060" s="37"/>
      <c r="D1060" s="37"/>
      <c r="E1060" s="37"/>
      <c r="F1060" s="37"/>
      <c r="G1060" s="37"/>
      <c r="H1060" s="38"/>
      <c r="I1060" s="37"/>
      <c r="J1060" s="39"/>
      <c r="K1060" s="37"/>
      <c r="L1060" s="86">
        <f t="shared" si="48"/>
        <v>0</v>
      </c>
      <c r="M1060" s="40"/>
      <c r="N1060" s="40"/>
      <c r="O1060" s="34"/>
    </row>
    <row r="1061" spans="1:15" ht="24.95" customHeight="1" x14ac:dyDescent="0.2">
      <c r="A1061" s="64" t="str">
        <f t="shared" si="49"/>
        <v>||||||0</v>
      </c>
      <c r="B1061" s="64" t="str">
        <f t="shared" si="50"/>
        <v>||||</v>
      </c>
      <c r="C1061" s="37"/>
      <c r="D1061" s="37"/>
      <c r="E1061" s="37"/>
      <c r="F1061" s="37"/>
      <c r="G1061" s="37"/>
      <c r="H1061" s="38"/>
      <c r="I1061" s="37"/>
      <c r="J1061" s="39"/>
      <c r="K1061" s="37"/>
      <c r="L1061" s="86">
        <f t="shared" si="48"/>
        <v>0</v>
      </c>
      <c r="M1061" s="40"/>
      <c r="N1061" s="40"/>
      <c r="O1061" s="34"/>
    </row>
    <row r="1062" spans="1:15" ht="24.95" customHeight="1" x14ac:dyDescent="0.2">
      <c r="A1062" s="64" t="str">
        <f t="shared" si="49"/>
        <v>||||||0</v>
      </c>
      <c r="B1062" s="64" t="str">
        <f t="shared" si="50"/>
        <v>||||</v>
      </c>
      <c r="C1062" s="37"/>
      <c r="D1062" s="37"/>
      <c r="E1062" s="37"/>
      <c r="F1062" s="37"/>
      <c r="G1062" s="37"/>
      <c r="H1062" s="38"/>
      <c r="I1062" s="37"/>
      <c r="J1062" s="39"/>
      <c r="K1062" s="37"/>
      <c r="L1062" s="86">
        <f t="shared" si="48"/>
        <v>0</v>
      </c>
      <c r="M1062" s="40"/>
      <c r="N1062" s="40"/>
      <c r="O1062" s="34"/>
    </row>
    <row r="1063" spans="1:15" ht="24.95" customHeight="1" x14ac:dyDescent="0.2">
      <c r="A1063" s="64" t="str">
        <f t="shared" si="49"/>
        <v>||||||0</v>
      </c>
      <c r="B1063" s="64" t="str">
        <f t="shared" si="50"/>
        <v>||||</v>
      </c>
      <c r="C1063" s="37"/>
      <c r="D1063" s="37"/>
      <c r="E1063" s="37"/>
      <c r="F1063" s="37"/>
      <c r="G1063" s="37"/>
      <c r="H1063" s="38"/>
      <c r="I1063" s="37"/>
      <c r="J1063" s="39"/>
      <c r="K1063" s="37"/>
      <c r="L1063" s="86">
        <f t="shared" si="48"/>
        <v>0</v>
      </c>
      <c r="M1063" s="40"/>
      <c r="N1063" s="40"/>
      <c r="O1063" s="34"/>
    </row>
    <row r="1064" spans="1:15" ht="24.95" customHeight="1" x14ac:dyDescent="0.2">
      <c r="A1064" s="64" t="str">
        <f t="shared" si="49"/>
        <v>||||||0</v>
      </c>
      <c r="B1064" s="64" t="str">
        <f t="shared" si="50"/>
        <v>||||</v>
      </c>
      <c r="C1064" s="37"/>
      <c r="D1064" s="37"/>
      <c r="E1064" s="37"/>
      <c r="F1064" s="37"/>
      <c r="G1064" s="37"/>
      <c r="H1064" s="38"/>
      <c r="I1064" s="37"/>
      <c r="J1064" s="39"/>
      <c r="K1064" s="37"/>
      <c r="L1064" s="86">
        <f t="shared" si="48"/>
        <v>0</v>
      </c>
      <c r="M1064" s="40"/>
      <c r="N1064" s="40"/>
      <c r="O1064" s="34"/>
    </row>
    <row r="1065" spans="1:15" ht="24.95" customHeight="1" x14ac:dyDescent="0.2">
      <c r="A1065" s="64" t="str">
        <f t="shared" si="49"/>
        <v>||||||0</v>
      </c>
      <c r="B1065" s="64" t="str">
        <f t="shared" si="50"/>
        <v>||||</v>
      </c>
      <c r="C1065" s="37"/>
      <c r="D1065" s="37"/>
      <c r="E1065" s="37"/>
      <c r="F1065" s="37"/>
      <c r="G1065" s="37"/>
      <c r="H1065" s="38"/>
      <c r="I1065" s="37"/>
      <c r="J1065" s="39"/>
      <c r="K1065" s="37"/>
      <c r="L1065" s="86">
        <f t="shared" si="48"/>
        <v>0</v>
      </c>
      <c r="M1065" s="40"/>
      <c r="N1065" s="40"/>
      <c r="O1065" s="34"/>
    </row>
    <row r="1066" spans="1:15" ht="24.95" customHeight="1" x14ac:dyDescent="0.2">
      <c r="A1066" s="64" t="str">
        <f t="shared" si="49"/>
        <v>||||||0</v>
      </c>
      <c r="B1066" s="64" t="str">
        <f t="shared" si="50"/>
        <v>||||</v>
      </c>
      <c r="C1066" s="37"/>
      <c r="D1066" s="37"/>
      <c r="E1066" s="37"/>
      <c r="F1066" s="37"/>
      <c r="G1066" s="37"/>
      <c r="H1066" s="38"/>
      <c r="I1066" s="37"/>
      <c r="J1066" s="39"/>
      <c r="K1066" s="37"/>
      <c r="L1066" s="86">
        <f t="shared" si="48"/>
        <v>0</v>
      </c>
      <c r="M1066" s="40"/>
      <c r="N1066" s="40"/>
      <c r="O1066" s="34"/>
    </row>
    <row r="1067" spans="1:15" ht="24.95" customHeight="1" x14ac:dyDescent="0.2">
      <c r="A1067" s="64" t="str">
        <f t="shared" si="49"/>
        <v>||||||0</v>
      </c>
      <c r="B1067" s="64" t="str">
        <f t="shared" si="50"/>
        <v>||||</v>
      </c>
      <c r="C1067" s="37"/>
      <c r="D1067" s="37"/>
      <c r="E1067" s="37"/>
      <c r="F1067" s="37"/>
      <c r="G1067" s="37"/>
      <c r="H1067" s="38"/>
      <c r="I1067" s="37"/>
      <c r="J1067" s="39"/>
      <c r="K1067" s="37"/>
      <c r="L1067" s="86">
        <f t="shared" si="48"/>
        <v>0</v>
      </c>
      <c r="M1067" s="40"/>
      <c r="N1067" s="40"/>
      <c r="O1067" s="34"/>
    </row>
    <row r="1068" spans="1:15" ht="24.95" customHeight="1" x14ac:dyDescent="0.2">
      <c r="A1068" s="64" t="str">
        <f t="shared" si="49"/>
        <v>||||||0</v>
      </c>
      <c r="B1068" s="64" t="str">
        <f t="shared" si="50"/>
        <v>||||</v>
      </c>
      <c r="C1068" s="37"/>
      <c r="D1068" s="37"/>
      <c r="E1068" s="37"/>
      <c r="F1068" s="37"/>
      <c r="G1068" s="37"/>
      <c r="H1068" s="38"/>
      <c r="I1068" s="37"/>
      <c r="J1068" s="39"/>
      <c r="K1068" s="37"/>
      <c r="L1068" s="86">
        <f t="shared" si="48"/>
        <v>0</v>
      </c>
      <c r="M1068" s="40"/>
      <c r="N1068" s="40"/>
      <c r="O1068" s="34"/>
    </row>
    <row r="1069" spans="1:15" ht="24.95" customHeight="1" x14ac:dyDescent="0.2">
      <c r="A1069" s="64" t="str">
        <f t="shared" si="49"/>
        <v>||||||0</v>
      </c>
      <c r="B1069" s="64" t="str">
        <f t="shared" si="50"/>
        <v>||||</v>
      </c>
      <c r="C1069" s="37"/>
      <c r="D1069" s="37"/>
      <c r="E1069" s="37"/>
      <c r="F1069" s="37"/>
      <c r="G1069" s="37"/>
      <c r="H1069" s="38"/>
      <c r="I1069" s="37"/>
      <c r="J1069" s="39"/>
      <c r="K1069" s="37"/>
      <c r="L1069" s="86">
        <f t="shared" si="48"/>
        <v>0</v>
      </c>
      <c r="M1069" s="40"/>
      <c r="N1069" s="40"/>
      <c r="O1069" s="34"/>
    </row>
    <row r="1070" spans="1:15" ht="24.95" customHeight="1" x14ac:dyDescent="0.2">
      <c r="A1070" s="64" t="str">
        <f t="shared" si="49"/>
        <v>||||||0</v>
      </c>
      <c r="B1070" s="64" t="str">
        <f t="shared" si="50"/>
        <v>||||</v>
      </c>
      <c r="C1070" s="37"/>
      <c r="D1070" s="37"/>
      <c r="E1070" s="37"/>
      <c r="F1070" s="37"/>
      <c r="G1070" s="37"/>
      <c r="H1070" s="38"/>
      <c r="I1070" s="37"/>
      <c r="J1070" s="39"/>
      <c r="K1070" s="37"/>
      <c r="L1070" s="86">
        <f t="shared" si="48"/>
        <v>0</v>
      </c>
      <c r="M1070" s="40"/>
      <c r="N1070" s="40"/>
      <c r="O1070" s="34"/>
    </row>
    <row r="1071" spans="1:15" ht="24.95" customHeight="1" x14ac:dyDescent="0.2">
      <c r="A1071" s="64" t="str">
        <f t="shared" si="49"/>
        <v>||||||0</v>
      </c>
      <c r="B1071" s="64" t="str">
        <f t="shared" si="50"/>
        <v>||||</v>
      </c>
      <c r="C1071" s="37"/>
      <c r="D1071" s="37"/>
      <c r="E1071" s="37"/>
      <c r="F1071" s="37"/>
      <c r="G1071" s="37"/>
      <c r="H1071" s="38"/>
      <c r="I1071" s="37"/>
      <c r="J1071" s="39"/>
      <c r="K1071" s="37"/>
      <c r="L1071" s="86">
        <f t="shared" si="48"/>
        <v>0</v>
      </c>
      <c r="M1071" s="40"/>
      <c r="N1071" s="40"/>
      <c r="O1071" s="34"/>
    </row>
    <row r="1072" spans="1:15" ht="24.95" customHeight="1" x14ac:dyDescent="0.2">
      <c r="A1072" s="64" t="str">
        <f t="shared" si="49"/>
        <v>||||||0</v>
      </c>
      <c r="B1072" s="64" t="str">
        <f t="shared" si="50"/>
        <v>||||</v>
      </c>
      <c r="C1072" s="37"/>
      <c r="D1072" s="37"/>
      <c r="E1072" s="37"/>
      <c r="F1072" s="37"/>
      <c r="G1072" s="37"/>
      <c r="H1072" s="38"/>
      <c r="I1072" s="37"/>
      <c r="J1072" s="39"/>
      <c r="K1072" s="37"/>
      <c r="L1072" s="86">
        <f t="shared" si="48"/>
        <v>0</v>
      </c>
      <c r="M1072" s="40"/>
      <c r="N1072" s="40"/>
      <c r="O1072" s="34"/>
    </row>
    <row r="1073" spans="1:15" ht="24.95" customHeight="1" x14ac:dyDescent="0.2">
      <c r="A1073" s="64" t="str">
        <f t="shared" si="49"/>
        <v>||||||0</v>
      </c>
      <c r="B1073" s="64" t="str">
        <f t="shared" si="50"/>
        <v>||||</v>
      </c>
      <c r="C1073" s="37"/>
      <c r="D1073" s="37"/>
      <c r="E1073" s="37"/>
      <c r="F1073" s="37"/>
      <c r="G1073" s="37"/>
      <c r="H1073" s="38"/>
      <c r="I1073" s="37"/>
      <c r="J1073" s="39"/>
      <c r="K1073" s="37"/>
      <c r="L1073" s="86">
        <f t="shared" si="48"/>
        <v>0</v>
      </c>
      <c r="M1073" s="40"/>
      <c r="N1073" s="40"/>
      <c r="O1073" s="34"/>
    </row>
    <row r="1074" spans="1:15" ht="24.95" customHeight="1" x14ac:dyDescent="0.2">
      <c r="A1074" s="64" t="str">
        <f t="shared" si="49"/>
        <v>||||||0</v>
      </c>
      <c r="B1074" s="64" t="str">
        <f t="shared" si="50"/>
        <v>||||</v>
      </c>
      <c r="C1074" s="37"/>
      <c r="D1074" s="37"/>
      <c r="E1074" s="37"/>
      <c r="F1074" s="37"/>
      <c r="G1074" s="37"/>
      <c r="H1074" s="38"/>
      <c r="I1074" s="37"/>
      <c r="J1074" s="39"/>
      <c r="K1074" s="37"/>
      <c r="L1074" s="86">
        <f t="shared" si="48"/>
        <v>0</v>
      </c>
      <c r="M1074" s="40"/>
      <c r="N1074" s="40"/>
      <c r="O1074" s="34"/>
    </row>
    <row r="1075" spans="1:15" ht="24.95" customHeight="1" x14ac:dyDescent="0.2">
      <c r="A1075" s="64" t="str">
        <f t="shared" si="49"/>
        <v>||||||0</v>
      </c>
      <c r="B1075" s="64" t="str">
        <f t="shared" si="50"/>
        <v>||||</v>
      </c>
      <c r="C1075" s="37"/>
      <c r="D1075" s="37"/>
      <c r="E1075" s="37"/>
      <c r="F1075" s="37"/>
      <c r="G1075" s="37"/>
      <c r="H1075" s="38"/>
      <c r="I1075" s="37"/>
      <c r="J1075" s="39"/>
      <c r="K1075" s="37"/>
      <c r="L1075" s="86">
        <f t="shared" si="48"/>
        <v>0</v>
      </c>
      <c r="M1075" s="40"/>
      <c r="N1075" s="40"/>
      <c r="O1075" s="34"/>
    </row>
    <row r="1076" spans="1:15" ht="24.95" customHeight="1" x14ac:dyDescent="0.2">
      <c r="A1076" s="64" t="str">
        <f t="shared" si="49"/>
        <v>||||||0</v>
      </c>
      <c r="B1076" s="64" t="str">
        <f t="shared" si="50"/>
        <v>||||</v>
      </c>
      <c r="C1076" s="37"/>
      <c r="D1076" s="37"/>
      <c r="E1076" s="37"/>
      <c r="F1076" s="37"/>
      <c r="G1076" s="37"/>
      <c r="H1076" s="38"/>
      <c r="I1076" s="37"/>
      <c r="J1076" s="39"/>
      <c r="K1076" s="37"/>
      <c r="L1076" s="86">
        <f t="shared" si="48"/>
        <v>0</v>
      </c>
      <c r="M1076" s="40"/>
      <c r="N1076" s="40"/>
      <c r="O1076" s="34"/>
    </row>
    <row r="1077" spans="1:15" ht="24.95" customHeight="1" x14ac:dyDescent="0.2">
      <c r="A1077" s="64" t="str">
        <f t="shared" si="49"/>
        <v>||||||0</v>
      </c>
      <c r="B1077" s="64" t="str">
        <f t="shared" si="50"/>
        <v>||||</v>
      </c>
      <c r="C1077" s="37"/>
      <c r="D1077" s="37"/>
      <c r="E1077" s="37"/>
      <c r="F1077" s="37"/>
      <c r="G1077" s="37"/>
      <c r="H1077" s="38"/>
      <c r="I1077" s="37"/>
      <c r="J1077" s="39"/>
      <c r="K1077" s="37"/>
      <c r="L1077" s="86">
        <f t="shared" si="48"/>
        <v>0</v>
      </c>
      <c r="M1077" s="40"/>
      <c r="N1077" s="40"/>
      <c r="O1077" s="34"/>
    </row>
    <row r="1078" spans="1:15" ht="24.95" customHeight="1" x14ac:dyDescent="0.2">
      <c r="A1078" s="64" t="str">
        <f t="shared" si="49"/>
        <v>||||||0</v>
      </c>
      <c r="B1078" s="64" t="str">
        <f t="shared" si="50"/>
        <v>||||</v>
      </c>
      <c r="C1078" s="37"/>
      <c r="D1078" s="37"/>
      <c r="E1078" s="37"/>
      <c r="F1078" s="37"/>
      <c r="G1078" s="37"/>
      <c r="H1078" s="38"/>
      <c r="I1078" s="37"/>
      <c r="J1078" s="39"/>
      <c r="K1078" s="37"/>
      <c r="L1078" s="86">
        <f t="shared" si="48"/>
        <v>0</v>
      </c>
      <c r="M1078" s="40"/>
      <c r="N1078" s="40"/>
      <c r="O1078" s="34"/>
    </row>
    <row r="1079" spans="1:15" ht="24.95" customHeight="1" x14ac:dyDescent="0.2">
      <c r="A1079" s="64" t="str">
        <f t="shared" si="49"/>
        <v>||||||0</v>
      </c>
      <c r="B1079" s="64" t="str">
        <f t="shared" si="50"/>
        <v>||||</v>
      </c>
      <c r="C1079" s="37"/>
      <c r="D1079" s="37"/>
      <c r="E1079" s="37"/>
      <c r="F1079" s="37"/>
      <c r="G1079" s="37"/>
      <c r="H1079" s="38"/>
      <c r="I1079" s="37"/>
      <c r="J1079" s="39"/>
      <c r="K1079" s="37"/>
      <c r="L1079" s="86">
        <f t="shared" si="48"/>
        <v>0</v>
      </c>
      <c r="M1079" s="40"/>
      <c r="N1079" s="40"/>
      <c r="O1079" s="34"/>
    </row>
    <row r="1080" spans="1:15" ht="24.95" customHeight="1" x14ac:dyDescent="0.2">
      <c r="A1080" s="64" t="str">
        <f t="shared" si="49"/>
        <v>||||||0</v>
      </c>
      <c r="B1080" s="64" t="str">
        <f t="shared" si="50"/>
        <v>||||</v>
      </c>
      <c r="C1080" s="37"/>
      <c r="D1080" s="37"/>
      <c r="E1080" s="37"/>
      <c r="F1080" s="37"/>
      <c r="G1080" s="37"/>
      <c r="H1080" s="38"/>
      <c r="I1080" s="37"/>
      <c r="J1080" s="39"/>
      <c r="K1080" s="37"/>
      <c r="L1080" s="86">
        <f t="shared" si="48"/>
        <v>0</v>
      </c>
      <c r="M1080" s="40"/>
      <c r="N1080" s="40"/>
      <c r="O1080" s="34"/>
    </row>
    <row r="1081" spans="1:15" ht="24.95" customHeight="1" x14ac:dyDescent="0.2">
      <c r="A1081" s="64" t="str">
        <f t="shared" si="49"/>
        <v>||||||0</v>
      </c>
      <c r="B1081" s="64" t="str">
        <f t="shared" si="50"/>
        <v>||||</v>
      </c>
      <c r="C1081" s="37"/>
      <c r="D1081" s="37"/>
      <c r="E1081" s="37"/>
      <c r="F1081" s="37"/>
      <c r="G1081" s="37"/>
      <c r="H1081" s="38"/>
      <c r="I1081" s="37"/>
      <c r="J1081" s="39"/>
      <c r="K1081" s="37"/>
      <c r="L1081" s="86">
        <f t="shared" si="48"/>
        <v>0</v>
      </c>
      <c r="M1081" s="40"/>
      <c r="N1081" s="40"/>
      <c r="O1081" s="34"/>
    </row>
    <row r="1082" spans="1:15" ht="24.95" customHeight="1" x14ac:dyDescent="0.2">
      <c r="A1082" s="64" t="str">
        <f t="shared" si="49"/>
        <v>||||||0</v>
      </c>
      <c r="B1082" s="64" t="str">
        <f t="shared" si="50"/>
        <v>||||</v>
      </c>
      <c r="C1082" s="37"/>
      <c r="D1082" s="37"/>
      <c r="E1082" s="37"/>
      <c r="F1082" s="37"/>
      <c r="G1082" s="37"/>
      <c r="H1082" s="38"/>
      <c r="I1082" s="37"/>
      <c r="J1082" s="39"/>
      <c r="K1082" s="37"/>
      <c r="L1082" s="86">
        <f t="shared" si="48"/>
        <v>0</v>
      </c>
      <c r="M1082" s="40"/>
      <c r="N1082" s="40"/>
      <c r="O1082" s="34"/>
    </row>
    <row r="1083" spans="1:15" ht="24.95" customHeight="1" x14ac:dyDescent="0.2">
      <c r="A1083" s="64" t="str">
        <f t="shared" si="49"/>
        <v>||||||0</v>
      </c>
      <c r="B1083" s="64" t="str">
        <f t="shared" si="50"/>
        <v>||||</v>
      </c>
      <c r="C1083" s="37"/>
      <c r="D1083" s="37"/>
      <c r="E1083" s="37"/>
      <c r="F1083" s="37"/>
      <c r="G1083" s="37"/>
      <c r="H1083" s="38"/>
      <c r="I1083" s="37"/>
      <c r="J1083" s="39"/>
      <c r="K1083" s="37"/>
      <c r="L1083" s="86">
        <f t="shared" si="48"/>
        <v>0</v>
      </c>
      <c r="M1083" s="40"/>
      <c r="N1083" s="40"/>
      <c r="O1083" s="34"/>
    </row>
    <row r="1084" spans="1:15" ht="24.95" customHeight="1" x14ac:dyDescent="0.2">
      <c r="A1084" s="64" t="str">
        <f t="shared" si="49"/>
        <v>||||||0</v>
      </c>
      <c r="B1084" s="64" t="str">
        <f t="shared" si="50"/>
        <v>||||</v>
      </c>
      <c r="C1084" s="37"/>
      <c r="D1084" s="37"/>
      <c r="E1084" s="37"/>
      <c r="F1084" s="37"/>
      <c r="G1084" s="37"/>
      <c r="H1084" s="38"/>
      <c r="I1084" s="37"/>
      <c r="J1084" s="39"/>
      <c r="K1084" s="37"/>
      <c r="L1084" s="86">
        <f t="shared" si="48"/>
        <v>0</v>
      </c>
      <c r="M1084" s="40"/>
      <c r="N1084" s="40"/>
      <c r="O1084" s="34"/>
    </row>
    <row r="1085" spans="1:15" ht="24.95" customHeight="1" x14ac:dyDescent="0.2">
      <c r="A1085" s="64" t="str">
        <f t="shared" si="49"/>
        <v>||||||0</v>
      </c>
      <c r="B1085" s="64" t="str">
        <f t="shared" si="50"/>
        <v>||||</v>
      </c>
      <c r="C1085" s="37"/>
      <c r="D1085" s="37"/>
      <c r="E1085" s="37"/>
      <c r="F1085" s="37"/>
      <c r="G1085" s="37"/>
      <c r="H1085" s="38"/>
      <c r="I1085" s="37"/>
      <c r="J1085" s="39"/>
      <c r="K1085" s="37"/>
      <c r="L1085" s="86">
        <f t="shared" si="48"/>
        <v>0</v>
      </c>
      <c r="M1085" s="40"/>
      <c r="N1085" s="40"/>
      <c r="O1085" s="34"/>
    </row>
    <row r="1086" spans="1:15" ht="24.95" customHeight="1" x14ac:dyDescent="0.2">
      <c r="A1086" s="64" t="str">
        <f t="shared" si="49"/>
        <v>||||||0</v>
      </c>
      <c r="B1086" s="64" t="str">
        <f t="shared" si="50"/>
        <v>||||</v>
      </c>
      <c r="C1086" s="37"/>
      <c r="D1086" s="37"/>
      <c r="E1086" s="37"/>
      <c r="F1086" s="37"/>
      <c r="G1086" s="37"/>
      <c r="H1086" s="38"/>
      <c r="I1086" s="37"/>
      <c r="J1086" s="39"/>
      <c r="K1086" s="37"/>
      <c r="L1086" s="86">
        <f t="shared" ref="L1086:L1149" si="51">M1086+N1086</f>
        <v>0</v>
      </c>
      <c r="M1086" s="40"/>
      <c r="N1086" s="40"/>
      <c r="O1086" s="34"/>
    </row>
    <row r="1087" spans="1:15" ht="24.95" customHeight="1" x14ac:dyDescent="0.2">
      <c r="A1087" s="64" t="str">
        <f t="shared" si="49"/>
        <v>||||||0</v>
      </c>
      <c r="B1087" s="64" t="str">
        <f t="shared" si="50"/>
        <v>||||</v>
      </c>
      <c r="C1087" s="37"/>
      <c r="D1087" s="37"/>
      <c r="E1087" s="37"/>
      <c r="F1087" s="37"/>
      <c r="G1087" s="37"/>
      <c r="H1087" s="38"/>
      <c r="I1087" s="37"/>
      <c r="J1087" s="39"/>
      <c r="K1087" s="37"/>
      <c r="L1087" s="86">
        <f t="shared" si="51"/>
        <v>0</v>
      </c>
      <c r="M1087" s="40"/>
      <c r="N1087" s="40"/>
      <c r="O1087" s="34"/>
    </row>
    <row r="1088" spans="1:15" ht="24.95" customHeight="1" x14ac:dyDescent="0.2">
      <c r="A1088" s="64" t="str">
        <f t="shared" si="49"/>
        <v>||||||0</v>
      </c>
      <c r="B1088" s="64" t="str">
        <f t="shared" si="50"/>
        <v>||||</v>
      </c>
      <c r="C1088" s="37"/>
      <c r="D1088" s="37"/>
      <c r="E1088" s="37"/>
      <c r="F1088" s="37"/>
      <c r="G1088" s="37"/>
      <c r="H1088" s="38"/>
      <c r="I1088" s="37"/>
      <c r="J1088" s="39"/>
      <c r="K1088" s="37"/>
      <c r="L1088" s="86">
        <f t="shared" si="51"/>
        <v>0</v>
      </c>
      <c r="M1088" s="40"/>
      <c r="N1088" s="40"/>
      <c r="O1088" s="34"/>
    </row>
    <row r="1089" spans="1:15" ht="24.95" customHeight="1" x14ac:dyDescent="0.2">
      <c r="A1089" s="64" t="str">
        <f t="shared" si="49"/>
        <v>||||||0</v>
      </c>
      <c r="B1089" s="64" t="str">
        <f t="shared" si="50"/>
        <v>||||</v>
      </c>
      <c r="C1089" s="37"/>
      <c r="D1089" s="37"/>
      <c r="E1089" s="37"/>
      <c r="F1089" s="37"/>
      <c r="G1089" s="37"/>
      <c r="H1089" s="38"/>
      <c r="I1089" s="37"/>
      <c r="J1089" s="39"/>
      <c r="K1089" s="37"/>
      <c r="L1089" s="86">
        <f t="shared" si="51"/>
        <v>0</v>
      </c>
      <c r="M1089" s="40"/>
      <c r="N1089" s="40"/>
      <c r="O1089" s="34"/>
    </row>
    <row r="1090" spans="1:15" ht="24.95" customHeight="1" x14ac:dyDescent="0.2">
      <c r="A1090" s="64" t="str">
        <f t="shared" si="49"/>
        <v>||||||0</v>
      </c>
      <c r="B1090" s="64" t="str">
        <f t="shared" si="50"/>
        <v>||||</v>
      </c>
      <c r="C1090" s="37"/>
      <c r="D1090" s="37"/>
      <c r="E1090" s="37"/>
      <c r="F1090" s="37"/>
      <c r="G1090" s="37"/>
      <c r="H1090" s="38"/>
      <c r="I1090" s="37"/>
      <c r="J1090" s="39"/>
      <c r="K1090" s="37"/>
      <c r="L1090" s="86">
        <f t="shared" si="51"/>
        <v>0</v>
      </c>
      <c r="M1090" s="40"/>
      <c r="N1090" s="40"/>
      <c r="O1090" s="34"/>
    </row>
    <row r="1091" spans="1:15" ht="24.95" customHeight="1" x14ac:dyDescent="0.2">
      <c r="A1091" s="64" t="str">
        <f t="shared" si="49"/>
        <v>||||||0</v>
      </c>
      <c r="B1091" s="64" t="str">
        <f t="shared" si="50"/>
        <v>||||</v>
      </c>
      <c r="C1091" s="37"/>
      <c r="D1091" s="37"/>
      <c r="E1091" s="37"/>
      <c r="F1091" s="37"/>
      <c r="G1091" s="37"/>
      <c r="H1091" s="38"/>
      <c r="I1091" s="37"/>
      <c r="J1091" s="39"/>
      <c r="K1091" s="37"/>
      <c r="L1091" s="86">
        <f t="shared" si="51"/>
        <v>0</v>
      </c>
      <c r="M1091" s="40"/>
      <c r="N1091" s="40"/>
      <c r="O1091" s="34"/>
    </row>
    <row r="1092" spans="1:15" ht="24.95" customHeight="1" x14ac:dyDescent="0.2">
      <c r="A1092" s="64" t="str">
        <f t="shared" si="49"/>
        <v>||||||0</v>
      </c>
      <c r="B1092" s="64" t="str">
        <f t="shared" si="50"/>
        <v>||||</v>
      </c>
      <c r="C1092" s="37"/>
      <c r="D1092" s="37"/>
      <c r="E1092" s="37"/>
      <c r="F1092" s="37"/>
      <c r="G1092" s="37"/>
      <c r="H1092" s="38"/>
      <c r="I1092" s="37"/>
      <c r="J1092" s="39"/>
      <c r="K1092" s="37"/>
      <c r="L1092" s="86">
        <f t="shared" si="51"/>
        <v>0</v>
      </c>
      <c r="M1092" s="40"/>
      <c r="N1092" s="40"/>
      <c r="O1092" s="34"/>
    </row>
    <row r="1093" spans="1:15" ht="24.95" customHeight="1" x14ac:dyDescent="0.2">
      <c r="A1093" s="64" t="str">
        <f t="shared" ref="A1093:A1156" si="52">C1093&amp;"|"&amp;D1093&amp;"|"&amp;E1093&amp;"|"&amp;F1093&amp;"|"&amp;G1093&amp;"|"&amp;I1093&amp;"|"&amp;M1093+N1093-O1093</f>
        <v>||||||0</v>
      </c>
      <c r="B1093" s="64" t="str">
        <f t="shared" ref="B1093:B1156" si="53">C1093&amp;"|"&amp;D1093&amp;"|"&amp;E1093&amp;"|"&amp;F1093&amp;"|"&amp;K1093</f>
        <v>||||</v>
      </c>
      <c r="C1093" s="37"/>
      <c r="D1093" s="37"/>
      <c r="E1093" s="37"/>
      <c r="F1093" s="37"/>
      <c r="G1093" s="37"/>
      <c r="H1093" s="38"/>
      <c r="I1093" s="37"/>
      <c r="J1093" s="39"/>
      <c r="K1093" s="37"/>
      <c r="L1093" s="86">
        <f t="shared" si="51"/>
        <v>0</v>
      </c>
      <c r="M1093" s="40"/>
      <c r="N1093" s="40"/>
      <c r="O1093" s="34"/>
    </row>
    <row r="1094" spans="1:15" ht="24.95" customHeight="1" x14ac:dyDescent="0.2">
      <c r="A1094" s="64" t="str">
        <f t="shared" si="52"/>
        <v>||||||0</v>
      </c>
      <c r="B1094" s="64" t="str">
        <f t="shared" si="53"/>
        <v>||||</v>
      </c>
      <c r="C1094" s="37"/>
      <c r="D1094" s="37"/>
      <c r="E1094" s="37"/>
      <c r="F1094" s="37"/>
      <c r="G1094" s="37"/>
      <c r="H1094" s="38"/>
      <c r="I1094" s="37"/>
      <c r="J1094" s="39"/>
      <c r="K1094" s="37"/>
      <c r="L1094" s="86">
        <f t="shared" si="51"/>
        <v>0</v>
      </c>
      <c r="M1094" s="40"/>
      <c r="N1094" s="40"/>
      <c r="O1094" s="34"/>
    </row>
    <row r="1095" spans="1:15" ht="24.95" customHeight="1" x14ac:dyDescent="0.2">
      <c r="A1095" s="64" t="str">
        <f t="shared" si="52"/>
        <v>||||||0</v>
      </c>
      <c r="B1095" s="64" t="str">
        <f t="shared" si="53"/>
        <v>||||</v>
      </c>
      <c r="C1095" s="37"/>
      <c r="D1095" s="37"/>
      <c r="E1095" s="37"/>
      <c r="F1095" s="37"/>
      <c r="G1095" s="37"/>
      <c r="H1095" s="38"/>
      <c r="I1095" s="37"/>
      <c r="J1095" s="39"/>
      <c r="K1095" s="37"/>
      <c r="L1095" s="86">
        <f t="shared" si="51"/>
        <v>0</v>
      </c>
      <c r="M1095" s="40"/>
      <c r="N1095" s="40"/>
      <c r="O1095" s="34"/>
    </row>
    <row r="1096" spans="1:15" ht="24.95" customHeight="1" x14ac:dyDescent="0.2">
      <c r="A1096" s="64" t="str">
        <f t="shared" si="52"/>
        <v>||||||0</v>
      </c>
      <c r="B1096" s="64" t="str">
        <f t="shared" si="53"/>
        <v>||||</v>
      </c>
      <c r="C1096" s="37"/>
      <c r="D1096" s="37"/>
      <c r="E1096" s="37"/>
      <c r="F1096" s="37"/>
      <c r="G1096" s="37"/>
      <c r="H1096" s="38"/>
      <c r="I1096" s="37"/>
      <c r="J1096" s="39"/>
      <c r="K1096" s="37"/>
      <c r="L1096" s="86">
        <f t="shared" si="51"/>
        <v>0</v>
      </c>
      <c r="M1096" s="40"/>
      <c r="N1096" s="40"/>
      <c r="O1096" s="34"/>
    </row>
    <row r="1097" spans="1:15" ht="24.95" customHeight="1" x14ac:dyDescent="0.2">
      <c r="A1097" s="64" t="str">
        <f t="shared" si="52"/>
        <v>||||||0</v>
      </c>
      <c r="B1097" s="64" t="str">
        <f t="shared" si="53"/>
        <v>||||</v>
      </c>
      <c r="C1097" s="37"/>
      <c r="D1097" s="37"/>
      <c r="E1097" s="37"/>
      <c r="F1097" s="37"/>
      <c r="G1097" s="37"/>
      <c r="H1097" s="38"/>
      <c r="I1097" s="37"/>
      <c r="J1097" s="39"/>
      <c r="K1097" s="37"/>
      <c r="L1097" s="86">
        <f t="shared" si="51"/>
        <v>0</v>
      </c>
      <c r="M1097" s="40"/>
      <c r="N1097" s="40"/>
      <c r="O1097" s="34"/>
    </row>
    <row r="1098" spans="1:15" ht="24.95" customHeight="1" x14ac:dyDescent="0.2">
      <c r="A1098" s="64" t="str">
        <f t="shared" si="52"/>
        <v>||||||0</v>
      </c>
      <c r="B1098" s="64" t="str">
        <f t="shared" si="53"/>
        <v>||||</v>
      </c>
      <c r="C1098" s="37"/>
      <c r="D1098" s="37"/>
      <c r="E1098" s="37"/>
      <c r="F1098" s="37"/>
      <c r="G1098" s="37"/>
      <c r="H1098" s="38"/>
      <c r="I1098" s="37"/>
      <c r="J1098" s="39"/>
      <c r="K1098" s="37"/>
      <c r="L1098" s="86">
        <f t="shared" si="51"/>
        <v>0</v>
      </c>
      <c r="M1098" s="40"/>
      <c r="N1098" s="40"/>
      <c r="O1098" s="34"/>
    </row>
    <row r="1099" spans="1:15" ht="24.95" customHeight="1" x14ac:dyDescent="0.2">
      <c r="A1099" s="64" t="str">
        <f t="shared" si="52"/>
        <v>||||||0</v>
      </c>
      <c r="B1099" s="64" t="str">
        <f t="shared" si="53"/>
        <v>||||</v>
      </c>
      <c r="C1099" s="37"/>
      <c r="D1099" s="37"/>
      <c r="E1099" s="37"/>
      <c r="F1099" s="37"/>
      <c r="G1099" s="37"/>
      <c r="H1099" s="38"/>
      <c r="I1099" s="37"/>
      <c r="J1099" s="39"/>
      <c r="K1099" s="37"/>
      <c r="L1099" s="86">
        <f t="shared" si="51"/>
        <v>0</v>
      </c>
      <c r="M1099" s="40"/>
      <c r="N1099" s="40"/>
      <c r="O1099" s="34"/>
    </row>
    <row r="1100" spans="1:15" ht="24.95" customHeight="1" x14ac:dyDescent="0.2">
      <c r="A1100" s="64" t="str">
        <f t="shared" si="52"/>
        <v>||||||0</v>
      </c>
      <c r="B1100" s="64" t="str">
        <f t="shared" si="53"/>
        <v>||||</v>
      </c>
      <c r="C1100" s="37"/>
      <c r="D1100" s="37"/>
      <c r="E1100" s="37"/>
      <c r="F1100" s="37"/>
      <c r="G1100" s="37"/>
      <c r="H1100" s="38"/>
      <c r="I1100" s="37"/>
      <c r="J1100" s="39"/>
      <c r="K1100" s="37"/>
      <c r="L1100" s="86">
        <f t="shared" si="51"/>
        <v>0</v>
      </c>
      <c r="M1100" s="40"/>
      <c r="N1100" s="40"/>
      <c r="O1100" s="34"/>
    </row>
    <row r="1101" spans="1:15" ht="24.95" customHeight="1" x14ac:dyDescent="0.2">
      <c r="A1101" s="64" t="str">
        <f t="shared" si="52"/>
        <v>||||||0</v>
      </c>
      <c r="B1101" s="64" t="str">
        <f t="shared" si="53"/>
        <v>||||</v>
      </c>
      <c r="C1101" s="37"/>
      <c r="D1101" s="37"/>
      <c r="E1101" s="37"/>
      <c r="F1101" s="37"/>
      <c r="G1101" s="37"/>
      <c r="H1101" s="38"/>
      <c r="I1101" s="37"/>
      <c r="J1101" s="39"/>
      <c r="K1101" s="37"/>
      <c r="L1101" s="86">
        <f t="shared" si="51"/>
        <v>0</v>
      </c>
      <c r="M1101" s="40"/>
      <c r="N1101" s="40"/>
      <c r="O1101" s="34"/>
    </row>
    <row r="1102" spans="1:15" ht="24.95" customHeight="1" x14ac:dyDescent="0.2">
      <c r="A1102" s="64" t="str">
        <f t="shared" si="52"/>
        <v>||||||0</v>
      </c>
      <c r="B1102" s="64" t="str">
        <f t="shared" si="53"/>
        <v>||||</v>
      </c>
      <c r="C1102" s="37"/>
      <c r="D1102" s="37"/>
      <c r="E1102" s="37"/>
      <c r="F1102" s="37"/>
      <c r="G1102" s="37"/>
      <c r="H1102" s="38"/>
      <c r="I1102" s="37"/>
      <c r="J1102" s="39"/>
      <c r="K1102" s="37"/>
      <c r="L1102" s="86">
        <f t="shared" si="51"/>
        <v>0</v>
      </c>
      <c r="M1102" s="40"/>
      <c r="N1102" s="40"/>
      <c r="O1102" s="34"/>
    </row>
    <row r="1103" spans="1:15" ht="24.95" customHeight="1" x14ac:dyDescent="0.2">
      <c r="A1103" s="64" t="str">
        <f t="shared" si="52"/>
        <v>||||||0</v>
      </c>
      <c r="B1103" s="64" t="str">
        <f t="shared" si="53"/>
        <v>||||</v>
      </c>
      <c r="C1103" s="37"/>
      <c r="D1103" s="37"/>
      <c r="E1103" s="37"/>
      <c r="F1103" s="37"/>
      <c r="G1103" s="37"/>
      <c r="H1103" s="38"/>
      <c r="I1103" s="37"/>
      <c r="J1103" s="39"/>
      <c r="K1103" s="37"/>
      <c r="L1103" s="86">
        <f t="shared" si="51"/>
        <v>0</v>
      </c>
      <c r="M1103" s="40"/>
      <c r="N1103" s="40"/>
      <c r="O1103" s="34"/>
    </row>
    <row r="1104" spans="1:15" ht="24.95" customHeight="1" x14ac:dyDescent="0.2">
      <c r="A1104" s="64" t="str">
        <f t="shared" si="52"/>
        <v>||||||0</v>
      </c>
      <c r="B1104" s="64" t="str">
        <f t="shared" si="53"/>
        <v>||||</v>
      </c>
      <c r="C1104" s="37"/>
      <c r="D1104" s="37"/>
      <c r="E1104" s="37"/>
      <c r="F1104" s="37"/>
      <c r="G1104" s="37"/>
      <c r="H1104" s="38"/>
      <c r="I1104" s="37"/>
      <c r="J1104" s="39"/>
      <c r="K1104" s="37"/>
      <c r="L1104" s="86">
        <f t="shared" si="51"/>
        <v>0</v>
      </c>
      <c r="M1104" s="40"/>
      <c r="N1104" s="40"/>
      <c r="O1104" s="34"/>
    </row>
    <row r="1105" spans="1:15" ht="24.95" customHeight="1" x14ac:dyDescent="0.2">
      <c r="A1105" s="64" t="str">
        <f t="shared" si="52"/>
        <v>||||||0</v>
      </c>
      <c r="B1105" s="64" t="str">
        <f t="shared" si="53"/>
        <v>||||</v>
      </c>
      <c r="C1105" s="37"/>
      <c r="D1105" s="37"/>
      <c r="E1105" s="37"/>
      <c r="F1105" s="37"/>
      <c r="G1105" s="37"/>
      <c r="H1105" s="38"/>
      <c r="I1105" s="37"/>
      <c r="J1105" s="39"/>
      <c r="K1105" s="37"/>
      <c r="L1105" s="86">
        <f t="shared" si="51"/>
        <v>0</v>
      </c>
      <c r="M1105" s="40"/>
      <c r="N1105" s="40"/>
      <c r="O1105" s="34"/>
    </row>
    <row r="1106" spans="1:15" ht="24.95" customHeight="1" x14ac:dyDescent="0.2">
      <c r="A1106" s="64" t="str">
        <f t="shared" si="52"/>
        <v>||||||0</v>
      </c>
      <c r="B1106" s="64" t="str">
        <f t="shared" si="53"/>
        <v>||||</v>
      </c>
      <c r="C1106" s="37"/>
      <c r="D1106" s="37"/>
      <c r="E1106" s="37"/>
      <c r="F1106" s="37"/>
      <c r="G1106" s="37"/>
      <c r="H1106" s="38"/>
      <c r="I1106" s="37"/>
      <c r="J1106" s="39"/>
      <c r="K1106" s="37"/>
      <c r="L1106" s="86">
        <f t="shared" si="51"/>
        <v>0</v>
      </c>
      <c r="M1106" s="40"/>
      <c r="N1106" s="40"/>
      <c r="O1106" s="34"/>
    </row>
    <row r="1107" spans="1:15" ht="24.95" customHeight="1" x14ac:dyDescent="0.2">
      <c r="A1107" s="64" t="str">
        <f t="shared" si="52"/>
        <v>||||||0</v>
      </c>
      <c r="B1107" s="64" t="str">
        <f t="shared" si="53"/>
        <v>||||</v>
      </c>
      <c r="C1107" s="37"/>
      <c r="D1107" s="37"/>
      <c r="E1107" s="37"/>
      <c r="F1107" s="37"/>
      <c r="G1107" s="37"/>
      <c r="H1107" s="38"/>
      <c r="I1107" s="37"/>
      <c r="J1107" s="39"/>
      <c r="K1107" s="37"/>
      <c r="L1107" s="86">
        <f t="shared" si="51"/>
        <v>0</v>
      </c>
      <c r="M1107" s="40"/>
      <c r="N1107" s="40"/>
      <c r="O1107" s="34"/>
    </row>
    <row r="1108" spans="1:15" ht="24.95" customHeight="1" x14ac:dyDescent="0.2">
      <c r="A1108" s="64" t="str">
        <f t="shared" si="52"/>
        <v>||||||0</v>
      </c>
      <c r="B1108" s="64" t="str">
        <f t="shared" si="53"/>
        <v>||||</v>
      </c>
      <c r="C1108" s="37"/>
      <c r="D1108" s="37"/>
      <c r="E1108" s="37"/>
      <c r="F1108" s="37"/>
      <c r="G1108" s="37"/>
      <c r="H1108" s="38"/>
      <c r="I1108" s="37"/>
      <c r="J1108" s="39"/>
      <c r="K1108" s="37"/>
      <c r="L1108" s="86">
        <f t="shared" si="51"/>
        <v>0</v>
      </c>
      <c r="M1108" s="40"/>
      <c r="N1108" s="40"/>
      <c r="O1108" s="34"/>
    </row>
    <row r="1109" spans="1:15" ht="24.95" customHeight="1" x14ac:dyDescent="0.2">
      <c r="A1109" s="64" t="str">
        <f t="shared" si="52"/>
        <v>||||||0</v>
      </c>
      <c r="B1109" s="64" t="str">
        <f t="shared" si="53"/>
        <v>||||</v>
      </c>
      <c r="C1109" s="37"/>
      <c r="D1109" s="37"/>
      <c r="E1109" s="37"/>
      <c r="F1109" s="37"/>
      <c r="G1109" s="37"/>
      <c r="H1109" s="38"/>
      <c r="I1109" s="37"/>
      <c r="J1109" s="39"/>
      <c r="K1109" s="37"/>
      <c r="L1109" s="86">
        <f t="shared" si="51"/>
        <v>0</v>
      </c>
      <c r="M1109" s="40"/>
      <c r="N1109" s="40"/>
      <c r="O1109" s="34"/>
    </row>
    <row r="1110" spans="1:15" ht="24.95" customHeight="1" x14ac:dyDescent="0.2">
      <c r="A1110" s="64" t="str">
        <f t="shared" si="52"/>
        <v>||||||0</v>
      </c>
      <c r="B1110" s="64" t="str">
        <f t="shared" si="53"/>
        <v>||||</v>
      </c>
      <c r="C1110" s="37"/>
      <c r="D1110" s="37"/>
      <c r="E1110" s="37"/>
      <c r="F1110" s="37"/>
      <c r="G1110" s="37"/>
      <c r="H1110" s="38"/>
      <c r="I1110" s="37"/>
      <c r="J1110" s="39"/>
      <c r="K1110" s="37"/>
      <c r="L1110" s="86">
        <f t="shared" si="51"/>
        <v>0</v>
      </c>
      <c r="M1110" s="40"/>
      <c r="N1110" s="40"/>
      <c r="O1110" s="34"/>
    </row>
    <row r="1111" spans="1:15" ht="24.95" customHeight="1" x14ac:dyDescent="0.2">
      <c r="A1111" s="64" t="str">
        <f t="shared" si="52"/>
        <v>||||||0</v>
      </c>
      <c r="B1111" s="64" t="str">
        <f t="shared" si="53"/>
        <v>||||</v>
      </c>
      <c r="C1111" s="37"/>
      <c r="D1111" s="37"/>
      <c r="E1111" s="37"/>
      <c r="F1111" s="37"/>
      <c r="G1111" s="37"/>
      <c r="H1111" s="38"/>
      <c r="I1111" s="37"/>
      <c r="J1111" s="39"/>
      <c r="K1111" s="37"/>
      <c r="L1111" s="86">
        <f t="shared" si="51"/>
        <v>0</v>
      </c>
      <c r="M1111" s="40"/>
      <c r="N1111" s="40"/>
      <c r="O1111" s="34"/>
    </row>
    <row r="1112" spans="1:15" ht="24.95" customHeight="1" x14ac:dyDescent="0.2">
      <c r="A1112" s="64" t="str">
        <f t="shared" si="52"/>
        <v>||||||0</v>
      </c>
      <c r="B1112" s="64" t="str">
        <f t="shared" si="53"/>
        <v>||||</v>
      </c>
      <c r="C1112" s="37"/>
      <c r="D1112" s="37"/>
      <c r="E1112" s="37"/>
      <c r="F1112" s="37"/>
      <c r="G1112" s="37"/>
      <c r="H1112" s="38"/>
      <c r="I1112" s="37"/>
      <c r="J1112" s="39"/>
      <c r="K1112" s="37"/>
      <c r="L1112" s="86">
        <f t="shared" si="51"/>
        <v>0</v>
      </c>
      <c r="M1112" s="40"/>
      <c r="N1112" s="40"/>
      <c r="O1112" s="34"/>
    </row>
    <row r="1113" spans="1:15" ht="24.95" customHeight="1" x14ac:dyDescent="0.2">
      <c r="A1113" s="64" t="str">
        <f t="shared" si="52"/>
        <v>||||||0</v>
      </c>
      <c r="B1113" s="64" t="str">
        <f t="shared" si="53"/>
        <v>||||</v>
      </c>
      <c r="C1113" s="37"/>
      <c r="D1113" s="37"/>
      <c r="E1113" s="37"/>
      <c r="F1113" s="37"/>
      <c r="G1113" s="37"/>
      <c r="H1113" s="38"/>
      <c r="I1113" s="37"/>
      <c r="J1113" s="39"/>
      <c r="K1113" s="37"/>
      <c r="L1113" s="86">
        <f t="shared" si="51"/>
        <v>0</v>
      </c>
      <c r="M1113" s="40"/>
      <c r="N1113" s="40"/>
      <c r="O1113" s="34"/>
    </row>
    <row r="1114" spans="1:15" ht="24.95" customHeight="1" x14ac:dyDescent="0.2">
      <c r="A1114" s="64" t="str">
        <f t="shared" si="52"/>
        <v>||||||0</v>
      </c>
      <c r="B1114" s="64" t="str">
        <f t="shared" si="53"/>
        <v>||||</v>
      </c>
      <c r="C1114" s="37"/>
      <c r="D1114" s="37"/>
      <c r="E1114" s="37"/>
      <c r="F1114" s="37"/>
      <c r="G1114" s="37"/>
      <c r="H1114" s="38"/>
      <c r="I1114" s="37"/>
      <c r="J1114" s="39"/>
      <c r="K1114" s="37"/>
      <c r="L1114" s="86">
        <f t="shared" si="51"/>
        <v>0</v>
      </c>
      <c r="M1114" s="40"/>
      <c r="N1114" s="40"/>
      <c r="O1114" s="34"/>
    </row>
    <row r="1115" spans="1:15" ht="24.95" customHeight="1" x14ac:dyDescent="0.2">
      <c r="A1115" s="64" t="str">
        <f t="shared" si="52"/>
        <v>||||||0</v>
      </c>
      <c r="B1115" s="64" t="str">
        <f t="shared" si="53"/>
        <v>||||</v>
      </c>
      <c r="C1115" s="37"/>
      <c r="D1115" s="37"/>
      <c r="E1115" s="37"/>
      <c r="F1115" s="37"/>
      <c r="G1115" s="37"/>
      <c r="H1115" s="38"/>
      <c r="I1115" s="37"/>
      <c r="J1115" s="39"/>
      <c r="K1115" s="37"/>
      <c r="L1115" s="86">
        <f t="shared" si="51"/>
        <v>0</v>
      </c>
      <c r="M1115" s="40"/>
      <c r="N1115" s="40"/>
      <c r="O1115" s="34"/>
    </row>
    <row r="1116" spans="1:15" ht="24.95" customHeight="1" x14ac:dyDescent="0.2">
      <c r="A1116" s="64" t="str">
        <f t="shared" si="52"/>
        <v>||||||0</v>
      </c>
      <c r="B1116" s="64" t="str">
        <f t="shared" si="53"/>
        <v>||||</v>
      </c>
      <c r="C1116" s="37"/>
      <c r="D1116" s="37"/>
      <c r="E1116" s="37"/>
      <c r="F1116" s="37"/>
      <c r="G1116" s="37"/>
      <c r="H1116" s="38"/>
      <c r="I1116" s="37"/>
      <c r="J1116" s="39"/>
      <c r="K1116" s="37"/>
      <c r="L1116" s="86">
        <f t="shared" si="51"/>
        <v>0</v>
      </c>
      <c r="M1116" s="40"/>
      <c r="N1116" s="40"/>
      <c r="O1116" s="34"/>
    </row>
    <row r="1117" spans="1:15" ht="24.95" customHeight="1" x14ac:dyDescent="0.2">
      <c r="A1117" s="64" t="str">
        <f t="shared" si="52"/>
        <v>||||||0</v>
      </c>
      <c r="B1117" s="64" t="str">
        <f t="shared" si="53"/>
        <v>||||</v>
      </c>
      <c r="C1117" s="37"/>
      <c r="D1117" s="37"/>
      <c r="E1117" s="37"/>
      <c r="F1117" s="37"/>
      <c r="G1117" s="37"/>
      <c r="H1117" s="38"/>
      <c r="I1117" s="37"/>
      <c r="J1117" s="39"/>
      <c r="K1117" s="37"/>
      <c r="L1117" s="86">
        <f t="shared" si="51"/>
        <v>0</v>
      </c>
      <c r="M1117" s="40"/>
      <c r="N1117" s="40"/>
      <c r="O1117" s="34"/>
    </row>
    <row r="1118" spans="1:15" ht="24.95" customHeight="1" x14ac:dyDescent="0.2">
      <c r="A1118" s="64" t="str">
        <f t="shared" si="52"/>
        <v>||||||0</v>
      </c>
      <c r="B1118" s="64" t="str">
        <f t="shared" si="53"/>
        <v>||||</v>
      </c>
      <c r="C1118" s="37"/>
      <c r="D1118" s="37"/>
      <c r="E1118" s="37"/>
      <c r="F1118" s="37"/>
      <c r="G1118" s="37"/>
      <c r="H1118" s="38"/>
      <c r="I1118" s="37"/>
      <c r="J1118" s="39"/>
      <c r="K1118" s="37"/>
      <c r="L1118" s="86">
        <f t="shared" si="51"/>
        <v>0</v>
      </c>
      <c r="M1118" s="40"/>
      <c r="N1118" s="40"/>
      <c r="O1118" s="34"/>
    </row>
    <row r="1119" spans="1:15" ht="24.95" customHeight="1" x14ac:dyDescent="0.2">
      <c r="A1119" s="64" t="str">
        <f t="shared" si="52"/>
        <v>||||||0</v>
      </c>
      <c r="B1119" s="64" t="str">
        <f t="shared" si="53"/>
        <v>||||</v>
      </c>
      <c r="C1119" s="37"/>
      <c r="D1119" s="37"/>
      <c r="E1119" s="37"/>
      <c r="F1119" s="37"/>
      <c r="G1119" s="37"/>
      <c r="H1119" s="38"/>
      <c r="I1119" s="37"/>
      <c r="J1119" s="39"/>
      <c r="K1119" s="37"/>
      <c r="L1119" s="86">
        <f t="shared" si="51"/>
        <v>0</v>
      </c>
      <c r="M1119" s="40"/>
      <c r="N1119" s="40"/>
      <c r="O1119" s="34"/>
    </row>
    <row r="1120" spans="1:15" ht="24.95" customHeight="1" x14ac:dyDescent="0.2">
      <c r="A1120" s="64" t="str">
        <f t="shared" si="52"/>
        <v>||||||0</v>
      </c>
      <c r="B1120" s="64" t="str">
        <f t="shared" si="53"/>
        <v>||||</v>
      </c>
      <c r="C1120" s="37"/>
      <c r="D1120" s="37"/>
      <c r="E1120" s="37"/>
      <c r="F1120" s="37"/>
      <c r="G1120" s="37"/>
      <c r="H1120" s="38"/>
      <c r="I1120" s="37"/>
      <c r="J1120" s="39"/>
      <c r="K1120" s="37"/>
      <c r="L1120" s="86">
        <f t="shared" si="51"/>
        <v>0</v>
      </c>
      <c r="M1120" s="40"/>
      <c r="N1120" s="40"/>
      <c r="O1120" s="34"/>
    </row>
    <row r="1121" spans="1:15" ht="24.95" customHeight="1" x14ac:dyDescent="0.2">
      <c r="A1121" s="64" t="str">
        <f t="shared" si="52"/>
        <v>||||||0</v>
      </c>
      <c r="B1121" s="64" t="str">
        <f t="shared" si="53"/>
        <v>||||</v>
      </c>
      <c r="C1121" s="37"/>
      <c r="D1121" s="37"/>
      <c r="E1121" s="37"/>
      <c r="F1121" s="37"/>
      <c r="G1121" s="37"/>
      <c r="H1121" s="38"/>
      <c r="I1121" s="37"/>
      <c r="J1121" s="39"/>
      <c r="K1121" s="37"/>
      <c r="L1121" s="86">
        <f t="shared" si="51"/>
        <v>0</v>
      </c>
      <c r="M1121" s="40"/>
      <c r="N1121" s="40"/>
      <c r="O1121" s="34"/>
    </row>
    <row r="1122" spans="1:15" ht="24.95" customHeight="1" x14ac:dyDescent="0.2">
      <c r="A1122" s="64" t="str">
        <f t="shared" si="52"/>
        <v>||||||0</v>
      </c>
      <c r="B1122" s="64" t="str">
        <f t="shared" si="53"/>
        <v>||||</v>
      </c>
      <c r="C1122" s="37"/>
      <c r="D1122" s="37"/>
      <c r="E1122" s="37"/>
      <c r="F1122" s="37"/>
      <c r="G1122" s="37"/>
      <c r="H1122" s="38"/>
      <c r="I1122" s="37"/>
      <c r="J1122" s="39"/>
      <c r="K1122" s="37"/>
      <c r="L1122" s="86">
        <f t="shared" si="51"/>
        <v>0</v>
      </c>
      <c r="M1122" s="40"/>
      <c r="N1122" s="40"/>
      <c r="O1122" s="34"/>
    </row>
    <row r="1123" spans="1:15" ht="24.95" customHeight="1" x14ac:dyDescent="0.2">
      <c r="A1123" s="64" t="str">
        <f t="shared" si="52"/>
        <v>||||||0</v>
      </c>
      <c r="B1123" s="64" t="str">
        <f t="shared" si="53"/>
        <v>||||</v>
      </c>
      <c r="C1123" s="37"/>
      <c r="D1123" s="37"/>
      <c r="E1123" s="37"/>
      <c r="F1123" s="37"/>
      <c r="G1123" s="37"/>
      <c r="H1123" s="38"/>
      <c r="I1123" s="37"/>
      <c r="J1123" s="39"/>
      <c r="K1123" s="37"/>
      <c r="L1123" s="86">
        <f t="shared" si="51"/>
        <v>0</v>
      </c>
      <c r="M1123" s="40"/>
      <c r="N1123" s="40"/>
      <c r="O1123" s="34"/>
    </row>
    <row r="1124" spans="1:15" ht="24.95" customHeight="1" x14ac:dyDescent="0.2">
      <c r="A1124" s="64" t="str">
        <f t="shared" si="52"/>
        <v>||||||0</v>
      </c>
      <c r="B1124" s="64" t="str">
        <f t="shared" si="53"/>
        <v>||||</v>
      </c>
      <c r="C1124" s="37"/>
      <c r="D1124" s="37"/>
      <c r="E1124" s="37"/>
      <c r="F1124" s="37"/>
      <c r="G1124" s="37"/>
      <c r="H1124" s="38"/>
      <c r="I1124" s="37"/>
      <c r="J1124" s="39"/>
      <c r="K1124" s="37"/>
      <c r="L1124" s="86">
        <f t="shared" si="51"/>
        <v>0</v>
      </c>
      <c r="M1124" s="40"/>
      <c r="N1124" s="40"/>
      <c r="O1124" s="34"/>
    </row>
    <row r="1125" spans="1:15" ht="24.95" customHeight="1" x14ac:dyDescent="0.2">
      <c r="A1125" s="64" t="str">
        <f t="shared" si="52"/>
        <v>||||||0</v>
      </c>
      <c r="B1125" s="64" t="str">
        <f t="shared" si="53"/>
        <v>||||</v>
      </c>
      <c r="C1125" s="37"/>
      <c r="D1125" s="37"/>
      <c r="E1125" s="37"/>
      <c r="F1125" s="37"/>
      <c r="G1125" s="37"/>
      <c r="H1125" s="38"/>
      <c r="I1125" s="37"/>
      <c r="J1125" s="39"/>
      <c r="K1125" s="37"/>
      <c r="L1125" s="86">
        <f t="shared" si="51"/>
        <v>0</v>
      </c>
      <c r="M1125" s="40"/>
      <c r="N1125" s="40"/>
      <c r="O1125" s="34"/>
    </row>
    <row r="1126" spans="1:15" ht="24.95" customHeight="1" x14ac:dyDescent="0.2">
      <c r="A1126" s="64" t="str">
        <f t="shared" si="52"/>
        <v>||||||0</v>
      </c>
      <c r="B1126" s="64" t="str">
        <f t="shared" si="53"/>
        <v>||||</v>
      </c>
      <c r="C1126" s="37"/>
      <c r="D1126" s="37"/>
      <c r="E1126" s="37"/>
      <c r="F1126" s="37"/>
      <c r="G1126" s="37"/>
      <c r="H1126" s="38"/>
      <c r="I1126" s="37"/>
      <c r="J1126" s="39"/>
      <c r="K1126" s="37"/>
      <c r="L1126" s="86">
        <f t="shared" si="51"/>
        <v>0</v>
      </c>
      <c r="M1126" s="40"/>
      <c r="N1126" s="40"/>
      <c r="O1126" s="34"/>
    </row>
    <row r="1127" spans="1:15" ht="24.95" customHeight="1" x14ac:dyDescent="0.2">
      <c r="A1127" s="64" t="str">
        <f t="shared" si="52"/>
        <v>||||||0</v>
      </c>
      <c r="B1127" s="64" t="str">
        <f t="shared" si="53"/>
        <v>||||</v>
      </c>
      <c r="C1127" s="37"/>
      <c r="D1127" s="37"/>
      <c r="E1127" s="37"/>
      <c r="F1127" s="37"/>
      <c r="G1127" s="37"/>
      <c r="H1127" s="38"/>
      <c r="I1127" s="37"/>
      <c r="J1127" s="39"/>
      <c r="K1127" s="37"/>
      <c r="L1127" s="86">
        <f t="shared" si="51"/>
        <v>0</v>
      </c>
      <c r="M1127" s="40"/>
      <c r="N1127" s="40"/>
      <c r="O1127" s="34"/>
    </row>
    <row r="1128" spans="1:15" ht="24.95" customHeight="1" x14ac:dyDescent="0.2">
      <c r="A1128" s="64" t="str">
        <f t="shared" si="52"/>
        <v>||||||0</v>
      </c>
      <c r="B1128" s="64" t="str">
        <f t="shared" si="53"/>
        <v>||||</v>
      </c>
      <c r="C1128" s="37"/>
      <c r="D1128" s="37"/>
      <c r="E1128" s="37"/>
      <c r="F1128" s="37"/>
      <c r="G1128" s="37"/>
      <c r="H1128" s="38"/>
      <c r="I1128" s="37"/>
      <c r="J1128" s="39"/>
      <c r="K1128" s="37"/>
      <c r="L1128" s="86">
        <f t="shared" si="51"/>
        <v>0</v>
      </c>
      <c r="M1128" s="40"/>
      <c r="N1128" s="40"/>
      <c r="O1128" s="34"/>
    </row>
    <row r="1129" spans="1:15" ht="24.95" customHeight="1" x14ac:dyDescent="0.2">
      <c r="A1129" s="64" t="str">
        <f t="shared" si="52"/>
        <v>||||||0</v>
      </c>
      <c r="B1129" s="64" t="str">
        <f t="shared" si="53"/>
        <v>||||</v>
      </c>
      <c r="C1129" s="37"/>
      <c r="D1129" s="37"/>
      <c r="E1129" s="37"/>
      <c r="F1129" s="37"/>
      <c r="G1129" s="37"/>
      <c r="H1129" s="38"/>
      <c r="I1129" s="37"/>
      <c r="J1129" s="39"/>
      <c r="K1129" s="37"/>
      <c r="L1129" s="86">
        <f t="shared" si="51"/>
        <v>0</v>
      </c>
      <c r="M1129" s="40"/>
      <c r="N1129" s="40"/>
      <c r="O1129" s="34"/>
    </row>
    <row r="1130" spans="1:15" ht="24.95" customHeight="1" x14ac:dyDescent="0.2">
      <c r="A1130" s="64" t="str">
        <f t="shared" si="52"/>
        <v>||||||0</v>
      </c>
      <c r="B1130" s="64" t="str">
        <f t="shared" si="53"/>
        <v>||||</v>
      </c>
      <c r="C1130" s="37"/>
      <c r="D1130" s="37"/>
      <c r="E1130" s="37"/>
      <c r="F1130" s="37"/>
      <c r="G1130" s="37"/>
      <c r="H1130" s="38"/>
      <c r="I1130" s="37"/>
      <c r="J1130" s="39"/>
      <c r="K1130" s="37"/>
      <c r="L1130" s="86">
        <f t="shared" si="51"/>
        <v>0</v>
      </c>
      <c r="M1130" s="40"/>
      <c r="N1130" s="40"/>
      <c r="O1130" s="34"/>
    </row>
    <row r="1131" spans="1:15" ht="24.95" customHeight="1" x14ac:dyDescent="0.2">
      <c r="A1131" s="64" t="str">
        <f t="shared" si="52"/>
        <v>||||||0</v>
      </c>
      <c r="B1131" s="64" t="str">
        <f t="shared" si="53"/>
        <v>||||</v>
      </c>
      <c r="C1131" s="37"/>
      <c r="D1131" s="37"/>
      <c r="E1131" s="37"/>
      <c r="F1131" s="37"/>
      <c r="G1131" s="37"/>
      <c r="H1131" s="38"/>
      <c r="I1131" s="37"/>
      <c r="J1131" s="39"/>
      <c r="K1131" s="37"/>
      <c r="L1131" s="86">
        <f t="shared" si="51"/>
        <v>0</v>
      </c>
      <c r="M1131" s="40"/>
      <c r="N1131" s="40"/>
      <c r="O1131" s="34"/>
    </row>
    <row r="1132" spans="1:15" ht="24.95" customHeight="1" x14ac:dyDescent="0.2">
      <c r="A1132" s="64" t="str">
        <f t="shared" si="52"/>
        <v>||||||0</v>
      </c>
      <c r="B1132" s="64" t="str">
        <f t="shared" si="53"/>
        <v>||||</v>
      </c>
      <c r="C1132" s="37"/>
      <c r="D1132" s="37"/>
      <c r="E1132" s="37"/>
      <c r="F1132" s="37"/>
      <c r="G1132" s="37"/>
      <c r="H1132" s="38"/>
      <c r="I1132" s="37"/>
      <c r="J1132" s="39"/>
      <c r="K1132" s="37"/>
      <c r="L1132" s="86">
        <f t="shared" si="51"/>
        <v>0</v>
      </c>
      <c r="M1132" s="40"/>
      <c r="N1132" s="40"/>
      <c r="O1132" s="34"/>
    </row>
    <row r="1133" spans="1:15" ht="24.95" customHeight="1" x14ac:dyDescent="0.2">
      <c r="A1133" s="64" t="str">
        <f t="shared" si="52"/>
        <v>||||||0</v>
      </c>
      <c r="B1133" s="64" t="str">
        <f t="shared" si="53"/>
        <v>||||</v>
      </c>
      <c r="C1133" s="37"/>
      <c r="D1133" s="37"/>
      <c r="E1133" s="37"/>
      <c r="F1133" s="37"/>
      <c r="G1133" s="37"/>
      <c r="H1133" s="38"/>
      <c r="I1133" s="37"/>
      <c r="J1133" s="39"/>
      <c r="K1133" s="37"/>
      <c r="L1133" s="86">
        <f t="shared" si="51"/>
        <v>0</v>
      </c>
      <c r="M1133" s="40"/>
      <c r="N1133" s="40"/>
      <c r="O1133" s="34"/>
    </row>
    <row r="1134" spans="1:15" ht="24.95" customHeight="1" x14ac:dyDescent="0.2">
      <c r="A1134" s="64" t="str">
        <f t="shared" si="52"/>
        <v>||||||0</v>
      </c>
      <c r="B1134" s="64" t="str">
        <f t="shared" si="53"/>
        <v>||||</v>
      </c>
      <c r="C1134" s="37"/>
      <c r="D1134" s="37"/>
      <c r="E1134" s="37"/>
      <c r="F1134" s="37"/>
      <c r="G1134" s="37"/>
      <c r="H1134" s="38"/>
      <c r="I1134" s="37"/>
      <c r="J1134" s="39"/>
      <c r="K1134" s="37"/>
      <c r="L1134" s="86">
        <f t="shared" si="51"/>
        <v>0</v>
      </c>
      <c r="M1134" s="40"/>
      <c r="N1134" s="40"/>
      <c r="O1134" s="34"/>
    </row>
    <row r="1135" spans="1:15" ht="24.95" customHeight="1" x14ac:dyDescent="0.2">
      <c r="A1135" s="64" t="str">
        <f t="shared" si="52"/>
        <v>||||||0</v>
      </c>
      <c r="B1135" s="64" t="str">
        <f t="shared" si="53"/>
        <v>||||</v>
      </c>
      <c r="C1135" s="37"/>
      <c r="D1135" s="37"/>
      <c r="E1135" s="37"/>
      <c r="F1135" s="37"/>
      <c r="G1135" s="37"/>
      <c r="H1135" s="38"/>
      <c r="I1135" s="37"/>
      <c r="J1135" s="39"/>
      <c r="K1135" s="37"/>
      <c r="L1135" s="86">
        <f t="shared" si="51"/>
        <v>0</v>
      </c>
      <c r="M1135" s="40"/>
      <c r="N1135" s="40"/>
      <c r="O1135" s="34"/>
    </row>
    <row r="1136" spans="1:15" ht="24.95" customHeight="1" x14ac:dyDescent="0.2">
      <c r="A1136" s="64" t="str">
        <f t="shared" si="52"/>
        <v>||||||0</v>
      </c>
      <c r="B1136" s="64" t="str">
        <f t="shared" si="53"/>
        <v>||||</v>
      </c>
      <c r="C1136" s="37"/>
      <c r="D1136" s="37"/>
      <c r="E1136" s="37"/>
      <c r="F1136" s="37"/>
      <c r="G1136" s="37"/>
      <c r="H1136" s="38"/>
      <c r="I1136" s="37"/>
      <c r="J1136" s="39"/>
      <c r="K1136" s="37"/>
      <c r="L1136" s="86">
        <f t="shared" si="51"/>
        <v>0</v>
      </c>
      <c r="M1136" s="40"/>
      <c r="N1136" s="40"/>
      <c r="O1136" s="34"/>
    </row>
    <row r="1137" spans="1:15" ht="24.95" customHeight="1" x14ac:dyDescent="0.2">
      <c r="A1137" s="64" t="str">
        <f t="shared" si="52"/>
        <v>||||||0</v>
      </c>
      <c r="B1137" s="64" t="str">
        <f t="shared" si="53"/>
        <v>||||</v>
      </c>
      <c r="C1137" s="37"/>
      <c r="D1137" s="37"/>
      <c r="E1137" s="37"/>
      <c r="F1137" s="37"/>
      <c r="G1137" s="37"/>
      <c r="H1137" s="38"/>
      <c r="I1137" s="37"/>
      <c r="J1137" s="39"/>
      <c r="K1137" s="37"/>
      <c r="L1137" s="86">
        <f t="shared" si="51"/>
        <v>0</v>
      </c>
      <c r="M1137" s="40"/>
      <c r="N1137" s="40"/>
      <c r="O1137" s="34"/>
    </row>
    <row r="1138" spans="1:15" ht="24.95" customHeight="1" x14ac:dyDescent="0.2">
      <c r="A1138" s="64" t="str">
        <f t="shared" si="52"/>
        <v>||||||0</v>
      </c>
      <c r="B1138" s="64" t="str">
        <f t="shared" si="53"/>
        <v>||||</v>
      </c>
      <c r="C1138" s="37"/>
      <c r="D1138" s="37"/>
      <c r="E1138" s="37"/>
      <c r="F1138" s="37"/>
      <c r="G1138" s="37"/>
      <c r="H1138" s="38"/>
      <c r="I1138" s="37"/>
      <c r="J1138" s="39"/>
      <c r="K1138" s="37"/>
      <c r="L1138" s="86">
        <f t="shared" si="51"/>
        <v>0</v>
      </c>
      <c r="M1138" s="40"/>
      <c r="N1138" s="40"/>
      <c r="O1138" s="34"/>
    </row>
    <row r="1139" spans="1:15" ht="24.95" customHeight="1" x14ac:dyDescent="0.2">
      <c r="A1139" s="64" t="str">
        <f t="shared" si="52"/>
        <v>||||||0</v>
      </c>
      <c r="B1139" s="64" t="str">
        <f t="shared" si="53"/>
        <v>||||</v>
      </c>
      <c r="C1139" s="37"/>
      <c r="D1139" s="37"/>
      <c r="E1139" s="37"/>
      <c r="F1139" s="37"/>
      <c r="G1139" s="37"/>
      <c r="H1139" s="38"/>
      <c r="I1139" s="37"/>
      <c r="J1139" s="39"/>
      <c r="K1139" s="37"/>
      <c r="L1139" s="86">
        <f t="shared" si="51"/>
        <v>0</v>
      </c>
      <c r="M1139" s="40"/>
      <c r="N1139" s="40"/>
      <c r="O1139" s="34"/>
    </row>
    <row r="1140" spans="1:15" ht="24.95" customHeight="1" x14ac:dyDescent="0.2">
      <c r="A1140" s="64" t="str">
        <f t="shared" si="52"/>
        <v>||||||0</v>
      </c>
      <c r="B1140" s="64" t="str">
        <f t="shared" si="53"/>
        <v>||||</v>
      </c>
      <c r="C1140" s="37"/>
      <c r="D1140" s="37"/>
      <c r="E1140" s="37"/>
      <c r="F1140" s="37"/>
      <c r="G1140" s="37"/>
      <c r="H1140" s="38"/>
      <c r="I1140" s="37"/>
      <c r="J1140" s="39"/>
      <c r="K1140" s="37"/>
      <c r="L1140" s="86">
        <f t="shared" si="51"/>
        <v>0</v>
      </c>
      <c r="M1140" s="40"/>
      <c r="N1140" s="40"/>
      <c r="O1140" s="34"/>
    </row>
    <row r="1141" spans="1:15" ht="24.95" customHeight="1" x14ac:dyDescent="0.2">
      <c r="A1141" s="64" t="str">
        <f t="shared" si="52"/>
        <v>||||||0</v>
      </c>
      <c r="B1141" s="64" t="str">
        <f t="shared" si="53"/>
        <v>||||</v>
      </c>
      <c r="C1141" s="37"/>
      <c r="D1141" s="37"/>
      <c r="E1141" s="37"/>
      <c r="F1141" s="37"/>
      <c r="G1141" s="37"/>
      <c r="H1141" s="38"/>
      <c r="I1141" s="37"/>
      <c r="J1141" s="39"/>
      <c r="K1141" s="37"/>
      <c r="L1141" s="86">
        <f t="shared" si="51"/>
        <v>0</v>
      </c>
      <c r="M1141" s="40"/>
      <c r="N1141" s="40"/>
      <c r="O1141" s="34"/>
    </row>
    <row r="1142" spans="1:15" ht="24.95" customHeight="1" x14ac:dyDescent="0.2">
      <c r="A1142" s="64" t="str">
        <f t="shared" si="52"/>
        <v>||||||0</v>
      </c>
      <c r="B1142" s="64" t="str">
        <f t="shared" si="53"/>
        <v>||||</v>
      </c>
      <c r="C1142" s="37"/>
      <c r="D1142" s="37"/>
      <c r="E1142" s="37"/>
      <c r="F1142" s="37"/>
      <c r="G1142" s="37"/>
      <c r="H1142" s="38"/>
      <c r="I1142" s="37"/>
      <c r="J1142" s="39"/>
      <c r="K1142" s="37"/>
      <c r="L1142" s="86">
        <f t="shared" si="51"/>
        <v>0</v>
      </c>
      <c r="M1142" s="40"/>
      <c r="N1142" s="40"/>
      <c r="O1142" s="34"/>
    </row>
    <row r="1143" spans="1:15" ht="24.95" customHeight="1" x14ac:dyDescent="0.2">
      <c r="A1143" s="64" t="str">
        <f t="shared" si="52"/>
        <v>||||||0</v>
      </c>
      <c r="B1143" s="64" t="str">
        <f t="shared" si="53"/>
        <v>||||</v>
      </c>
      <c r="C1143" s="37"/>
      <c r="D1143" s="37"/>
      <c r="E1143" s="37"/>
      <c r="F1143" s="37"/>
      <c r="G1143" s="37"/>
      <c r="H1143" s="38"/>
      <c r="I1143" s="37"/>
      <c r="J1143" s="39"/>
      <c r="K1143" s="37"/>
      <c r="L1143" s="86">
        <f t="shared" si="51"/>
        <v>0</v>
      </c>
      <c r="M1143" s="40"/>
      <c r="N1143" s="40"/>
      <c r="O1143" s="34"/>
    </row>
    <row r="1144" spans="1:15" ht="24.95" customHeight="1" x14ac:dyDescent="0.2">
      <c r="A1144" s="64" t="str">
        <f t="shared" si="52"/>
        <v>||||||0</v>
      </c>
      <c r="B1144" s="64" t="str">
        <f t="shared" si="53"/>
        <v>||||</v>
      </c>
      <c r="C1144" s="37"/>
      <c r="D1144" s="37"/>
      <c r="E1144" s="37"/>
      <c r="F1144" s="37"/>
      <c r="G1144" s="37"/>
      <c r="H1144" s="38"/>
      <c r="I1144" s="37"/>
      <c r="J1144" s="39"/>
      <c r="K1144" s="37"/>
      <c r="L1144" s="86">
        <f t="shared" si="51"/>
        <v>0</v>
      </c>
      <c r="M1144" s="40"/>
      <c r="N1144" s="40"/>
      <c r="O1144" s="34"/>
    </row>
    <row r="1145" spans="1:15" ht="24.95" customHeight="1" x14ac:dyDescent="0.2">
      <c r="A1145" s="64" t="str">
        <f t="shared" si="52"/>
        <v>||||||0</v>
      </c>
      <c r="B1145" s="64" t="str">
        <f t="shared" si="53"/>
        <v>||||</v>
      </c>
      <c r="C1145" s="37"/>
      <c r="D1145" s="37"/>
      <c r="E1145" s="37"/>
      <c r="F1145" s="37"/>
      <c r="G1145" s="37"/>
      <c r="H1145" s="38"/>
      <c r="I1145" s="37"/>
      <c r="J1145" s="39"/>
      <c r="K1145" s="37"/>
      <c r="L1145" s="86">
        <f t="shared" si="51"/>
        <v>0</v>
      </c>
      <c r="M1145" s="40"/>
      <c r="N1145" s="40"/>
      <c r="O1145" s="34"/>
    </row>
    <row r="1146" spans="1:15" ht="24.95" customHeight="1" x14ac:dyDescent="0.2">
      <c r="A1146" s="64" t="str">
        <f t="shared" si="52"/>
        <v>||||||0</v>
      </c>
      <c r="B1146" s="64" t="str">
        <f t="shared" si="53"/>
        <v>||||</v>
      </c>
      <c r="C1146" s="37"/>
      <c r="D1146" s="37"/>
      <c r="E1146" s="37"/>
      <c r="F1146" s="37"/>
      <c r="G1146" s="37"/>
      <c r="H1146" s="38"/>
      <c r="I1146" s="37"/>
      <c r="J1146" s="39"/>
      <c r="K1146" s="37"/>
      <c r="L1146" s="86">
        <f t="shared" si="51"/>
        <v>0</v>
      </c>
      <c r="M1146" s="40"/>
      <c r="N1146" s="40"/>
      <c r="O1146" s="34"/>
    </row>
    <row r="1147" spans="1:15" ht="24.95" customHeight="1" x14ac:dyDescent="0.2">
      <c r="A1147" s="64" t="str">
        <f t="shared" si="52"/>
        <v>||||||0</v>
      </c>
      <c r="B1147" s="64" t="str">
        <f t="shared" si="53"/>
        <v>||||</v>
      </c>
      <c r="C1147" s="37"/>
      <c r="D1147" s="37"/>
      <c r="E1147" s="37"/>
      <c r="F1147" s="37"/>
      <c r="G1147" s="37"/>
      <c r="H1147" s="38"/>
      <c r="I1147" s="37"/>
      <c r="J1147" s="39"/>
      <c r="K1147" s="37"/>
      <c r="L1147" s="86">
        <f t="shared" si="51"/>
        <v>0</v>
      </c>
      <c r="M1147" s="40"/>
      <c r="N1147" s="40"/>
      <c r="O1147" s="34"/>
    </row>
    <row r="1148" spans="1:15" ht="24.95" customHeight="1" x14ac:dyDescent="0.2">
      <c r="A1148" s="64" t="str">
        <f t="shared" si="52"/>
        <v>||||||0</v>
      </c>
      <c r="B1148" s="64" t="str">
        <f t="shared" si="53"/>
        <v>||||</v>
      </c>
      <c r="C1148" s="37"/>
      <c r="D1148" s="37"/>
      <c r="E1148" s="37"/>
      <c r="F1148" s="37"/>
      <c r="G1148" s="37"/>
      <c r="H1148" s="38"/>
      <c r="I1148" s="37"/>
      <c r="J1148" s="39"/>
      <c r="K1148" s="37"/>
      <c r="L1148" s="86">
        <f t="shared" si="51"/>
        <v>0</v>
      </c>
      <c r="M1148" s="40"/>
      <c r="N1148" s="40"/>
      <c r="O1148" s="34"/>
    </row>
    <row r="1149" spans="1:15" ht="24.95" customHeight="1" x14ac:dyDescent="0.2">
      <c r="A1149" s="64" t="str">
        <f t="shared" si="52"/>
        <v>||||||0</v>
      </c>
      <c r="B1149" s="64" t="str">
        <f t="shared" si="53"/>
        <v>||||</v>
      </c>
      <c r="C1149" s="37"/>
      <c r="D1149" s="37"/>
      <c r="E1149" s="37"/>
      <c r="F1149" s="37"/>
      <c r="G1149" s="37"/>
      <c r="H1149" s="38"/>
      <c r="I1149" s="37"/>
      <c r="J1149" s="39"/>
      <c r="K1149" s="37"/>
      <c r="L1149" s="86">
        <f t="shared" si="51"/>
        <v>0</v>
      </c>
      <c r="M1149" s="40"/>
      <c r="N1149" s="40"/>
      <c r="O1149" s="34"/>
    </row>
    <row r="1150" spans="1:15" ht="24.95" customHeight="1" x14ac:dyDescent="0.2">
      <c r="A1150" s="64" t="str">
        <f t="shared" si="52"/>
        <v>||||||0</v>
      </c>
      <c r="B1150" s="64" t="str">
        <f t="shared" si="53"/>
        <v>||||</v>
      </c>
      <c r="C1150" s="37"/>
      <c r="D1150" s="37"/>
      <c r="E1150" s="37"/>
      <c r="F1150" s="37"/>
      <c r="G1150" s="37"/>
      <c r="H1150" s="38"/>
      <c r="I1150" s="37"/>
      <c r="J1150" s="39"/>
      <c r="K1150" s="37"/>
      <c r="L1150" s="86">
        <f t="shared" ref="L1150:L1213" si="54">M1150+N1150</f>
        <v>0</v>
      </c>
      <c r="M1150" s="40"/>
      <c r="N1150" s="40"/>
      <c r="O1150" s="34"/>
    </row>
    <row r="1151" spans="1:15" ht="24.95" customHeight="1" x14ac:dyDescent="0.2">
      <c r="A1151" s="64" t="str">
        <f t="shared" si="52"/>
        <v>||||||0</v>
      </c>
      <c r="B1151" s="64" t="str">
        <f t="shared" si="53"/>
        <v>||||</v>
      </c>
      <c r="C1151" s="37"/>
      <c r="D1151" s="37"/>
      <c r="E1151" s="37"/>
      <c r="F1151" s="37"/>
      <c r="G1151" s="37"/>
      <c r="H1151" s="38"/>
      <c r="I1151" s="37"/>
      <c r="J1151" s="39"/>
      <c r="K1151" s="37"/>
      <c r="L1151" s="86">
        <f t="shared" si="54"/>
        <v>0</v>
      </c>
      <c r="M1151" s="40"/>
      <c r="N1151" s="40"/>
      <c r="O1151" s="34"/>
    </row>
    <row r="1152" spans="1:15" ht="24.95" customHeight="1" x14ac:dyDescent="0.2">
      <c r="A1152" s="64" t="str">
        <f t="shared" si="52"/>
        <v>||||||0</v>
      </c>
      <c r="B1152" s="64" t="str">
        <f t="shared" si="53"/>
        <v>||||</v>
      </c>
      <c r="C1152" s="37"/>
      <c r="D1152" s="37"/>
      <c r="E1152" s="37"/>
      <c r="F1152" s="37"/>
      <c r="G1152" s="37"/>
      <c r="H1152" s="38"/>
      <c r="I1152" s="37"/>
      <c r="J1152" s="39"/>
      <c r="K1152" s="37"/>
      <c r="L1152" s="86">
        <f t="shared" si="54"/>
        <v>0</v>
      </c>
      <c r="M1152" s="40"/>
      <c r="N1152" s="40"/>
      <c r="O1152" s="34"/>
    </row>
    <row r="1153" spans="1:15" ht="24.95" customHeight="1" x14ac:dyDescent="0.2">
      <c r="A1153" s="64" t="str">
        <f t="shared" si="52"/>
        <v>||||||0</v>
      </c>
      <c r="B1153" s="64" t="str">
        <f t="shared" si="53"/>
        <v>||||</v>
      </c>
      <c r="C1153" s="37"/>
      <c r="D1153" s="37"/>
      <c r="E1153" s="37"/>
      <c r="F1153" s="37"/>
      <c r="G1153" s="37"/>
      <c r="H1153" s="38"/>
      <c r="I1153" s="37"/>
      <c r="J1153" s="39"/>
      <c r="K1153" s="37"/>
      <c r="L1153" s="86">
        <f t="shared" si="54"/>
        <v>0</v>
      </c>
      <c r="M1153" s="40"/>
      <c r="N1153" s="40"/>
      <c r="O1153" s="34"/>
    </row>
    <row r="1154" spans="1:15" ht="24.95" customHeight="1" x14ac:dyDescent="0.2">
      <c r="A1154" s="64" t="str">
        <f t="shared" si="52"/>
        <v>||||||0</v>
      </c>
      <c r="B1154" s="64" t="str">
        <f t="shared" si="53"/>
        <v>||||</v>
      </c>
      <c r="C1154" s="37"/>
      <c r="D1154" s="37"/>
      <c r="E1154" s="37"/>
      <c r="F1154" s="37"/>
      <c r="G1154" s="37"/>
      <c r="H1154" s="38"/>
      <c r="I1154" s="37"/>
      <c r="J1154" s="39"/>
      <c r="K1154" s="37"/>
      <c r="L1154" s="86">
        <f t="shared" si="54"/>
        <v>0</v>
      </c>
      <c r="M1154" s="40"/>
      <c r="N1154" s="40"/>
      <c r="O1154" s="34"/>
    </row>
    <row r="1155" spans="1:15" ht="24.95" customHeight="1" x14ac:dyDescent="0.2">
      <c r="A1155" s="64" t="str">
        <f t="shared" si="52"/>
        <v>||||||0</v>
      </c>
      <c r="B1155" s="64" t="str">
        <f t="shared" si="53"/>
        <v>||||</v>
      </c>
      <c r="C1155" s="37"/>
      <c r="D1155" s="37"/>
      <c r="E1155" s="37"/>
      <c r="F1155" s="37"/>
      <c r="G1155" s="37"/>
      <c r="H1155" s="38"/>
      <c r="I1155" s="37"/>
      <c r="J1155" s="39"/>
      <c r="K1155" s="37"/>
      <c r="L1155" s="86">
        <f t="shared" si="54"/>
        <v>0</v>
      </c>
      <c r="M1155" s="40"/>
      <c r="N1155" s="40"/>
      <c r="O1155" s="34"/>
    </row>
    <row r="1156" spans="1:15" ht="24.95" customHeight="1" x14ac:dyDescent="0.2">
      <c r="A1156" s="64" t="str">
        <f t="shared" si="52"/>
        <v>||||||0</v>
      </c>
      <c r="B1156" s="64" t="str">
        <f t="shared" si="53"/>
        <v>||||</v>
      </c>
      <c r="C1156" s="37"/>
      <c r="D1156" s="37"/>
      <c r="E1156" s="37"/>
      <c r="F1156" s="37"/>
      <c r="G1156" s="37"/>
      <c r="H1156" s="38"/>
      <c r="I1156" s="37"/>
      <c r="J1156" s="39"/>
      <c r="K1156" s="37"/>
      <c r="L1156" s="86">
        <f t="shared" si="54"/>
        <v>0</v>
      </c>
      <c r="M1156" s="40"/>
      <c r="N1156" s="40"/>
      <c r="O1156" s="34"/>
    </row>
    <row r="1157" spans="1:15" ht="24.95" customHeight="1" x14ac:dyDescent="0.2">
      <c r="A1157" s="64" t="str">
        <f t="shared" ref="A1157:A1220" si="55">C1157&amp;"|"&amp;D1157&amp;"|"&amp;E1157&amp;"|"&amp;F1157&amp;"|"&amp;G1157&amp;"|"&amp;I1157&amp;"|"&amp;M1157+N1157-O1157</f>
        <v>||||||0</v>
      </c>
      <c r="B1157" s="64" t="str">
        <f t="shared" ref="B1157:B1220" si="56">C1157&amp;"|"&amp;D1157&amp;"|"&amp;E1157&amp;"|"&amp;F1157&amp;"|"&amp;K1157</f>
        <v>||||</v>
      </c>
      <c r="C1157" s="37"/>
      <c r="D1157" s="37"/>
      <c r="E1157" s="37"/>
      <c r="F1157" s="37"/>
      <c r="G1157" s="37"/>
      <c r="H1157" s="38"/>
      <c r="I1157" s="37"/>
      <c r="J1157" s="39"/>
      <c r="K1157" s="37"/>
      <c r="L1157" s="86">
        <f t="shared" si="54"/>
        <v>0</v>
      </c>
      <c r="M1157" s="40"/>
      <c r="N1157" s="40"/>
      <c r="O1157" s="34"/>
    </row>
    <row r="1158" spans="1:15" ht="24.95" customHeight="1" x14ac:dyDescent="0.2">
      <c r="A1158" s="64" t="str">
        <f t="shared" si="55"/>
        <v>||||||0</v>
      </c>
      <c r="B1158" s="64" t="str">
        <f t="shared" si="56"/>
        <v>||||</v>
      </c>
      <c r="C1158" s="37"/>
      <c r="D1158" s="37"/>
      <c r="E1158" s="37"/>
      <c r="F1158" s="37"/>
      <c r="G1158" s="37"/>
      <c r="H1158" s="38"/>
      <c r="I1158" s="37"/>
      <c r="J1158" s="39"/>
      <c r="K1158" s="37"/>
      <c r="L1158" s="86">
        <f t="shared" si="54"/>
        <v>0</v>
      </c>
      <c r="M1158" s="40"/>
      <c r="N1158" s="40"/>
      <c r="O1158" s="34"/>
    </row>
    <row r="1159" spans="1:15" ht="24.95" customHeight="1" x14ac:dyDescent="0.2">
      <c r="A1159" s="64" t="str">
        <f t="shared" si="55"/>
        <v>||||||0</v>
      </c>
      <c r="B1159" s="64" t="str">
        <f t="shared" si="56"/>
        <v>||||</v>
      </c>
      <c r="C1159" s="37"/>
      <c r="D1159" s="37"/>
      <c r="E1159" s="37"/>
      <c r="F1159" s="37"/>
      <c r="G1159" s="37"/>
      <c r="H1159" s="38"/>
      <c r="I1159" s="37"/>
      <c r="J1159" s="39"/>
      <c r="K1159" s="37"/>
      <c r="L1159" s="86">
        <f t="shared" si="54"/>
        <v>0</v>
      </c>
      <c r="M1159" s="40"/>
      <c r="N1159" s="40"/>
      <c r="O1159" s="34"/>
    </row>
    <row r="1160" spans="1:15" ht="24.95" customHeight="1" x14ac:dyDescent="0.2">
      <c r="A1160" s="64" t="str">
        <f t="shared" si="55"/>
        <v>||||||0</v>
      </c>
      <c r="B1160" s="64" t="str">
        <f t="shared" si="56"/>
        <v>||||</v>
      </c>
      <c r="C1160" s="37"/>
      <c r="D1160" s="37"/>
      <c r="E1160" s="37"/>
      <c r="F1160" s="37"/>
      <c r="G1160" s="37"/>
      <c r="H1160" s="38"/>
      <c r="I1160" s="37"/>
      <c r="J1160" s="39"/>
      <c r="K1160" s="37"/>
      <c r="L1160" s="86">
        <f t="shared" si="54"/>
        <v>0</v>
      </c>
      <c r="M1160" s="40"/>
      <c r="N1160" s="40"/>
      <c r="O1160" s="34"/>
    </row>
    <row r="1161" spans="1:15" ht="24.95" customHeight="1" x14ac:dyDescent="0.2">
      <c r="A1161" s="64" t="str">
        <f t="shared" si="55"/>
        <v>||||||0</v>
      </c>
      <c r="B1161" s="64" t="str">
        <f t="shared" si="56"/>
        <v>||||</v>
      </c>
      <c r="C1161" s="37"/>
      <c r="D1161" s="37"/>
      <c r="E1161" s="37"/>
      <c r="F1161" s="37"/>
      <c r="G1161" s="37"/>
      <c r="H1161" s="38"/>
      <c r="I1161" s="37"/>
      <c r="J1161" s="39"/>
      <c r="K1161" s="37"/>
      <c r="L1161" s="86">
        <f t="shared" si="54"/>
        <v>0</v>
      </c>
      <c r="M1161" s="40"/>
      <c r="N1161" s="40"/>
      <c r="O1161" s="34"/>
    </row>
    <row r="1162" spans="1:15" ht="24.95" customHeight="1" x14ac:dyDescent="0.2">
      <c r="A1162" s="64" t="str">
        <f t="shared" si="55"/>
        <v>||||||0</v>
      </c>
      <c r="B1162" s="64" t="str">
        <f t="shared" si="56"/>
        <v>||||</v>
      </c>
      <c r="C1162" s="37"/>
      <c r="D1162" s="37"/>
      <c r="E1162" s="37"/>
      <c r="F1162" s="37"/>
      <c r="G1162" s="37"/>
      <c r="H1162" s="38"/>
      <c r="I1162" s="37"/>
      <c r="J1162" s="39"/>
      <c r="K1162" s="37"/>
      <c r="L1162" s="86">
        <f t="shared" si="54"/>
        <v>0</v>
      </c>
      <c r="M1162" s="40"/>
      <c r="N1162" s="40"/>
      <c r="O1162" s="34"/>
    </row>
    <row r="1163" spans="1:15" ht="24.95" customHeight="1" x14ac:dyDescent="0.2">
      <c r="A1163" s="64" t="str">
        <f t="shared" si="55"/>
        <v>||||||0</v>
      </c>
      <c r="B1163" s="64" t="str">
        <f t="shared" si="56"/>
        <v>||||</v>
      </c>
      <c r="C1163" s="37"/>
      <c r="D1163" s="37"/>
      <c r="E1163" s="37"/>
      <c r="F1163" s="37"/>
      <c r="G1163" s="37"/>
      <c r="H1163" s="38"/>
      <c r="I1163" s="37"/>
      <c r="J1163" s="39"/>
      <c r="K1163" s="37"/>
      <c r="L1163" s="86">
        <f t="shared" si="54"/>
        <v>0</v>
      </c>
      <c r="M1163" s="40"/>
      <c r="N1163" s="40"/>
      <c r="O1163" s="34"/>
    </row>
    <row r="1164" spans="1:15" ht="24.95" customHeight="1" x14ac:dyDescent="0.2">
      <c r="A1164" s="64" t="str">
        <f t="shared" si="55"/>
        <v>||||||0</v>
      </c>
      <c r="B1164" s="64" t="str">
        <f t="shared" si="56"/>
        <v>||||</v>
      </c>
      <c r="C1164" s="37"/>
      <c r="D1164" s="37"/>
      <c r="E1164" s="37"/>
      <c r="F1164" s="37"/>
      <c r="G1164" s="37"/>
      <c r="H1164" s="38"/>
      <c r="I1164" s="37"/>
      <c r="J1164" s="39"/>
      <c r="K1164" s="37"/>
      <c r="L1164" s="86">
        <f t="shared" si="54"/>
        <v>0</v>
      </c>
      <c r="M1164" s="40"/>
      <c r="N1164" s="40"/>
      <c r="O1164" s="34"/>
    </row>
    <row r="1165" spans="1:15" ht="24.95" customHeight="1" x14ac:dyDescent="0.2">
      <c r="A1165" s="64" t="str">
        <f t="shared" si="55"/>
        <v>||||||0</v>
      </c>
      <c r="B1165" s="64" t="str">
        <f t="shared" si="56"/>
        <v>||||</v>
      </c>
      <c r="C1165" s="37"/>
      <c r="D1165" s="37"/>
      <c r="E1165" s="37"/>
      <c r="F1165" s="37"/>
      <c r="G1165" s="37"/>
      <c r="H1165" s="38"/>
      <c r="I1165" s="37"/>
      <c r="J1165" s="39"/>
      <c r="K1165" s="37"/>
      <c r="L1165" s="86">
        <f t="shared" si="54"/>
        <v>0</v>
      </c>
      <c r="M1165" s="40"/>
      <c r="N1165" s="40"/>
      <c r="O1165" s="34"/>
    </row>
    <row r="1166" spans="1:15" ht="24.95" customHeight="1" x14ac:dyDescent="0.2">
      <c r="A1166" s="64" t="str">
        <f t="shared" si="55"/>
        <v>||||||0</v>
      </c>
      <c r="B1166" s="64" t="str">
        <f t="shared" si="56"/>
        <v>||||</v>
      </c>
      <c r="C1166" s="37"/>
      <c r="D1166" s="37"/>
      <c r="E1166" s="37"/>
      <c r="F1166" s="37"/>
      <c r="G1166" s="37"/>
      <c r="H1166" s="38"/>
      <c r="I1166" s="37"/>
      <c r="J1166" s="39"/>
      <c r="K1166" s="37"/>
      <c r="L1166" s="86">
        <f t="shared" si="54"/>
        <v>0</v>
      </c>
      <c r="M1166" s="40"/>
      <c r="N1166" s="40"/>
      <c r="O1166" s="34"/>
    </row>
    <row r="1167" spans="1:15" ht="24.95" customHeight="1" x14ac:dyDescent="0.2">
      <c r="A1167" s="64" t="str">
        <f t="shared" si="55"/>
        <v>||||||0</v>
      </c>
      <c r="B1167" s="64" t="str">
        <f t="shared" si="56"/>
        <v>||||</v>
      </c>
      <c r="C1167" s="37"/>
      <c r="D1167" s="37"/>
      <c r="E1167" s="37"/>
      <c r="F1167" s="37"/>
      <c r="G1167" s="37"/>
      <c r="H1167" s="38"/>
      <c r="I1167" s="37"/>
      <c r="J1167" s="39"/>
      <c r="K1167" s="37"/>
      <c r="L1167" s="86">
        <f t="shared" si="54"/>
        <v>0</v>
      </c>
      <c r="M1167" s="40"/>
      <c r="N1167" s="40"/>
      <c r="O1167" s="34"/>
    </row>
    <row r="1168" spans="1:15" ht="24.95" customHeight="1" x14ac:dyDescent="0.2">
      <c r="A1168" s="64" t="str">
        <f t="shared" si="55"/>
        <v>||||||0</v>
      </c>
      <c r="B1168" s="64" t="str">
        <f t="shared" si="56"/>
        <v>||||</v>
      </c>
      <c r="C1168" s="37"/>
      <c r="D1168" s="37"/>
      <c r="E1168" s="37"/>
      <c r="F1168" s="37"/>
      <c r="G1168" s="37"/>
      <c r="H1168" s="38"/>
      <c r="I1168" s="37"/>
      <c r="J1168" s="39"/>
      <c r="K1168" s="37"/>
      <c r="L1168" s="86">
        <f t="shared" si="54"/>
        <v>0</v>
      </c>
      <c r="M1168" s="40"/>
      <c r="N1168" s="40"/>
      <c r="O1168" s="34"/>
    </row>
    <row r="1169" spans="1:15" ht="24.95" customHeight="1" x14ac:dyDescent="0.2">
      <c r="A1169" s="64" t="str">
        <f t="shared" si="55"/>
        <v>||||||0</v>
      </c>
      <c r="B1169" s="64" t="str">
        <f t="shared" si="56"/>
        <v>||||</v>
      </c>
      <c r="C1169" s="37"/>
      <c r="D1169" s="37"/>
      <c r="E1169" s="37"/>
      <c r="F1169" s="37"/>
      <c r="G1169" s="37"/>
      <c r="H1169" s="38"/>
      <c r="I1169" s="37"/>
      <c r="J1169" s="39"/>
      <c r="K1169" s="37"/>
      <c r="L1169" s="86">
        <f t="shared" si="54"/>
        <v>0</v>
      </c>
      <c r="M1169" s="40"/>
      <c r="N1169" s="40"/>
      <c r="O1169" s="34"/>
    </row>
    <row r="1170" spans="1:15" ht="24.95" customHeight="1" x14ac:dyDescent="0.2">
      <c r="A1170" s="64" t="str">
        <f t="shared" si="55"/>
        <v>||||||0</v>
      </c>
      <c r="B1170" s="64" t="str">
        <f t="shared" si="56"/>
        <v>||||</v>
      </c>
      <c r="C1170" s="37"/>
      <c r="D1170" s="37"/>
      <c r="E1170" s="37"/>
      <c r="F1170" s="37"/>
      <c r="G1170" s="37"/>
      <c r="H1170" s="38"/>
      <c r="I1170" s="37"/>
      <c r="J1170" s="39"/>
      <c r="K1170" s="37"/>
      <c r="L1170" s="86">
        <f t="shared" si="54"/>
        <v>0</v>
      </c>
      <c r="M1170" s="40"/>
      <c r="N1170" s="40"/>
      <c r="O1170" s="34"/>
    </row>
    <row r="1171" spans="1:15" ht="24.95" customHeight="1" x14ac:dyDescent="0.2">
      <c r="A1171" s="64" t="str">
        <f t="shared" si="55"/>
        <v>||||||0</v>
      </c>
      <c r="B1171" s="64" t="str">
        <f t="shared" si="56"/>
        <v>||||</v>
      </c>
      <c r="C1171" s="37"/>
      <c r="D1171" s="37"/>
      <c r="E1171" s="37"/>
      <c r="F1171" s="37"/>
      <c r="G1171" s="37"/>
      <c r="H1171" s="38"/>
      <c r="I1171" s="37"/>
      <c r="J1171" s="39"/>
      <c r="K1171" s="37"/>
      <c r="L1171" s="86">
        <f t="shared" si="54"/>
        <v>0</v>
      </c>
      <c r="M1171" s="40"/>
      <c r="N1171" s="40"/>
      <c r="O1171" s="34"/>
    </row>
    <row r="1172" spans="1:15" ht="24.95" customHeight="1" x14ac:dyDescent="0.2">
      <c r="A1172" s="64" t="str">
        <f t="shared" si="55"/>
        <v>||||||0</v>
      </c>
      <c r="B1172" s="64" t="str">
        <f t="shared" si="56"/>
        <v>||||</v>
      </c>
      <c r="C1172" s="37"/>
      <c r="D1172" s="37"/>
      <c r="E1172" s="37"/>
      <c r="F1172" s="37"/>
      <c r="G1172" s="37"/>
      <c r="H1172" s="38"/>
      <c r="I1172" s="37"/>
      <c r="J1172" s="39"/>
      <c r="K1172" s="37"/>
      <c r="L1172" s="86">
        <f t="shared" si="54"/>
        <v>0</v>
      </c>
      <c r="M1172" s="40"/>
      <c r="N1172" s="40"/>
      <c r="O1172" s="34"/>
    </row>
    <row r="1173" spans="1:15" ht="24.95" customHeight="1" x14ac:dyDescent="0.2">
      <c r="A1173" s="64" t="str">
        <f t="shared" si="55"/>
        <v>||||||0</v>
      </c>
      <c r="B1173" s="64" t="str">
        <f t="shared" si="56"/>
        <v>||||</v>
      </c>
      <c r="C1173" s="37"/>
      <c r="D1173" s="37"/>
      <c r="E1173" s="37"/>
      <c r="F1173" s="37"/>
      <c r="G1173" s="37"/>
      <c r="H1173" s="38"/>
      <c r="I1173" s="37"/>
      <c r="J1173" s="39"/>
      <c r="K1173" s="37"/>
      <c r="L1173" s="86">
        <f t="shared" si="54"/>
        <v>0</v>
      </c>
      <c r="M1173" s="40"/>
      <c r="N1173" s="40"/>
      <c r="O1173" s="34"/>
    </row>
    <row r="1174" spans="1:15" ht="24.95" customHeight="1" x14ac:dyDescent="0.2">
      <c r="A1174" s="64" t="str">
        <f t="shared" si="55"/>
        <v>||||||0</v>
      </c>
      <c r="B1174" s="64" t="str">
        <f t="shared" si="56"/>
        <v>||||</v>
      </c>
      <c r="C1174" s="37"/>
      <c r="D1174" s="37"/>
      <c r="E1174" s="37"/>
      <c r="F1174" s="37"/>
      <c r="G1174" s="37"/>
      <c r="H1174" s="38"/>
      <c r="I1174" s="37"/>
      <c r="J1174" s="39"/>
      <c r="K1174" s="37"/>
      <c r="L1174" s="86">
        <f t="shared" si="54"/>
        <v>0</v>
      </c>
      <c r="M1174" s="40"/>
      <c r="N1174" s="40"/>
      <c r="O1174" s="34"/>
    </row>
    <row r="1175" spans="1:15" ht="24.95" customHeight="1" x14ac:dyDescent="0.2">
      <c r="A1175" s="64" t="str">
        <f t="shared" si="55"/>
        <v>||||||0</v>
      </c>
      <c r="B1175" s="64" t="str">
        <f t="shared" si="56"/>
        <v>||||</v>
      </c>
      <c r="C1175" s="37"/>
      <c r="D1175" s="37"/>
      <c r="E1175" s="37"/>
      <c r="F1175" s="37"/>
      <c r="G1175" s="37"/>
      <c r="H1175" s="38"/>
      <c r="I1175" s="37"/>
      <c r="J1175" s="39"/>
      <c r="K1175" s="37"/>
      <c r="L1175" s="86">
        <f t="shared" si="54"/>
        <v>0</v>
      </c>
      <c r="M1175" s="40"/>
      <c r="N1175" s="40"/>
      <c r="O1175" s="34"/>
    </row>
    <row r="1176" spans="1:15" ht="24.95" customHeight="1" x14ac:dyDescent="0.2">
      <c r="A1176" s="64" t="str">
        <f t="shared" si="55"/>
        <v>||||||0</v>
      </c>
      <c r="B1176" s="64" t="str">
        <f t="shared" si="56"/>
        <v>||||</v>
      </c>
      <c r="C1176" s="37"/>
      <c r="D1176" s="37"/>
      <c r="E1176" s="37"/>
      <c r="F1176" s="37"/>
      <c r="G1176" s="37"/>
      <c r="H1176" s="38"/>
      <c r="I1176" s="37"/>
      <c r="J1176" s="39"/>
      <c r="K1176" s="37"/>
      <c r="L1176" s="86">
        <f t="shared" si="54"/>
        <v>0</v>
      </c>
      <c r="M1176" s="40"/>
      <c r="N1176" s="40"/>
      <c r="O1176" s="34"/>
    </row>
    <row r="1177" spans="1:15" ht="24.95" customHeight="1" x14ac:dyDescent="0.2">
      <c r="A1177" s="64" t="str">
        <f t="shared" si="55"/>
        <v>||||||0</v>
      </c>
      <c r="B1177" s="64" t="str">
        <f t="shared" si="56"/>
        <v>||||</v>
      </c>
      <c r="C1177" s="37"/>
      <c r="D1177" s="37"/>
      <c r="E1177" s="37"/>
      <c r="F1177" s="37"/>
      <c r="G1177" s="37"/>
      <c r="H1177" s="38"/>
      <c r="I1177" s="37"/>
      <c r="J1177" s="39"/>
      <c r="K1177" s="37"/>
      <c r="L1177" s="86">
        <f t="shared" si="54"/>
        <v>0</v>
      </c>
      <c r="M1177" s="40"/>
      <c r="N1177" s="40"/>
      <c r="O1177" s="34"/>
    </row>
    <row r="1178" spans="1:15" ht="24.95" customHeight="1" x14ac:dyDescent="0.2">
      <c r="A1178" s="64" t="str">
        <f t="shared" si="55"/>
        <v>||||||0</v>
      </c>
      <c r="B1178" s="64" t="str">
        <f t="shared" si="56"/>
        <v>||||</v>
      </c>
      <c r="C1178" s="37"/>
      <c r="D1178" s="37"/>
      <c r="E1178" s="37"/>
      <c r="F1178" s="37"/>
      <c r="G1178" s="37"/>
      <c r="H1178" s="38"/>
      <c r="I1178" s="37"/>
      <c r="J1178" s="39"/>
      <c r="K1178" s="37"/>
      <c r="L1178" s="86">
        <f t="shared" si="54"/>
        <v>0</v>
      </c>
      <c r="M1178" s="40"/>
      <c r="N1178" s="40"/>
      <c r="O1178" s="34"/>
    </row>
    <row r="1179" spans="1:15" ht="24.95" customHeight="1" x14ac:dyDescent="0.2">
      <c r="A1179" s="64" t="str">
        <f t="shared" si="55"/>
        <v>||||||0</v>
      </c>
      <c r="B1179" s="64" t="str">
        <f t="shared" si="56"/>
        <v>||||</v>
      </c>
      <c r="C1179" s="37"/>
      <c r="D1179" s="37"/>
      <c r="E1179" s="37"/>
      <c r="F1179" s="37"/>
      <c r="G1179" s="37"/>
      <c r="H1179" s="38"/>
      <c r="I1179" s="37"/>
      <c r="J1179" s="39"/>
      <c r="K1179" s="37"/>
      <c r="L1179" s="86">
        <f t="shared" si="54"/>
        <v>0</v>
      </c>
      <c r="M1179" s="40"/>
      <c r="N1179" s="40"/>
      <c r="O1179" s="34"/>
    </row>
    <row r="1180" spans="1:15" ht="24.95" customHeight="1" x14ac:dyDescent="0.2">
      <c r="A1180" s="64" t="str">
        <f t="shared" si="55"/>
        <v>||||||0</v>
      </c>
      <c r="B1180" s="64" t="str">
        <f t="shared" si="56"/>
        <v>||||</v>
      </c>
      <c r="C1180" s="37"/>
      <c r="D1180" s="37"/>
      <c r="E1180" s="37"/>
      <c r="F1180" s="37"/>
      <c r="G1180" s="37"/>
      <c r="H1180" s="38"/>
      <c r="I1180" s="37"/>
      <c r="J1180" s="39"/>
      <c r="K1180" s="37"/>
      <c r="L1180" s="86">
        <f t="shared" si="54"/>
        <v>0</v>
      </c>
      <c r="M1180" s="40"/>
      <c r="N1180" s="40"/>
      <c r="O1180" s="34"/>
    </row>
    <row r="1181" spans="1:15" ht="24.95" customHeight="1" x14ac:dyDescent="0.2">
      <c r="A1181" s="64" t="str">
        <f t="shared" si="55"/>
        <v>||||||0</v>
      </c>
      <c r="B1181" s="64" t="str">
        <f t="shared" si="56"/>
        <v>||||</v>
      </c>
      <c r="C1181" s="37"/>
      <c r="D1181" s="37"/>
      <c r="E1181" s="37"/>
      <c r="F1181" s="37"/>
      <c r="G1181" s="37"/>
      <c r="H1181" s="38"/>
      <c r="I1181" s="37"/>
      <c r="J1181" s="39"/>
      <c r="K1181" s="37"/>
      <c r="L1181" s="86">
        <f t="shared" si="54"/>
        <v>0</v>
      </c>
      <c r="M1181" s="40"/>
      <c r="N1181" s="40"/>
      <c r="O1181" s="34"/>
    </row>
    <row r="1182" spans="1:15" ht="24.95" customHeight="1" x14ac:dyDescent="0.2">
      <c r="A1182" s="64" t="str">
        <f t="shared" si="55"/>
        <v>||||||0</v>
      </c>
      <c r="B1182" s="64" t="str">
        <f t="shared" si="56"/>
        <v>||||</v>
      </c>
      <c r="C1182" s="37"/>
      <c r="D1182" s="37"/>
      <c r="E1182" s="37"/>
      <c r="F1182" s="37"/>
      <c r="G1182" s="37"/>
      <c r="H1182" s="38"/>
      <c r="I1182" s="37"/>
      <c r="J1182" s="39"/>
      <c r="K1182" s="37"/>
      <c r="L1182" s="86">
        <f t="shared" si="54"/>
        <v>0</v>
      </c>
      <c r="M1182" s="40"/>
      <c r="N1182" s="40"/>
      <c r="O1182" s="34"/>
    </row>
    <row r="1183" spans="1:15" ht="24.95" customHeight="1" x14ac:dyDescent="0.2">
      <c r="A1183" s="64" t="str">
        <f t="shared" si="55"/>
        <v>||||||0</v>
      </c>
      <c r="B1183" s="64" t="str">
        <f t="shared" si="56"/>
        <v>||||</v>
      </c>
      <c r="C1183" s="37"/>
      <c r="D1183" s="37"/>
      <c r="E1183" s="37"/>
      <c r="F1183" s="37"/>
      <c r="G1183" s="37"/>
      <c r="H1183" s="38"/>
      <c r="I1183" s="37"/>
      <c r="J1183" s="39"/>
      <c r="K1183" s="37"/>
      <c r="L1183" s="86">
        <f t="shared" si="54"/>
        <v>0</v>
      </c>
      <c r="M1183" s="40"/>
      <c r="N1183" s="40"/>
      <c r="O1183" s="34"/>
    </row>
    <row r="1184" spans="1:15" ht="24.95" customHeight="1" x14ac:dyDescent="0.2">
      <c r="A1184" s="64" t="str">
        <f t="shared" si="55"/>
        <v>||||||0</v>
      </c>
      <c r="B1184" s="64" t="str">
        <f t="shared" si="56"/>
        <v>||||</v>
      </c>
      <c r="C1184" s="37"/>
      <c r="D1184" s="37"/>
      <c r="E1184" s="37"/>
      <c r="F1184" s="37"/>
      <c r="G1184" s="37"/>
      <c r="H1184" s="38"/>
      <c r="I1184" s="37"/>
      <c r="J1184" s="39"/>
      <c r="K1184" s="37"/>
      <c r="L1184" s="86">
        <f t="shared" si="54"/>
        <v>0</v>
      </c>
      <c r="M1184" s="40"/>
      <c r="N1184" s="40"/>
      <c r="O1184" s="34"/>
    </row>
    <row r="1185" spans="1:15" ht="24.95" customHeight="1" x14ac:dyDescent="0.2">
      <c r="A1185" s="64" t="str">
        <f t="shared" si="55"/>
        <v>||||||0</v>
      </c>
      <c r="B1185" s="64" t="str">
        <f t="shared" si="56"/>
        <v>||||</v>
      </c>
      <c r="C1185" s="37"/>
      <c r="D1185" s="37"/>
      <c r="E1185" s="37"/>
      <c r="F1185" s="37"/>
      <c r="G1185" s="37"/>
      <c r="H1185" s="38"/>
      <c r="I1185" s="37"/>
      <c r="J1185" s="39"/>
      <c r="K1185" s="37"/>
      <c r="L1185" s="86">
        <f t="shared" si="54"/>
        <v>0</v>
      </c>
      <c r="M1185" s="40"/>
      <c r="N1185" s="40"/>
      <c r="O1185" s="34"/>
    </row>
    <row r="1186" spans="1:15" ht="24.95" customHeight="1" x14ac:dyDescent="0.2">
      <c r="A1186" s="64" t="str">
        <f t="shared" si="55"/>
        <v>||||||0</v>
      </c>
      <c r="B1186" s="64" t="str">
        <f t="shared" si="56"/>
        <v>||||</v>
      </c>
      <c r="C1186" s="37"/>
      <c r="D1186" s="37"/>
      <c r="E1186" s="37"/>
      <c r="F1186" s="37"/>
      <c r="G1186" s="37"/>
      <c r="H1186" s="38"/>
      <c r="I1186" s="37"/>
      <c r="J1186" s="39"/>
      <c r="K1186" s="37"/>
      <c r="L1186" s="86">
        <f t="shared" si="54"/>
        <v>0</v>
      </c>
      <c r="M1186" s="40"/>
      <c r="N1186" s="40"/>
      <c r="O1186" s="34"/>
    </row>
    <row r="1187" spans="1:15" ht="24.95" customHeight="1" x14ac:dyDescent="0.2">
      <c r="A1187" s="64" t="str">
        <f t="shared" si="55"/>
        <v>||||||0</v>
      </c>
      <c r="B1187" s="64" t="str">
        <f t="shared" si="56"/>
        <v>||||</v>
      </c>
      <c r="C1187" s="37"/>
      <c r="D1187" s="37"/>
      <c r="E1187" s="37"/>
      <c r="F1187" s="37"/>
      <c r="G1187" s="37"/>
      <c r="H1187" s="38"/>
      <c r="I1187" s="37"/>
      <c r="J1187" s="39"/>
      <c r="K1187" s="37"/>
      <c r="L1187" s="86">
        <f t="shared" si="54"/>
        <v>0</v>
      </c>
      <c r="M1187" s="40"/>
      <c r="N1187" s="40"/>
      <c r="O1187" s="34"/>
    </row>
    <row r="1188" spans="1:15" ht="24.95" customHeight="1" x14ac:dyDescent="0.2">
      <c r="A1188" s="64" t="str">
        <f t="shared" si="55"/>
        <v>||||||0</v>
      </c>
      <c r="B1188" s="64" t="str">
        <f t="shared" si="56"/>
        <v>||||</v>
      </c>
      <c r="C1188" s="37"/>
      <c r="D1188" s="37"/>
      <c r="E1188" s="37"/>
      <c r="F1188" s="37"/>
      <c r="G1188" s="37"/>
      <c r="H1188" s="38"/>
      <c r="I1188" s="37"/>
      <c r="J1188" s="39"/>
      <c r="K1188" s="37"/>
      <c r="L1188" s="86">
        <f t="shared" si="54"/>
        <v>0</v>
      </c>
      <c r="M1188" s="40"/>
      <c r="N1188" s="40"/>
      <c r="O1188" s="34"/>
    </row>
    <row r="1189" spans="1:15" ht="24.95" customHeight="1" x14ac:dyDescent="0.2">
      <c r="A1189" s="64" t="str">
        <f t="shared" si="55"/>
        <v>||||||0</v>
      </c>
      <c r="B1189" s="64" t="str">
        <f t="shared" si="56"/>
        <v>||||</v>
      </c>
      <c r="C1189" s="37"/>
      <c r="D1189" s="37"/>
      <c r="E1189" s="37"/>
      <c r="F1189" s="37"/>
      <c r="G1189" s="37"/>
      <c r="H1189" s="38"/>
      <c r="I1189" s="37"/>
      <c r="J1189" s="39"/>
      <c r="K1189" s="37"/>
      <c r="L1189" s="86">
        <f t="shared" si="54"/>
        <v>0</v>
      </c>
      <c r="M1189" s="40"/>
      <c r="N1189" s="40"/>
      <c r="O1189" s="34"/>
    </row>
    <row r="1190" spans="1:15" ht="24.95" customHeight="1" x14ac:dyDescent="0.2">
      <c r="A1190" s="64" t="str">
        <f t="shared" si="55"/>
        <v>||||||0</v>
      </c>
      <c r="B1190" s="64" t="str">
        <f t="shared" si="56"/>
        <v>||||</v>
      </c>
      <c r="C1190" s="37"/>
      <c r="D1190" s="37"/>
      <c r="E1190" s="37"/>
      <c r="F1190" s="37"/>
      <c r="G1190" s="37"/>
      <c r="H1190" s="38"/>
      <c r="I1190" s="37"/>
      <c r="J1190" s="39"/>
      <c r="K1190" s="37"/>
      <c r="L1190" s="86">
        <f t="shared" si="54"/>
        <v>0</v>
      </c>
      <c r="M1190" s="40"/>
      <c r="N1190" s="40"/>
      <c r="O1190" s="34"/>
    </row>
    <row r="1191" spans="1:15" ht="24.95" customHeight="1" x14ac:dyDescent="0.2">
      <c r="A1191" s="64" t="str">
        <f t="shared" si="55"/>
        <v>||||||0</v>
      </c>
      <c r="B1191" s="64" t="str">
        <f t="shared" si="56"/>
        <v>||||</v>
      </c>
      <c r="C1191" s="37"/>
      <c r="D1191" s="37"/>
      <c r="E1191" s="37"/>
      <c r="F1191" s="37"/>
      <c r="G1191" s="37"/>
      <c r="H1191" s="38"/>
      <c r="I1191" s="37"/>
      <c r="J1191" s="39"/>
      <c r="K1191" s="37"/>
      <c r="L1191" s="86">
        <f t="shared" si="54"/>
        <v>0</v>
      </c>
      <c r="M1191" s="40"/>
      <c r="N1191" s="40"/>
      <c r="O1191" s="34"/>
    </row>
    <row r="1192" spans="1:15" ht="24.95" customHeight="1" x14ac:dyDescent="0.2">
      <c r="A1192" s="64" t="str">
        <f t="shared" si="55"/>
        <v>||||||0</v>
      </c>
      <c r="B1192" s="64" t="str">
        <f t="shared" si="56"/>
        <v>||||</v>
      </c>
      <c r="C1192" s="37"/>
      <c r="D1192" s="37"/>
      <c r="E1192" s="37"/>
      <c r="F1192" s="37"/>
      <c r="G1192" s="37"/>
      <c r="H1192" s="38"/>
      <c r="I1192" s="37"/>
      <c r="J1192" s="39"/>
      <c r="K1192" s="37"/>
      <c r="L1192" s="86">
        <f t="shared" si="54"/>
        <v>0</v>
      </c>
      <c r="M1192" s="40"/>
      <c r="N1192" s="40"/>
      <c r="O1192" s="34"/>
    </row>
    <row r="1193" spans="1:15" ht="24.95" customHeight="1" x14ac:dyDescent="0.2">
      <c r="A1193" s="64" t="str">
        <f t="shared" si="55"/>
        <v>||||||0</v>
      </c>
      <c r="B1193" s="64" t="str">
        <f t="shared" si="56"/>
        <v>||||</v>
      </c>
      <c r="C1193" s="37"/>
      <c r="D1193" s="37"/>
      <c r="E1193" s="37"/>
      <c r="F1193" s="37"/>
      <c r="G1193" s="37"/>
      <c r="H1193" s="38"/>
      <c r="I1193" s="37"/>
      <c r="J1193" s="39"/>
      <c r="K1193" s="37"/>
      <c r="L1193" s="86">
        <f t="shared" si="54"/>
        <v>0</v>
      </c>
      <c r="M1193" s="40"/>
      <c r="N1193" s="40"/>
      <c r="O1193" s="34"/>
    </row>
    <row r="1194" spans="1:15" ht="24.95" customHeight="1" x14ac:dyDescent="0.2">
      <c r="A1194" s="64" t="str">
        <f t="shared" si="55"/>
        <v>||||||0</v>
      </c>
      <c r="B1194" s="64" t="str">
        <f t="shared" si="56"/>
        <v>||||</v>
      </c>
      <c r="C1194" s="37"/>
      <c r="D1194" s="37"/>
      <c r="E1194" s="37"/>
      <c r="F1194" s="37"/>
      <c r="G1194" s="37"/>
      <c r="H1194" s="38"/>
      <c r="I1194" s="37"/>
      <c r="J1194" s="39"/>
      <c r="K1194" s="37"/>
      <c r="L1194" s="86">
        <f t="shared" si="54"/>
        <v>0</v>
      </c>
      <c r="M1194" s="40"/>
      <c r="N1194" s="40"/>
      <c r="O1194" s="34"/>
    </row>
    <row r="1195" spans="1:15" ht="24.95" customHeight="1" x14ac:dyDescent="0.2">
      <c r="A1195" s="64" t="str">
        <f t="shared" si="55"/>
        <v>||||||0</v>
      </c>
      <c r="B1195" s="64" t="str">
        <f t="shared" si="56"/>
        <v>||||</v>
      </c>
      <c r="C1195" s="37"/>
      <c r="D1195" s="37"/>
      <c r="E1195" s="37"/>
      <c r="F1195" s="37"/>
      <c r="G1195" s="37"/>
      <c r="H1195" s="38"/>
      <c r="I1195" s="37"/>
      <c r="J1195" s="39"/>
      <c r="K1195" s="37"/>
      <c r="L1195" s="86">
        <f t="shared" si="54"/>
        <v>0</v>
      </c>
      <c r="M1195" s="40"/>
      <c r="N1195" s="40"/>
      <c r="O1195" s="34"/>
    </row>
    <row r="1196" spans="1:15" ht="24.95" customHeight="1" x14ac:dyDescent="0.2">
      <c r="A1196" s="64" t="str">
        <f t="shared" si="55"/>
        <v>||||||0</v>
      </c>
      <c r="B1196" s="64" t="str">
        <f t="shared" si="56"/>
        <v>||||</v>
      </c>
      <c r="C1196" s="37"/>
      <c r="D1196" s="37"/>
      <c r="E1196" s="37"/>
      <c r="F1196" s="37"/>
      <c r="G1196" s="37"/>
      <c r="H1196" s="38"/>
      <c r="I1196" s="37"/>
      <c r="J1196" s="39"/>
      <c r="K1196" s="37"/>
      <c r="L1196" s="86">
        <f t="shared" si="54"/>
        <v>0</v>
      </c>
      <c r="M1196" s="40"/>
      <c r="N1196" s="40"/>
      <c r="O1196" s="34"/>
    </row>
    <row r="1197" spans="1:15" ht="24.95" customHeight="1" x14ac:dyDescent="0.2">
      <c r="A1197" s="64" t="str">
        <f t="shared" si="55"/>
        <v>||||||0</v>
      </c>
      <c r="B1197" s="64" t="str">
        <f t="shared" si="56"/>
        <v>||||</v>
      </c>
      <c r="C1197" s="37"/>
      <c r="D1197" s="37"/>
      <c r="E1197" s="37"/>
      <c r="F1197" s="37"/>
      <c r="G1197" s="37"/>
      <c r="H1197" s="38"/>
      <c r="I1197" s="37"/>
      <c r="J1197" s="39"/>
      <c r="K1197" s="37"/>
      <c r="L1197" s="86">
        <f t="shared" si="54"/>
        <v>0</v>
      </c>
      <c r="M1197" s="40"/>
      <c r="N1197" s="40"/>
      <c r="O1197" s="34"/>
    </row>
    <row r="1198" spans="1:15" ht="24.95" customHeight="1" x14ac:dyDescent="0.2">
      <c r="A1198" s="64" t="str">
        <f t="shared" si="55"/>
        <v>||||||0</v>
      </c>
      <c r="B1198" s="64" t="str">
        <f t="shared" si="56"/>
        <v>||||</v>
      </c>
      <c r="C1198" s="37"/>
      <c r="D1198" s="37"/>
      <c r="E1198" s="37"/>
      <c r="F1198" s="37"/>
      <c r="G1198" s="37"/>
      <c r="H1198" s="38"/>
      <c r="I1198" s="37"/>
      <c r="J1198" s="39"/>
      <c r="K1198" s="37"/>
      <c r="L1198" s="86">
        <f t="shared" si="54"/>
        <v>0</v>
      </c>
      <c r="M1198" s="40"/>
      <c r="N1198" s="40"/>
      <c r="O1198" s="34"/>
    </row>
    <row r="1199" spans="1:15" ht="24.95" customHeight="1" x14ac:dyDescent="0.2">
      <c r="A1199" s="64" t="str">
        <f t="shared" si="55"/>
        <v>||||||0</v>
      </c>
      <c r="B1199" s="64" t="str">
        <f t="shared" si="56"/>
        <v>||||</v>
      </c>
      <c r="C1199" s="37"/>
      <c r="D1199" s="37"/>
      <c r="E1199" s="37"/>
      <c r="F1199" s="37"/>
      <c r="G1199" s="37"/>
      <c r="H1199" s="38"/>
      <c r="I1199" s="37"/>
      <c r="J1199" s="39"/>
      <c r="K1199" s="37"/>
      <c r="L1199" s="86">
        <f t="shared" si="54"/>
        <v>0</v>
      </c>
      <c r="M1199" s="40"/>
      <c r="N1199" s="40"/>
      <c r="O1199" s="34"/>
    </row>
    <row r="1200" spans="1:15" ht="24.95" customHeight="1" x14ac:dyDescent="0.2">
      <c r="A1200" s="64" t="str">
        <f t="shared" si="55"/>
        <v>||||||0</v>
      </c>
      <c r="B1200" s="64" t="str">
        <f t="shared" si="56"/>
        <v>||||</v>
      </c>
      <c r="C1200" s="37"/>
      <c r="D1200" s="37"/>
      <c r="E1200" s="37"/>
      <c r="F1200" s="37"/>
      <c r="G1200" s="37"/>
      <c r="H1200" s="38"/>
      <c r="I1200" s="37"/>
      <c r="J1200" s="39"/>
      <c r="K1200" s="37"/>
      <c r="L1200" s="86">
        <f t="shared" si="54"/>
        <v>0</v>
      </c>
      <c r="M1200" s="40"/>
      <c r="N1200" s="40"/>
      <c r="O1200" s="34"/>
    </row>
    <row r="1201" spans="1:15" ht="24.95" customHeight="1" x14ac:dyDescent="0.2">
      <c r="A1201" s="64" t="str">
        <f t="shared" si="55"/>
        <v>||||||0</v>
      </c>
      <c r="B1201" s="64" t="str">
        <f t="shared" si="56"/>
        <v>||||</v>
      </c>
      <c r="C1201" s="37"/>
      <c r="D1201" s="37"/>
      <c r="E1201" s="37"/>
      <c r="F1201" s="37"/>
      <c r="G1201" s="37"/>
      <c r="H1201" s="38"/>
      <c r="I1201" s="37"/>
      <c r="J1201" s="39"/>
      <c r="K1201" s="37"/>
      <c r="L1201" s="86">
        <f t="shared" si="54"/>
        <v>0</v>
      </c>
      <c r="M1201" s="40"/>
      <c r="N1201" s="40"/>
      <c r="O1201" s="34"/>
    </row>
    <row r="1202" spans="1:15" ht="24.95" customHeight="1" x14ac:dyDescent="0.2">
      <c r="A1202" s="64" t="str">
        <f t="shared" si="55"/>
        <v>||||||0</v>
      </c>
      <c r="B1202" s="64" t="str">
        <f t="shared" si="56"/>
        <v>||||</v>
      </c>
      <c r="C1202" s="37"/>
      <c r="D1202" s="37"/>
      <c r="E1202" s="37"/>
      <c r="F1202" s="37"/>
      <c r="G1202" s="37"/>
      <c r="H1202" s="38"/>
      <c r="I1202" s="37"/>
      <c r="J1202" s="39"/>
      <c r="K1202" s="37"/>
      <c r="L1202" s="86">
        <f t="shared" si="54"/>
        <v>0</v>
      </c>
      <c r="M1202" s="40"/>
      <c r="N1202" s="40"/>
      <c r="O1202" s="34"/>
    </row>
    <row r="1203" spans="1:15" ht="24.95" customHeight="1" x14ac:dyDescent="0.2">
      <c r="A1203" s="64" t="str">
        <f t="shared" si="55"/>
        <v>||||||0</v>
      </c>
      <c r="B1203" s="64" t="str">
        <f t="shared" si="56"/>
        <v>||||</v>
      </c>
      <c r="C1203" s="37"/>
      <c r="D1203" s="37"/>
      <c r="E1203" s="37"/>
      <c r="F1203" s="37"/>
      <c r="G1203" s="37"/>
      <c r="H1203" s="38"/>
      <c r="I1203" s="37"/>
      <c r="J1203" s="39"/>
      <c r="K1203" s="37"/>
      <c r="L1203" s="86">
        <f t="shared" si="54"/>
        <v>0</v>
      </c>
      <c r="M1203" s="40"/>
      <c r="N1203" s="40"/>
      <c r="O1203" s="34"/>
    </row>
    <row r="1204" spans="1:15" ht="24.95" customHeight="1" x14ac:dyDescent="0.2">
      <c r="A1204" s="64" t="str">
        <f t="shared" si="55"/>
        <v>||||||0</v>
      </c>
      <c r="B1204" s="64" t="str">
        <f t="shared" si="56"/>
        <v>||||</v>
      </c>
      <c r="C1204" s="37"/>
      <c r="D1204" s="37"/>
      <c r="E1204" s="37"/>
      <c r="F1204" s="37"/>
      <c r="G1204" s="37"/>
      <c r="H1204" s="38"/>
      <c r="I1204" s="37"/>
      <c r="J1204" s="39"/>
      <c r="K1204" s="37"/>
      <c r="L1204" s="86">
        <f t="shared" si="54"/>
        <v>0</v>
      </c>
      <c r="M1204" s="40"/>
      <c r="N1204" s="40"/>
      <c r="O1204" s="34"/>
    </row>
    <row r="1205" spans="1:15" ht="24.95" customHeight="1" x14ac:dyDescent="0.2">
      <c r="A1205" s="64" t="str">
        <f t="shared" si="55"/>
        <v>||||||0</v>
      </c>
      <c r="B1205" s="64" t="str">
        <f t="shared" si="56"/>
        <v>||||</v>
      </c>
      <c r="C1205" s="37"/>
      <c r="D1205" s="37"/>
      <c r="E1205" s="37"/>
      <c r="F1205" s="37"/>
      <c r="G1205" s="37"/>
      <c r="H1205" s="38"/>
      <c r="I1205" s="37"/>
      <c r="J1205" s="39"/>
      <c r="K1205" s="37"/>
      <c r="L1205" s="86">
        <f t="shared" si="54"/>
        <v>0</v>
      </c>
      <c r="M1205" s="40"/>
      <c r="N1205" s="40"/>
      <c r="O1205" s="34"/>
    </row>
    <row r="1206" spans="1:15" ht="24.95" customHeight="1" x14ac:dyDescent="0.2">
      <c r="A1206" s="64" t="str">
        <f t="shared" si="55"/>
        <v>||||||0</v>
      </c>
      <c r="B1206" s="64" t="str">
        <f t="shared" si="56"/>
        <v>||||</v>
      </c>
      <c r="C1206" s="37"/>
      <c r="D1206" s="37"/>
      <c r="E1206" s="37"/>
      <c r="F1206" s="37"/>
      <c r="G1206" s="37"/>
      <c r="H1206" s="38"/>
      <c r="I1206" s="37"/>
      <c r="J1206" s="39"/>
      <c r="K1206" s="37"/>
      <c r="L1206" s="86">
        <f t="shared" si="54"/>
        <v>0</v>
      </c>
      <c r="M1206" s="40"/>
      <c r="N1206" s="40"/>
      <c r="O1206" s="34"/>
    </row>
    <row r="1207" spans="1:15" ht="24.95" customHeight="1" x14ac:dyDescent="0.2">
      <c r="A1207" s="64" t="str">
        <f t="shared" si="55"/>
        <v>||||||0</v>
      </c>
      <c r="B1207" s="64" t="str">
        <f t="shared" si="56"/>
        <v>||||</v>
      </c>
      <c r="C1207" s="37"/>
      <c r="D1207" s="37"/>
      <c r="E1207" s="37"/>
      <c r="F1207" s="37"/>
      <c r="G1207" s="37"/>
      <c r="H1207" s="38"/>
      <c r="I1207" s="37"/>
      <c r="J1207" s="39"/>
      <c r="K1207" s="37"/>
      <c r="L1207" s="86">
        <f t="shared" si="54"/>
        <v>0</v>
      </c>
      <c r="M1207" s="40"/>
      <c r="N1207" s="40"/>
      <c r="O1207" s="34"/>
    </row>
    <row r="1208" spans="1:15" ht="24.95" customHeight="1" x14ac:dyDescent="0.2">
      <c r="A1208" s="64" t="str">
        <f t="shared" si="55"/>
        <v>||||||0</v>
      </c>
      <c r="B1208" s="64" t="str">
        <f t="shared" si="56"/>
        <v>||||</v>
      </c>
      <c r="C1208" s="37"/>
      <c r="D1208" s="37"/>
      <c r="E1208" s="37"/>
      <c r="F1208" s="37"/>
      <c r="G1208" s="37"/>
      <c r="H1208" s="38"/>
      <c r="I1208" s="37"/>
      <c r="J1208" s="39"/>
      <c r="K1208" s="37"/>
      <c r="L1208" s="86">
        <f t="shared" si="54"/>
        <v>0</v>
      </c>
      <c r="M1208" s="40"/>
      <c r="N1208" s="40"/>
      <c r="O1208" s="34"/>
    </row>
    <row r="1209" spans="1:15" ht="24.95" customHeight="1" x14ac:dyDescent="0.2">
      <c r="A1209" s="64" t="str">
        <f t="shared" si="55"/>
        <v>||||||0</v>
      </c>
      <c r="B1209" s="64" t="str">
        <f t="shared" si="56"/>
        <v>||||</v>
      </c>
      <c r="C1209" s="37"/>
      <c r="D1209" s="37"/>
      <c r="E1209" s="37"/>
      <c r="F1209" s="37"/>
      <c r="G1209" s="37"/>
      <c r="H1209" s="38"/>
      <c r="I1209" s="37"/>
      <c r="J1209" s="39"/>
      <c r="K1209" s="37"/>
      <c r="L1209" s="86">
        <f t="shared" si="54"/>
        <v>0</v>
      </c>
      <c r="M1209" s="40"/>
      <c r="N1209" s="40"/>
      <c r="O1209" s="34"/>
    </row>
    <row r="1210" spans="1:15" ht="24.95" customHeight="1" x14ac:dyDescent="0.2">
      <c r="A1210" s="64" t="str">
        <f t="shared" si="55"/>
        <v>||||||0</v>
      </c>
      <c r="B1210" s="64" t="str">
        <f t="shared" si="56"/>
        <v>||||</v>
      </c>
      <c r="C1210" s="37"/>
      <c r="D1210" s="37"/>
      <c r="E1210" s="37"/>
      <c r="F1210" s="37"/>
      <c r="G1210" s="37"/>
      <c r="H1210" s="38"/>
      <c r="I1210" s="37"/>
      <c r="J1210" s="39"/>
      <c r="K1210" s="37"/>
      <c r="L1210" s="86">
        <f t="shared" si="54"/>
        <v>0</v>
      </c>
      <c r="M1210" s="40"/>
      <c r="N1210" s="40"/>
      <c r="O1210" s="34"/>
    </row>
    <row r="1211" spans="1:15" ht="24.95" customHeight="1" x14ac:dyDescent="0.2">
      <c r="A1211" s="64" t="str">
        <f t="shared" si="55"/>
        <v>||||||0</v>
      </c>
      <c r="B1211" s="64" t="str">
        <f t="shared" si="56"/>
        <v>||||</v>
      </c>
      <c r="C1211" s="37"/>
      <c r="D1211" s="37"/>
      <c r="E1211" s="37"/>
      <c r="F1211" s="37"/>
      <c r="G1211" s="37"/>
      <c r="H1211" s="38"/>
      <c r="I1211" s="37"/>
      <c r="J1211" s="39"/>
      <c r="K1211" s="37"/>
      <c r="L1211" s="86">
        <f t="shared" si="54"/>
        <v>0</v>
      </c>
      <c r="M1211" s="40"/>
      <c r="N1211" s="40"/>
      <c r="O1211" s="34"/>
    </row>
    <row r="1212" spans="1:15" ht="24.95" customHeight="1" x14ac:dyDescent="0.2">
      <c r="A1212" s="64" t="str">
        <f t="shared" si="55"/>
        <v>||||||0</v>
      </c>
      <c r="B1212" s="64" t="str">
        <f t="shared" si="56"/>
        <v>||||</v>
      </c>
      <c r="C1212" s="37"/>
      <c r="D1212" s="37"/>
      <c r="E1212" s="37"/>
      <c r="F1212" s="37"/>
      <c r="G1212" s="37"/>
      <c r="H1212" s="38"/>
      <c r="I1212" s="37"/>
      <c r="J1212" s="39"/>
      <c r="K1212" s="37"/>
      <c r="L1212" s="86">
        <f t="shared" si="54"/>
        <v>0</v>
      </c>
      <c r="M1212" s="40"/>
      <c r="N1212" s="40"/>
      <c r="O1212" s="34"/>
    </row>
    <row r="1213" spans="1:15" ht="24.95" customHeight="1" x14ac:dyDescent="0.2">
      <c r="A1213" s="64" t="str">
        <f t="shared" si="55"/>
        <v>||||||0</v>
      </c>
      <c r="B1213" s="64" t="str">
        <f t="shared" si="56"/>
        <v>||||</v>
      </c>
      <c r="C1213" s="37"/>
      <c r="D1213" s="37"/>
      <c r="E1213" s="37"/>
      <c r="F1213" s="37"/>
      <c r="G1213" s="37"/>
      <c r="H1213" s="38"/>
      <c r="I1213" s="37"/>
      <c r="J1213" s="39"/>
      <c r="K1213" s="37"/>
      <c r="L1213" s="86">
        <f t="shared" si="54"/>
        <v>0</v>
      </c>
      <c r="M1213" s="40"/>
      <c r="N1213" s="40"/>
      <c r="O1213" s="34"/>
    </row>
    <row r="1214" spans="1:15" ht="24.95" customHeight="1" x14ac:dyDescent="0.2">
      <c r="A1214" s="64" t="str">
        <f t="shared" si="55"/>
        <v>||||||0</v>
      </c>
      <c r="B1214" s="64" t="str">
        <f t="shared" si="56"/>
        <v>||||</v>
      </c>
      <c r="C1214" s="37"/>
      <c r="D1214" s="37"/>
      <c r="E1214" s="37"/>
      <c r="F1214" s="37"/>
      <c r="G1214" s="37"/>
      <c r="H1214" s="38"/>
      <c r="I1214" s="37"/>
      <c r="J1214" s="39"/>
      <c r="K1214" s="37"/>
      <c r="L1214" s="86">
        <f t="shared" ref="L1214:L1277" si="57">M1214+N1214</f>
        <v>0</v>
      </c>
      <c r="M1214" s="40"/>
      <c r="N1214" s="40"/>
      <c r="O1214" s="34"/>
    </row>
    <row r="1215" spans="1:15" ht="24.95" customHeight="1" x14ac:dyDescent="0.2">
      <c r="A1215" s="64" t="str">
        <f t="shared" si="55"/>
        <v>||||||0</v>
      </c>
      <c r="B1215" s="64" t="str">
        <f t="shared" si="56"/>
        <v>||||</v>
      </c>
      <c r="C1215" s="37"/>
      <c r="D1215" s="37"/>
      <c r="E1215" s="37"/>
      <c r="F1215" s="37"/>
      <c r="G1215" s="37"/>
      <c r="H1215" s="38"/>
      <c r="I1215" s="37"/>
      <c r="J1215" s="39"/>
      <c r="K1215" s="37"/>
      <c r="L1215" s="86">
        <f t="shared" si="57"/>
        <v>0</v>
      </c>
      <c r="M1215" s="40"/>
      <c r="N1215" s="40"/>
      <c r="O1215" s="34"/>
    </row>
    <row r="1216" spans="1:15" ht="24.95" customHeight="1" x14ac:dyDescent="0.2">
      <c r="A1216" s="64" t="str">
        <f t="shared" si="55"/>
        <v>||||||0</v>
      </c>
      <c r="B1216" s="64" t="str">
        <f t="shared" si="56"/>
        <v>||||</v>
      </c>
      <c r="C1216" s="37"/>
      <c r="D1216" s="37"/>
      <c r="E1216" s="37"/>
      <c r="F1216" s="37"/>
      <c r="G1216" s="37"/>
      <c r="H1216" s="38"/>
      <c r="I1216" s="37"/>
      <c r="J1216" s="39"/>
      <c r="K1216" s="37"/>
      <c r="L1216" s="86">
        <f t="shared" si="57"/>
        <v>0</v>
      </c>
      <c r="M1216" s="40"/>
      <c r="N1216" s="40"/>
      <c r="O1216" s="34"/>
    </row>
    <row r="1217" spans="1:15" ht="24.95" customHeight="1" x14ac:dyDescent="0.2">
      <c r="A1217" s="64" t="str">
        <f t="shared" si="55"/>
        <v>||||||0</v>
      </c>
      <c r="B1217" s="64" t="str">
        <f t="shared" si="56"/>
        <v>||||</v>
      </c>
      <c r="C1217" s="37"/>
      <c r="D1217" s="37"/>
      <c r="E1217" s="37"/>
      <c r="F1217" s="37"/>
      <c r="G1217" s="37"/>
      <c r="H1217" s="38"/>
      <c r="I1217" s="37"/>
      <c r="J1217" s="39"/>
      <c r="K1217" s="37"/>
      <c r="L1217" s="86">
        <f t="shared" si="57"/>
        <v>0</v>
      </c>
      <c r="M1217" s="40"/>
      <c r="N1217" s="40"/>
      <c r="O1217" s="34"/>
    </row>
    <row r="1218" spans="1:15" ht="24.95" customHeight="1" x14ac:dyDescent="0.2">
      <c r="A1218" s="64" t="str">
        <f t="shared" si="55"/>
        <v>||||||0</v>
      </c>
      <c r="B1218" s="64" t="str">
        <f t="shared" si="56"/>
        <v>||||</v>
      </c>
      <c r="C1218" s="37"/>
      <c r="D1218" s="37"/>
      <c r="E1218" s="37"/>
      <c r="F1218" s="37"/>
      <c r="G1218" s="37"/>
      <c r="H1218" s="38"/>
      <c r="I1218" s="37"/>
      <c r="J1218" s="39"/>
      <c r="K1218" s="37"/>
      <c r="L1218" s="86">
        <f t="shared" si="57"/>
        <v>0</v>
      </c>
      <c r="M1218" s="40"/>
      <c r="N1218" s="40"/>
      <c r="O1218" s="34"/>
    </row>
    <row r="1219" spans="1:15" ht="24.95" customHeight="1" x14ac:dyDescent="0.2">
      <c r="A1219" s="64" t="str">
        <f t="shared" si="55"/>
        <v>||||||0</v>
      </c>
      <c r="B1219" s="64" t="str">
        <f t="shared" si="56"/>
        <v>||||</v>
      </c>
      <c r="C1219" s="37"/>
      <c r="D1219" s="37"/>
      <c r="E1219" s="37"/>
      <c r="F1219" s="37"/>
      <c r="G1219" s="37"/>
      <c r="H1219" s="38"/>
      <c r="I1219" s="37"/>
      <c r="J1219" s="39"/>
      <c r="K1219" s="37"/>
      <c r="L1219" s="86">
        <f t="shared" si="57"/>
        <v>0</v>
      </c>
      <c r="M1219" s="40"/>
      <c r="N1219" s="40"/>
      <c r="O1219" s="34"/>
    </row>
    <row r="1220" spans="1:15" ht="24.95" customHeight="1" x14ac:dyDescent="0.2">
      <c r="A1220" s="64" t="str">
        <f t="shared" si="55"/>
        <v>||||||0</v>
      </c>
      <c r="B1220" s="64" t="str">
        <f t="shared" si="56"/>
        <v>||||</v>
      </c>
      <c r="C1220" s="37"/>
      <c r="D1220" s="37"/>
      <c r="E1220" s="37"/>
      <c r="F1220" s="37"/>
      <c r="G1220" s="37"/>
      <c r="H1220" s="38"/>
      <c r="I1220" s="37"/>
      <c r="J1220" s="39"/>
      <c r="K1220" s="37"/>
      <c r="L1220" s="86">
        <f t="shared" si="57"/>
        <v>0</v>
      </c>
      <c r="M1220" s="40"/>
      <c r="N1220" s="40"/>
      <c r="O1220" s="34"/>
    </row>
    <row r="1221" spans="1:15" ht="24.95" customHeight="1" x14ac:dyDescent="0.2">
      <c r="A1221" s="64" t="str">
        <f t="shared" ref="A1221:A1284" si="58">C1221&amp;"|"&amp;D1221&amp;"|"&amp;E1221&amp;"|"&amp;F1221&amp;"|"&amp;G1221&amp;"|"&amp;I1221&amp;"|"&amp;M1221+N1221-O1221</f>
        <v>||||||0</v>
      </c>
      <c r="B1221" s="64" t="str">
        <f t="shared" ref="B1221:B1284" si="59">C1221&amp;"|"&amp;D1221&amp;"|"&amp;E1221&amp;"|"&amp;F1221&amp;"|"&amp;K1221</f>
        <v>||||</v>
      </c>
      <c r="C1221" s="37"/>
      <c r="D1221" s="37"/>
      <c r="E1221" s="37"/>
      <c r="F1221" s="37"/>
      <c r="G1221" s="37"/>
      <c r="H1221" s="38"/>
      <c r="I1221" s="37"/>
      <c r="J1221" s="39"/>
      <c r="K1221" s="37"/>
      <c r="L1221" s="86">
        <f t="shared" si="57"/>
        <v>0</v>
      </c>
      <c r="M1221" s="40"/>
      <c r="N1221" s="40"/>
      <c r="O1221" s="34"/>
    </row>
    <row r="1222" spans="1:15" ht="24.95" customHeight="1" x14ac:dyDescent="0.2">
      <c r="A1222" s="64" t="str">
        <f t="shared" si="58"/>
        <v>||||||0</v>
      </c>
      <c r="B1222" s="64" t="str">
        <f t="shared" si="59"/>
        <v>||||</v>
      </c>
      <c r="C1222" s="37"/>
      <c r="D1222" s="37"/>
      <c r="E1222" s="37"/>
      <c r="F1222" s="37"/>
      <c r="G1222" s="37"/>
      <c r="H1222" s="38"/>
      <c r="I1222" s="37"/>
      <c r="J1222" s="39"/>
      <c r="K1222" s="37"/>
      <c r="L1222" s="86">
        <f t="shared" si="57"/>
        <v>0</v>
      </c>
      <c r="M1222" s="40"/>
      <c r="N1222" s="40"/>
      <c r="O1222" s="34"/>
    </row>
    <row r="1223" spans="1:15" ht="24.95" customHeight="1" x14ac:dyDescent="0.2">
      <c r="A1223" s="64" t="str">
        <f t="shared" si="58"/>
        <v>||||||0</v>
      </c>
      <c r="B1223" s="64" t="str">
        <f t="shared" si="59"/>
        <v>||||</v>
      </c>
      <c r="C1223" s="37"/>
      <c r="D1223" s="37"/>
      <c r="E1223" s="37"/>
      <c r="F1223" s="37"/>
      <c r="G1223" s="37"/>
      <c r="H1223" s="38"/>
      <c r="I1223" s="37"/>
      <c r="J1223" s="39"/>
      <c r="K1223" s="37"/>
      <c r="L1223" s="86">
        <f t="shared" si="57"/>
        <v>0</v>
      </c>
      <c r="M1223" s="40"/>
      <c r="N1223" s="40"/>
      <c r="O1223" s="34"/>
    </row>
    <row r="1224" spans="1:15" ht="24.95" customHeight="1" x14ac:dyDescent="0.2">
      <c r="A1224" s="64" t="str">
        <f t="shared" si="58"/>
        <v>||||||0</v>
      </c>
      <c r="B1224" s="64" t="str">
        <f t="shared" si="59"/>
        <v>||||</v>
      </c>
      <c r="C1224" s="37"/>
      <c r="D1224" s="37"/>
      <c r="E1224" s="37"/>
      <c r="F1224" s="37"/>
      <c r="G1224" s="37"/>
      <c r="H1224" s="38"/>
      <c r="I1224" s="37"/>
      <c r="J1224" s="39"/>
      <c r="K1224" s="37"/>
      <c r="L1224" s="86">
        <f t="shared" si="57"/>
        <v>0</v>
      </c>
      <c r="M1224" s="40"/>
      <c r="N1224" s="40"/>
      <c r="O1224" s="34"/>
    </row>
    <row r="1225" spans="1:15" ht="24.95" customHeight="1" x14ac:dyDescent="0.2">
      <c r="A1225" s="64" t="str">
        <f t="shared" si="58"/>
        <v>||||||0</v>
      </c>
      <c r="B1225" s="64" t="str">
        <f t="shared" si="59"/>
        <v>||||</v>
      </c>
      <c r="C1225" s="37"/>
      <c r="D1225" s="37"/>
      <c r="E1225" s="37"/>
      <c r="F1225" s="37"/>
      <c r="G1225" s="37"/>
      <c r="H1225" s="38"/>
      <c r="I1225" s="37"/>
      <c r="J1225" s="39"/>
      <c r="K1225" s="37"/>
      <c r="L1225" s="86">
        <f t="shared" si="57"/>
        <v>0</v>
      </c>
      <c r="M1225" s="40"/>
      <c r="N1225" s="40"/>
      <c r="O1225" s="34"/>
    </row>
    <row r="1226" spans="1:15" ht="24.95" customHeight="1" x14ac:dyDescent="0.2">
      <c r="A1226" s="64" t="str">
        <f t="shared" si="58"/>
        <v>||||||0</v>
      </c>
      <c r="B1226" s="64" t="str">
        <f t="shared" si="59"/>
        <v>||||</v>
      </c>
      <c r="C1226" s="37"/>
      <c r="D1226" s="37"/>
      <c r="E1226" s="37"/>
      <c r="F1226" s="37"/>
      <c r="G1226" s="37"/>
      <c r="H1226" s="38"/>
      <c r="I1226" s="37"/>
      <c r="J1226" s="39"/>
      <c r="K1226" s="37"/>
      <c r="L1226" s="86">
        <f t="shared" si="57"/>
        <v>0</v>
      </c>
      <c r="M1226" s="40"/>
      <c r="N1226" s="40"/>
      <c r="O1226" s="34"/>
    </row>
    <row r="1227" spans="1:15" ht="24.95" customHeight="1" x14ac:dyDescent="0.2">
      <c r="A1227" s="64" t="str">
        <f t="shared" si="58"/>
        <v>||||||0</v>
      </c>
      <c r="B1227" s="64" t="str">
        <f t="shared" si="59"/>
        <v>||||</v>
      </c>
      <c r="C1227" s="37"/>
      <c r="D1227" s="37"/>
      <c r="E1227" s="37"/>
      <c r="F1227" s="37"/>
      <c r="G1227" s="37"/>
      <c r="H1227" s="38"/>
      <c r="I1227" s="37"/>
      <c r="J1227" s="39"/>
      <c r="K1227" s="37"/>
      <c r="L1227" s="86">
        <f t="shared" si="57"/>
        <v>0</v>
      </c>
      <c r="M1227" s="40"/>
      <c r="N1227" s="40"/>
      <c r="O1227" s="34"/>
    </row>
    <row r="1228" spans="1:15" ht="24.95" customHeight="1" x14ac:dyDescent="0.2">
      <c r="A1228" s="64" t="str">
        <f t="shared" si="58"/>
        <v>||||||0</v>
      </c>
      <c r="B1228" s="64" t="str">
        <f t="shared" si="59"/>
        <v>||||</v>
      </c>
      <c r="C1228" s="37"/>
      <c r="D1228" s="37"/>
      <c r="E1228" s="37"/>
      <c r="F1228" s="37"/>
      <c r="G1228" s="37"/>
      <c r="H1228" s="38"/>
      <c r="I1228" s="37"/>
      <c r="J1228" s="39"/>
      <c r="K1228" s="37"/>
      <c r="L1228" s="86">
        <f t="shared" si="57"/>
        <v>0</v>
      </c>
      <c r="M1228" s="40"/>
      <c r="N1228" s="40"/>
      <c r="O1228" s="34"/>
    </row>
    <row r="1229" spans="1:15" ht="24.95" customHeight="1" x14ac:dyDescent="0.2">
      <c r="A1229" s="64" t="str">
        <f t="shared" si="58"/>
        <v>||||||0</v>
      </c>
      <c r="B1229" s="64" t="str">
        <f t="shared" si="59"/>
        <v>||||</v>
      </c>
      <c r="C1229" s="37"/>
      <c r="D1229" s="37"/>
      <c r="E1229" s="37"/>
      <c r="F1229" s="37"/>
      <c r="G1229" s="37"/>
      <c r="H1229" s="38"/>
      <c r="I1229" s="37"/>
      <c r="J1229" s="39"/>
      <c r="K1229" s="37"/>
      <c r="L1229" s="86">
        <f t="shared" si="57"/>
        <v>0</v>
      </c>
      <c r="M1229" s="40"/>
      <c r="N1229" s="40"/>
      <c r="O1229" s="34"/>
    </row>
    <row r="1230" spans="1:15" ht="24.95" customHeight="1" x14ac:dyDescent="0.2">
      <c r="A1230" s="64" t="str">
        <f t="shared" si="58"/>
        <v>||||||0</v>
      </c>
      <c r="B1230" s="64" t="str">
        <f t="shared" si="59"/>
        <v>||||</v>
      </c>
      <c r="C1230" s="37"/>
      <c r="D1230" s="37"/>
      <c r="E1230" s="37"/>
      <c r="F1230" s="37"/>
      <c r="G1230" s="37"/>
      <c r="H1230" s="38"/>
      <c r="I1230" s="37"/>
      <c r="J1230" s="39"/>
      <c r="K1230" s="37"/>
      <c r="L1230" s="86">
        <f t="shared" si="57"/>
        <v>0</v>
      </c>
      <c r="M1230" s="40"/>
      <c r="N1230" s="40"/>
      <c r="O1230" s="34"/>
    </row>
    <row r="1231" spans="1:15" ht="24.95" customHeight="1" x14ac:dyDescent="0.2">
      <c r="A1231" s="64" t="str">
        <f t="shared" si="58"/>
        <v>||||||0</v>
      </c>
      <c r="B1231" s="64" t="str">
        <f t="shared" si="59"/>
        <v>||||</v>
      </c>
      <c r="C1231" s="37"/>
      <c r="D1231" s="37"/>
      <c r="E1231" s="37"/>
      <c r="F1231" s="37"/>
      <c r="G1231" s="37"/>
      <c r="H1231" s="38"/>
      <c r="I1231" s="37"/>
      <c r="J1231" s="39"/>
      <c r="K1231" s="37"/>
      <c r="L1231" s="86">
        <f t="shared" si="57"/>
        <v>0</v>
      </c>
      <c r="M1231" s="40"/>
      <c r="N1231" s="40"/>
      <c r="O1231" s="34"/>
    </row>
    <row r="1232" spans="1:15" ht="24.95" customHeight="1" x14ac:dyDescent="0.2">
      <c r="A1232" s="64" t="str">
        <f t="shared" si="58"/>
        <v>||||||0</v>
      </c>
      <c r="B1232" s="64" t="str">
        <f t="shared" si="59"/>
        <v>||||</v>
      </c>
      <c r="C1232" s="37"/>
      <c r="D1232" s="37"/>
      <c r="E1232" s="37"/>
      <c r="F1232" s="37"/>
      <c r="G1232" s="37"/>
      <c r="H1232" s="38"/>
      <c r="I1232" s="37"/>
      <c r="J1232" s="39"/>
      <c r="K1232" s="37"/>
      <c r="L1232" s="86">
        <f t="shared" si="57"/>
        <v>0</v>
      </c>
      <c r="M1232" s="40"/>
      <c r="N1232" s="40"/>
      <c r="O1232" s="34"/>
    </row>
    <row r="1233" spans="1:15" ht="24.95" customHeight="1" x14ac:dyDescent="0.2">
      <c r="A1233" s="64" t="str">
        <f t="shared" si="58"/>
        <v>||||||0</v>
      </c>
      <c r="B1233" s="64" t="str">
        <f t="shared" si="59"/>
        <v>||||</v>
      </c>
      <c r="C1233" s="37"/>
      <c r="D1233" s="37"/>
      <c r="E1233" s="37"/>
      <c r="F1233" s="37"/>
      <c r="G1233" s="37"/>
      <c r="H1233" s="38"/>
      <c r="I1233" s="37"/>
      <c r="J1233" s="39"/>
      <c r="K1233" s="37"/>
      <c r="L1233" s="86">
        <f t="shared" si="57"/>
        <v>0</v>
      </c>
      <c r="M1233" s="40"/>
      <c r="N1233" s="40"/>
      <c r="O1233" s="34"/>
    </row>
    <row r="1234" spans="1:15" ht="24.95" customHeight="1" x14ac:dyDescent="0.2">
      <c r="A1234" s="64" t="str">
        <f t="shared" si="58"/>
        <v>||||||0</v>
      </c>
      <c r="B1234" s="64" t="str">
        <f t="shared" si="59"/>
        <v>||||</v>
      </c>
      <c r="C1234" s="37"/>
      <c r="D1234" s="37"/>
      <c r="E1234" s="37"/>
      <c r="F1234" s="37"/>
      <c r="G1234" s="37"/>
      <c r="H1234" s="38"/>
      <c r="I1234" s="37"/>
      <c r="J1234" s="39"/>
      <c r="K1234" s="37"/>
      <c r="L1234" s="86">
        <f t="shared" si="57"/>
        <v>0</v>
      </c>
      <c r="M1234" s="40"/>
      <c r="N1234" s="40"/>
      <c r="O1234" s="34"/>
    </row>
    <row r="1235" spans="1:15" ht="24.95" customHeight="1" x14ac:dyDescent="0.2">
      <c r="A1235" s="64" t="str">
        <f t="shared" si="58"/>
        <v>||||||0</v>
      </c>
      <c r="B1235" s="64" t="str">
        <f t="shared" si="59"/>
        <v>||||</v>
      </c>
      <c r="C1235" s="37"/>
      <c r="D1235" s="37"/>
      <c r="E1235" s="37"/>
      <c r="F1235" s="37"/>
      <c r="G1235" s="37"/>
      <c r="H1235" s="38"/>
      <c r="I1235" s="37"/>
      <c r="J1235" s="39"/>
      <c r="K1235" s="37"/>
      <c r="L1235" s="86">
        <f t="shared" si="57"/>
        <v>0</v>
      </c>
      <c r="M1235" s="40"/>
      <c r="N1235" s="40"/>
      <c r="O1235" s="34"/>
    </row>
    <row r="1236" spans="1:15" ht="24.95" customHeight="1" x14ac:dyDescent="0.2">
      <c r="A1236" s="64" t="str">
        <f t="shared" si="58"/>
        <v>||||||0</v>
      </c>
      <c r="B1236" s="64" t="str">
        <f t="shared" si="59"/>
        <v>||||</v>
      </c>
      <c r="C1236" s="37"/>
      <c r="D1236" s="37"/>
      <c r="E1236" s="37"/>
      <c r="F1236" s="37"/>
      <c r="G1236" s="37"/>
      <c r="H1236" s="38"/>
      <c r="I1236" s="37"/>
      <c r="J1236" s="39"/>
      <c r="K1236" s="37"/>
      <c r="L1236" s="86">
        <f t="shared" si="57"/>
        <v>0</v>
      </c>
      <c r="M1236" s="40"/>
      <c r="N1236" s="40"/>
      <c r="O1236" s="34"/>
    </row>
    <row r="1237" spans="1:15" ht="24.95" customHeight="1" x14ac:dyDescent="0.2">
      <c r="A1237" s="64" t="str">
        <f t="shared" si="58"/>
        <v>||||||0</v>
      </c>
      <c r="B1237" s="64" t="str">
        <f t="shared" si="59"/>
        <v>||||</v>
      </c>
      <c r="C1237" s="37"/>
      <c r="D1237" s="37"/>
      <c r="E1237" s="37"/>
      <c r="F1237" s="37"/>
      <c r="G1237" s="37"/>
      <c r="H1237" s="38"/>
      <c r="I1237" s="37"/>
      <c r="J1237" s="39"/>
      <c r="K1237" s="37"/>
      <c r="L1237" s="86">
        <f t="shared" si="57"/>
        <v>0</v>
      </c>
      <c r="M1237" s="40"/>
      <c r="N1237" s="40"/>
      <c r="O1237" s="34"/>
    </row>
    <row r="1238" spans="1:15" ht="24.95" customHeight="1" x14ac:dyDescent="0.2">
      <c r="A1238" s="64" t="str">
        <f t="shared" si="58"/>
        <v>||||||0</v>
      </c>
      <c r="B1238" s="64" t="str">
        <f t="shared" si="59"/>
        <v>||||</v>
      </c>
      <c r="C1238" s="37"/>
      <c r="D1238" s="37"/>
      <c r="E1238" s="37"/>
      <c r="F1238" s="37"/>
      <c r="G1238" s="37"/>
      <c r="H1238" s="38"/>
      <c r="I1238" s="37"/>
      <c r="J1238" s="39"/>
      <c r="K1238" s="37"/>
      <c r="L1238" s="86">
        <f t="shared" si="57"/>
        <v>0</v>
      </c>
      <c r="M1238" s="40"/>
      <c r="N1238" s="40"/>
      <c r="O1238" s="34"/>
    </row>
    <row r="1239" spans="1:15" ht="24.95" customHeight="1" x14ac:dyDescent="0.2">
      <c r="A1239" s="64" t="str">
        <f t="shared" si="58"/>
        <v>||||||0</v>
      </c>
      <c r="B1239" s="64" t="str">
        <f t="shared" si="59"/>
        <v>||||</v>
      </c>
      <c r="C1239" s="37"/>
      <c r="D1239" s="37"/>
      <c r="E1239" s="37"/>
      <c r="F1239" s="37"/>
      <c r="G1239" s="37"/>
      <c r="H1239" s="38"/>
      <c r="I1239" s="37"/>
      <c r="J1239" s="39"/>
      <c r="K1239" s="37"/>
      <c r="L1239" s="86">
        <f t="shared" si="57"/>
        <v>0</v>
      </c>
      <c r="M1239" s="40"/>
      <c r="N1239" s="40"/>
      <c r="O1239" s="34"/>
    </row>
    <row r="1240" spans="1:15" ht="24.95" customHeight="1" x14ac:dyDescent="0.2">
      <c r="A1240" s="64" t="str">
        <f t="shared" si="58"/>
        <v>||||||0</v>
      </c>
      <c r="B1240" s="64" t="str">
        <f t="shared" si="59"/>
        <v>||||</v>
      </c>
      <c r="C1240" s="37"/>
      <c r="D1240" s="37"/>
      <c r="E1240" s="37"/>
      <c r="F1240" s="37"/>
      <c r="G1240" s="37"/>
      <c r="H1240" s="38"/>
      <c r="I1240" s="37"/>
      <c r="J1240" s="39"/>
      <c r="K1240" s="37"/>
      <c r="L1240" s="86">
        <f t="shared" si="57"/>
        <v>0</v>
      </c>
      <c r="M1240" s="40"/>
      <c r="N1240" s="40"/>
      <c r="O1240" s="34"/>
    </row>
    <row r="1241" spans="1:15" ht="24.95" customHeight="1" x14ac:dyDescent="0.2">
      <c r="A1241" s="64" t="str">
        <f t="shared" si="58"/>
        <v>||||||0</v>
      </c>
      <c r="B1241" s="64" t="str">
        <f t="shared" si="59"/>
        <v>||||</v>
      </c>
      <c r="C1241" s="37"/>
      <c r="D1241" s="37"/>
      <c r="E1241" s="37"/>
      <c r="F1241" s="37"/>
      <c r="G1241" s="37"/>
      <c r="H1241" s="38"/>
      <c r="I1241" s="37"/>
      <c r="J1241" s="39"/>
      <c r="K1241" s="37"/>
      <c r="L1241" s="86">
        <f t="shared" si="57"/>
        <v>0</v>
      </c>
      <c r="M1241" s="40"/>
      <c r="N1241" s="40"/>
      <c r="O1241" s="34"/>
    </row>
    <row r="1242" spans="1:15" ht="24.95" customHeight="1" x14ac:dyDescent="0.2">
      <c r="A1242" s="64" t="str">
        <f t="shared" si="58"/>
        <v>||||||0</v>
      </c>
      <c r="B1242" s="64" t="str">
        <f t="shared" si="59"/>
        <v>||||</v>
      </c>
      <c r="C1242" s="37"/>
      <c r="D1242" s="37"/>
      <c r="E1242" s="37"/>
      <c r="F1242" s="37"/>
      <c r="G1242" s="37"/>
      <c r="H1242" s="38"/>
      <c r="I1242" s="37"/>
      <c r="J1242" s="39"/>
      <c r="K1242" s="37"/>
      <c r="L1242" s="86">
        <f t="shared" si="57"/>
        <v>0</v>
      </c>
      <c r="M1242" s="40"/>
      <c r="N1242" s="40"/>
      <c r="O1242" s="34"/>
    </row>
    <row r="1243" spans="1:15" ht="24.95" customHeight="1" x14ac:dyDescent="0.2">
      <c r="A1243" s="64" t="str">
        <f t="shared" si="58"/>
        <v>||||||0</v>
      </c>
      <c r="B1243" s="64" t="str">
        <f t="shared" si="59"/>
        <v>||||</v>
      </c>
      <c r="C1243" s="37"/>
      <c r="D1243" s="37"/>
      <c r="E1243" s="37"/>
      <c r="F1243" s="37"/>
      <c r="G1243" s="37"/>
      <c r="H1243" s="38"/>
      <c r="I1243" s="37"/>
      <c r="J1243" s="39"/>
      <c r="K1243" s="37"/>
      <c r="L1243" s="86">
        <f t="shared" si="57"/>
        <v>0</v>
      </c>
      <c r="M1243" s="40"/>
      <c r="N1243" s="40"/>
      <c r="O1243" s="34"/>
    </row>
    <row r="1244" spans="1:15" ht="24.95" customHeight="1" x14ac:dyDescent="0.2">
      <c r="A1244" s="64" t="str">
        <f t="shared" si="58"/>
        <v>||||||0</v>
      </c>
      <c r="B1244" s="64" t="str">
        <f t="shared" si="59"/>
        <v>||||</v>
      </c>
      <c r="C1244" s="37"/>
      <c r="D1244" s="37"/>
      <c r="E1244" s="37"/>
      <c r="F1244" s="37"/>
      <c r="G1244" s="37"/>
      <c r="H1244" s="38"/>
      <c r="I1244" s="37"/>
      <c r="J1244" s="39"/>
      <c r="K1244" s="37"/>
      <c r="L1244" s="86">
        <f t="shared" si="57"/>
        <v>0</v>
      </c>
      <c r="M1244" s="40"/>
      <c r="N1244" s="40"/>
      <c r="O1244" s="34"/>
    </row>
    <row r="1245" spans="1:15" ht="24.95" customHeight="1" x14ac:dyDescent="0.2">
      <c r="A1245" s="64" t="str">
        <f t="shared" si="58"/>
        <v>||||||0</v>
      </c>
      <c r="B1245" s="64" t="str">
        <f t="shared" si="59"/>
        <v>||||</v>
      </c>
      <c r="C1245" s="37"/>
      <c r="D1245" s="37"/>
      <c r="E1245" s="37"/>
      <c r="F1245" s="37"/>
      <c r="G1245" s="37"/>
      <c r="H1245" s="38"/>
      <c r="I1245" s="37"/>
      <c r="J1245" s="39"/>
      <c r="K1245" s="37"/>
      <c r="L1245" s="86">
        <f t="shared" si="57"/>
        <v>0</v>
      </c>
      <c r="M1245" s="40"/>
      <c r="N1245" s="40"/>
      <c r="O1245" s="34"/>
    </row>
    <row r="1246" spans="1:15" ht="24.95" customHeight="1" x14ac:dyDescent="0.2">
      <c r="A1246" s="64" t="str">
        <f t="shared" si="58"/>
        <v>||||||0</v>
      </c>
      <c r="B1246" s="64" t="str">
        <f t="shared" si="59"/>
        <v>||||</v>
      </c>
      <c r="C1246" s="37"/>
      <c r="D1246" s="37"/>
      <c r="E1246" s="37"/>
      <c r="F1246" s="37"/>
      <c r="G1246" s="37"/>
      <c r="H1246" s="38"/>
      <c r="I1246" s="37"/>
      <c r="J1246" s="39"/>
      <c r="K1246" s="37"/>
      <c r="L1246" s="86">
        <f t="shared" si="57"/>
        <v>0</v>
      </c>
      <c r="M1246" s="40"/>
      <c r="N1246" s="40"/>
      <c r="O1246" s="34"/>
    </row>
    <row r="1247" spans="1:15" ht="24.95" customHeight="1" x14ac:dyDescent="0.2">
      <c r="A1247" s="64" t="str">
        <f t="shared" si="58"/>
        <v>||||||0</v>
      </c>
      <c r="B1247" s="64" t="str">
        <f t="shared" si="59"/>
        <v>||||</v>
      </c>
      <c r="C1247" s="37"/>
      <c r="D1247" s="37"/>
      <c r="E1247" s="37"/>
      <c r="F1247" s="37"/>
      <c r="G1247" s="37"/>
      <c r="H1247" s="38"/>
      <c r="I1247" s="37"/>
      <c r="J1247" s="39"/>
      <c r="K1247" s="37"/>
      <c r="L1247" s="86">
        <f t="shared" si="57"/>
        <v>0</v>
      </c>
      <c r="M1247" s="40"/>
      <c r="N1247" s="40"/>
      <c r="O1247" s="34"/>
    </row>
    <row r="1248" spans="1:15" ht="24.95" customHeight="1" x14ac:dyDescent="0.2">
      <c r="A1248" s="64" t="str">
        <f t="shared" si="58"/>
        <v>||||||0</v>
      </c>
      <c r="B1248" s="64" t="str">
        <f t="shared" si="59"/>
        <v>||||</v>
      </c>
      <c r="C1248" s="37"/>
      <c r="D1248" s="37"/>
      <c r="E1248" s="37"/>
      <c r="F1248" s="37"/>
      <c r="G1248" s="37"/>
      <c r="H1248" s="38"/>
      <c r="I1248" s="37"/>
      <c r="J1248" s="39"/>
      <c r="K1248" s="37"/>
      <c r="L1248" s="86">
        <f t="shared" si="57"/>
        <v>0</v>
      </c>
      <c r="M1248" s="40"/>
      <c r="N1248" s="40"/>
      <c r="O1248" s="34"/>
    </row>
    <row r="1249" spans="1:15" ht="24.95" customHeight="1" x14ac:dyDescent="0.2">
      <c r="A1249" s="64" t="str">
        <f t="shared" si="58"/>
        <v>||||||0</v>
      </c>
      <c r="B1249" s="64" t="str">
        <f t="shared" si="59"/>
        <v>||||</v>
      </c>
      <c r="C1249" s="37"/>
      <c r="D1249" s="37"/>
      <c r="E1249" s="37"/>
      <c r="F1249" s="37"/>
      <c r="G1249" s="37"/>
      <c r="H1249" s="38"/>
      <c r="I1249" s="37"/>
      <c r="J1249" s="39"/>
      <c r="K1249" s="37"/>
      <c r="L1249" s="86">
        <f t="shared" si="57"/>
        <v>0</v>
      </c>
      <c r="M1249" s="40"/>
      <c r="N1249" s="40"/>
      <c r="O1249" s="34"/>
    </row>
    <row r="1250" spans="1:15" ht="24.95" customHeight="1" x14ac:dyDescent="0.2">
      <c r="A1250" s="64" t="str">
        <f t="shared" si="58"/>
        <v>||||||0</v>
      </c>
      <c r="B1250" s="64" t="str">
        <f t="shared" si="59"/>
        <v>||||</v>
      </c>
      <c r="C1250" s="37"/>
      <c r="D1250" s="37"/>
      <c r="E1250" s="37"/>
      <c r="F1250" s="37"/>
      <c r="G1250" s="37"/>
      <c r="H1250" s="38"/>
      <c r="I1250" s="37"/>
      <c r="J1250" s="39"/>
      <c r="K1250" s="37"/>
      <c r="L1250" s="86">
        <f t="shared" si="57"/>
        <v>0</v>
      </c>
      <c r="M1250" s="40"/>
      <c r="N1250" s="40"/>
      <c r="O1250" s="34"/>
    </row>
    <row r="1251" spans="1:15" ht="24.95" customHeight="1" x14ac:dyDescent="0.2">
      <c r="A1251" s="64" t="str">
        <f t="shared" si="58"/>
        <v>||||||0</v>
      </c>
      <c r="B1251" s="64" t="str">
        <f t="shared" si="59"/>
        <v>||||</v>
      </c>
      <c r="C1251" s="37"/>
      <c r="D1251" s="37"/>
      <c r="E1251" s="37"/>
      <c r="F1251" s="37"/>
      <c r="G1251" s="37"/>
      <c r="H1251" s="38"/>
      <c r="I1251" s="37"/>
      <c r="J1251" s="39"/>
      <c r="K1251" s="37"/>
      <c r="L1251" s="86">
        <f t="shared" si="57"/>
        <v>0</v>
      </c>
      <c r="M1251" s="40"/>
      <c r="N1251" s="40"/>
      <c r="O1251" s="34"/>
    </row>
    <row r="1252" spans="1:15" ht="24.95" customHeight="1" x14ac:dyDescent="0.2">
      <c r="A1252" s="64" t="str">
        <f t="shared" si="58"/>
        <v>||||||0</v>
      </c>
      <c r="B1252" s="64" t="str">
        <f t="shared" si="59"/>
        <v>||||</v>
      </c>
      <c r="C1252" s="37"/>
      <c r="D1252" s="37"/>
      <c r="E1252" s="37"/>
      <c r="F1252" s="37"/>
      <c r="G1252" s="37"/>
      <c r="H1252" s="38"/>
      <c r="I1252" s="37"/>
      <c r="J1252" s="39"/>
      <c r="K1252" s="37"/>
      <c r="L1252" s="86">
        <f t="shared" si="57"/>
        <v>0</v>
      </c>
      <c r="M1252" s="40"/>
      <c r="N1252" s="40"/>
      <c r="O1252" s="34"/>
    </row>
    <row r="1253" spans="1:15" ht="24.95" customHeight="1" x14ac:dyDescent="0.2">
      <c r="A1253" s="64" t="str">
        <f t="shared" si="58"/>
        <v>||||||0</v>
      </c>
      <c r="B1253" s="64" t="str">
        <f t="shared" si="59"/>
        <v>||||</v>
      </c>
      <c r="C1253" s="37"/>
      <c r="D1253" s="37"/>
      <c r="E1253" s="37"/>
      <c r="F1253" s="37"/>
      <c r="G1253" s="37"/>
      <c r="H1253" s="38"/>
      <c r="I1253" s="37"/>
      <c r="J1253" s="39"/>
      <c r="K1253" s="37"/>
      <c r="L1253" s="86">
        <f t="shared" si="57"/>
        <v>0</v>
      </c>
      <c r="M1253" s="40"/>
      <c r="N1253" s="40"/>
      <c r="O1253" s="34"/>
    </row>
    <row r="1254" spans="1:15" ht="24.95" customHeight="1" x14ac:dyDescent="0.2">
      <c r="A1254" s="64" t="str">
        <f t="shared" si="58"/>
        <v>||||||0</v>
      </c>
      <c r="B1254" s="64" t="str">
        <f t="shared" si="59"/>
        <v>||||</v>
      </c>
      <c r="C1254" s="37"/>
      <c r="D1254" s="37"/>
      <c r="E1254" s="37"/>
      <c r="F1254" s="37"/>
      <c r="G1254" s="37"/>
      <c r="H1254" s="38"/>
      <c r="I1254" s="37"/>
      <c r="J1254" s="39"/>
      <c r="K1254" s="37"/>
      <c r="L1254" s="86">
        <f t="shared" si="57"/>
        <v>0</v>
      </c>
      <c r="M1254" s="40"/>
      <c r="N1254" s="40"/>
      <c r="O1254" s="34"/>
    </row>
    <row r="1255" spans="1:15" ht="24.95" customHeight="1" x14ac:dyDescent="0.2">
      <c r="A1255" s="64" t="str">
        <f t="shared" si="58"/>
        <v>||||||0</v>
      </c>
      <c r="B1255" s="64" t="str">
        <f t="shared" si="59"/>
        <v>||||</v>
      </c>
      <c r="C1255" s="37"/>
      <c r="D1255" s="37"/>
      <c r="E1255" s="37"/>
      <c r="F1255" s="37"/>
      <c r="G1255" s="37"/>
      <c r="H1255" s="38"/>
      <c r="I1255" s="37"/>
      <c r="J1255" s="39"/>
      <c r="K1255" s="37"/>
      <c r="L1255" s="86">
        <f t="shared" si="57"/>
        <v>0</v>
      </c>
      <c r="M1255" s="40"/>
      <c r="N1255" s="40"/>
      <c r="O1255" s="34"/>
    </row>
    <row r="1256" spans="1:15" ht="24.95" customHeight="1" x14ac:dyDescent="0.2">
      <c r="A1256" s="64" t="str">
        <f t="shared" si="58"/>
        <v>||||||0</v>
      </c>
      <c r="B1256" s="64" t="str">
        <f t="shared" si="59"/>
        <v>||||</v>
      </c>
      <c r="C1256" s="37"/>
      <c r="D1256" s="37"/>
      <c r="E1256" s="37"/>
      <c r="F1256" s="37"/>
      <c r="G1256" s="37"/>
      <c r="H1256" s="38"/>
      <c r="I1256" s="37"/>
      <c r="J1256" s="39"/>
      <c r="K1256" s="37"/>
      <c r="L1256" s="86">
        <f t="shared" si="57"/>
        <v>0</v>
      </c>
      <c r="M1256" s="40"/>
      <c r="N1256" s="40"/>
      <c r="O1256" s="34"/>
    </row>
    <row r="1257" spans="1:15" ht="24.95" customHeight="1" x14ac:dyDescent="0.2">
      <c r="A1257" s="64" t="str">
        <f t="shared" si="58"/>
        <v>||||||0</v>
      </c>
      <c r="B1257" s="64" t="str">
        <f t="shared" si="59"/>
        <v>||||</v>
      </c>
      <c r="C1257" s="37"/>
      <c r="D1257" s="37"/>
      <c r="E1257" s="37"/>
      <c r="F1257" s="37"/>
      <c r="G1257" s="37"/>
      <c r="H1257" s="38"/>
      <c r="I1257" s="37"/>
      <c r="J1257" s="39"/>
      <c r="K1257" s="37"/>
      <c r="L1257" s="86">
        <f t="shared" si="57"/>
        <v>0</v>
      </c>
      <c r="M1257" s="40"/>
      <c r="N1257" s="40"/>
      <c r="O1257" s="34"/>
    </row>
    <row r="1258" spans="1:15" ht="24.95" customHeight="1" x14ac:dyDescent="0.2">
      <c r="A1258" s="64" t="str">
        <f t="shared" si="58"/>
        <v>||||||0</v>
      </c>
      <c r="B1258" s="64" t="str">
        <f t="shared" si="59"/>
        <v>||||</v>
      </c>
      <c r="C1258" s="37"/>
      <c r="D1258" s="37"/>
      <c r="E1258" s="37"/>
      <c r="F1258" s="37"/>
      <c r="G1258" s="37"/>
      <c r="H1258" s="38"/>
      <c r="I1258" s="37"/>
      <c r="J1258" s="39"/>
      <c r="K1258" s="37"/>
      <c r="L1258" s="86">
        <f t="shared" si="57"/>
        <v>0</v>
      </c>
      <c r="M1258" s="40"/>
      <c r="N1258" s="40"/>
      <c r="O1258" s="34"/>
    </row>
    <row r="1259" spans="1:15" ht="24.95" customHeight="1" x14ac:dyDescent="0.2">
      <c r="A1259" s="64" t="str">
        <f t="shared" si="58"/>
        <v>||||||0</v>
      </c>
      <c r="B1259" s="64" t="str">
        <f t="shared" si="59"/>
        <v>||||</v>
      </c>
      <c r="C1259" s="37"/>
      <c r="D1259" s="37"/>
      <c r="E1259" s="37"/>
      <c r="F1259" s="37"/>
      <c r="G1259" s="37"/>
      <c r="H1259" s="38"/>
      <c r="I1259" s="37"/>
      <c r="J1259" s="39"/>
      <c r="K1259" s="37"/>
      <c r="L1259" s="86">
        <f t="shared" si="57"/>
        <v>0</v>
      </c>
      <c r="M1259" s="40"/>
      <c r="N1259" s="40"/>
      <c r="O1259" s="34"/>
    </row>
    <row r="1260" spans="1:15" ht="24.95" customHeight="1" x14ac:dyDescent="0.2">
      <c r="A1260" s="64" t="str">
        <f t="shared" si="58"/>
        <v>||||||0</v>
      </c>
      <c r="B1260" s="64" t="str">
        <f t="shared" si="59"/>
        <v>||||</v>
      </c>
      <c r="C1260" s="37"/>
      <c r="D1260" s="37"/>
      <c r="E1260" s="37"/>
      <c r="F1260" s="37"/>
      <c r="G1260" s="37"/>
      <c r="H1260" s="38"/>
      <c r="I1260" s="37"/>
      <c r="J1260" s="39"/>
      <c r="K1260" s="37"/>
      <c r="L1260" s="86">
        <f t="shared" si="57"/>
        <v>0</v>
      </c>
      <c r="M1260" s="40"/>
      <c r="N1260" s="40"/>
      <c r="O1260" s="34"/>
    </row>
    <row r="1261" spans="1:15" ht="24.95" customHeight="1" x14ac:dyDescent="0.2">
      <c r="A1261" s="64" t="str">
        <f t="shared" si="58"/>
        <v>||||||0</v>
      </c>
      <c r="B1261" s="64" t="str">
        <f t="shared" si="59"/>
        <v>||||</v>
      </c>
      <c r="C1261" s="37"/>
      <c r="D1261" s="37"/>
      <c r="E1261" s="37"/>
      <c r="F1261" s="37"/>
      <c r="G1261" s="37"/>
      <c r="H1261" s="38"/>
      <c r="I1261" s="37"/>
      <c r="J1261" s="39"/>
      <c r="K1261" s="37"/>
      <c r="L1261" s="86">
        <f t="shared" si="57"/>
        <v>0</v>
      </c>
      <c r="M1261" s="40"/>
      <c r="N1261" s="40"/>
      <c r="O1261" s="34"/>
    </row>
    <row r="1262" spans="1:15" ht="24.95" customHeight="1" x14ac:dyDescent="0.2">
      <c r="A1262" s="64" t="str">
        <f t="shared" si="58"/>
        <v>||||||0</v>
      </c>
      <c r="B1262" s="64" t="str">
        <f t="shared" si="59"/>
        <v>||||</v>
      </c>
      <c r="C1262" s="37"/>
      <c r="D1262" s="37"/>
      <c r="E1262" s="37"/>
      <c r="F1262" s="37"/>
      <c r="G1262" s="37"/>
      <c r="H1262" s="38"/>
      <c r="I1262" s="37"/>
      <c r="J1262" s="39"/>
      <c r="K1262" s="37"/>
      <c r="L1262" s="86">
        <f t="shared" si="57"/>
        <v>0</v>
      </c>
      <c r="M1262" s="40"/>
      <c r="N1262" s="40"/>
      <c r="O1262" s="34"/>
    </row>
    <row r="1263" spans="1:15" ht="24.95" customHeight="1" x14ac:dyDescent="0.2">
      <c r="A1263" s="64" t="str">
        <f t="shared" si="58"/>
        <v>||||||0</v>
      </c>
      <c r="B1263" s="64" t="str">
        <f t="shared" si="59"/>
        <v>||||</v>
      </c>
      <c r="C1263" s="37"/>
      <c r="D1263" s="37"/>
      <c r="E1263" s="37"/>
      <c r="F1263" s="37"/>
      <c r="G1263" s="37"/>
      <c r="H1263" s="38"/>
      <c r="I1263" s="37"/>
      <c r="J1263" s="39"/>
      <c r="K1263" s="37"/>
      <c r="L1263" s="86">
        <f t="shared" si="57"/>
        <v>0</v>
      </c>
      <c r="M1263" s="40"/>
      <c r="N1263" s="40"/>
      <c r="O1263" s="34"/>
    </row>
    <row r="1264" spans="1:15" ht="24.95" customHeight="1" x14ac:dyDescent="0.2">
      <c r="A1264" s="64" t="str">
        <f t="shared" si="58"/>
        <v>||||||0</v>
      </c>
      <c r="B1264" s="64" t="str">
        <f t="shared" si="59"/>
        <v>||||</v>
      </c>
      <c r="C1264" s="37"/>
      <c r="D1264" s="37"/>
      <c r="E1264" s="37"/>
      <c r="F1264" s="37"/>
      <c r="G1264" s="37"/>
      <c r="H1264" s="38"/>
      <c r="I1264" s="37"/>
      <c r="J1264" s="39"/>
      <c r="K1264" s="37"/>
      <c r="L1264" s="86">
        <f t="shared" si="57"/>
        <v>0</v>
      </c>
      <c r="M1264" s="40"/>
      <c r="N1264" s="40"/>
      <c r="O1264" s="34"/>
    </row>
    <row r="1265" spans="1:15" ht="24.95" customHeight="1" x14ac:dyDescent="0.2">
      <c r="A1265" s="64" t="str">
        <f t="shared" si="58"/>
        <v>||||||0</v>
      </c>
      <c r="B1265" s="64" t="str">
        <f t="shared" si="59"/>
        <v>||||</v>
      </c>
      <c r="C1265" s="37"/>
      <c r="D1265" s="37"/>
      <c r="E1265" s="37"/>
      <c r="F1265" s="37"/>
      <c r="G1265" s="37"/>
      <c r="H1265" s="38"/>
      <c r="I1265" s="37"/>
      <c r="J1265" s="39"/>
      <c r="K1265" s="37"/>
      <c r="L1265" s="86">
        <f t="shared" si="57"/>
        <v>0</v>
      </c>
      <c r="M1265" s="40"/>
      <c r="N1265" s="40"/>
      <c r="O1265" s="34"/>
    </row>
    <row r="1266" spans="1:15" ht="24.95" customHeight="1" x14ac:dyDescent="0.2">
      <c r="A1266" s="64" t="str">
        <f t="shared" si="58"/>
        <v>||||||0</v>
      </c>
      <c r="B1266" s="64" t="str">
        <f t="shared" si="59"/>
        <v>||||</v>
      </c>
      <c r="C1266" s="37"/>
      <c r="D1266" s="37"/>
      <c r="E1266" s="37"/>
      <c r="F1266" s="37"/>
      <c r="G1266" s="37"/>
      <c r="H1266" s="38"/>
      <c r="I1266" s="37"/>
      <c r="J1266" s="39"/>
      <c r="K1266" s="37"/>
      <c r="L1266" s="86">
        <f t="shared" si="57"/>
        <v>0</v>
      </c>
      <c r="M1266" s="40"/>
      <c r="N1266" s="40"/>
      <c r="O1266" s="34"/>
    </row>
    <row r="1267" spans="1:15" ht="24.95" customHeight="1" x14ac:dyDescent="0.2">
      <c r="A1267" s="64" t="str">
        <f t="shared" si="58"/>
        <v>||||||0</v>
      </c>
      <c r="B1267" s="64" t="str">
        <f t="shared" si="59"/>
        <v>||||</v>
      </c>
      <c r="C1267" s="37"/>
      <c r="D1267" s="37"/>
      <c r="E1267" s="37"/>
      <c r="F1267" s="37"/>
      <c r="G1267" s="37"/>
      <c r="H1267" s="38"/>
      <c r="I1267" s="37"/>
      <c r="J1267" s="39"/>
      <c r="K1267" s="37"/>
      <c r="L1267" s="86">
        <f t="shared" si="57"/>
        <v>0</v>
      </c>
      <c r="M1267" s="40"/>
      <c r="N1267" s="40"/>
      <c r="O1267" s="34"/>
    </row>
    <row r="1268" spans="1:15" ht="24.95" customHeight="1" x14ac:dyDescent="0.2">
      <c r="A1268" s="64" t="str">
        <f t="shared" si="58"/>
        <v>||||||0</v>
      </c>
      <c r="B1268" s="64" t="str">
        <f t="shared" si="59"/>
        <v>||||</v>
      </c>
      <c r="C1268" s="37"/>
      <c r="D1268" s="37"/>
      <c r="E1268" s="37"/>
      <c r="F1268" s="37"/>
      <c r="G1268" s="37"/>
      <c r="H1268" s="38"/>
      <c r="I1268" s="37"/>
      <c r="J1268" s="39"/>
      <c r="K1268" s="37"/>
      <c r="L1268" s="86">
        <f t="shared" si="57"/>
        <v>0</v>
      </c>
      <c r="M1268" s="40"/>
      <c r="N1268" s="40"/>
      <c r="O1268" s="34"/>
    </row>
    <row r="1269" spans="1:15" ht="24.95" customHeight="1" x14ac:dyDescent="0.2">
      <c r="A1269" s="64" t="str">
        <f t="shared" si="58"/>
        <v>||||||0</v>
      </c>
      <c r="B1269" s="64" t="str">
        <f t="shared" si="59"/>
        <v>||||</v>
      </c>
      <c r="C1269" s="37"/>
      <c r="D1269" s="37"/>
      <c r="E1269" s="37"/>
      <c r="F1269" s="37"/>
      <c r="G1269" s="37"/>
      <c r="H1269" s="38"/>
      <c r="I1269" s="37"/>
      <c r="J1269" s="39"/>
      <c r="K1269" s="37"/>
      <c r="L1269" s="86">
        <f t="shared" si="57"/>
        <v>0</v>
      </c>
      <c r="M1269" s="40"/>
      <c r="N1269" s="40"/>
      <c r="O1269" s="34"/>
    </row>
    <row r="1270" spans="1:15" ht="24.95" customHeight="1" x14ac:dyDescent="0.2">
      <c r="A1270" s="64" t="str">
        <f t="shared" si="58"/>
        <v>||||||0</v>
      </c>
      <c r="B1270" s="64" t="str">
        <f t="shared" si="59"/>
        <v>||||</v>
      </c>
      <c r="C1270" s="37"/>
      <c r="D1270" s="37"/>
      <c r="E1270" s="37"/>
      <c r="F1270" s="37"/>
      <c r="G1270" s="37"/>
      <c r="H1270" s="38"/>
      <c r="I1270" s="37"/>
      <c r="J1270" s="39"/>
      <c r="K1270" s="37"/>
      <c r="L1270" s="86">
        <f t="shared" si="57"/>
        <v>0</v>
      </c>
      <c r="M1270" s="40"/>
      <c r="N1270" s="40"/>
      <c r="O1270" s="34"/>
    </row>
    <row r="1271" spans="1:15" ht="24.95" customHeight="1" x14ac:dyDescent="0.2">
      <c r="A1271" s="64" t="str">
        <f t="shared" si="58"/>
        <v>||||||0</v>
      </c>
      <c r="B1271" s="64" t="str">
        <f t="shared" si="59"/>
        <v>||||</v>
      </c>
      <c r="C1271" s="37"/>
      <c r="D1271" s="37"/>
      <c r="E1271" s="37"/>
      <c r="F1271" s="37"/>
      <c r="G1271" s="37"/>
      <c r="H1271" s="38"/>
      <c r="I1271" s="37"/>
      <c r="J1271" s="39"/>
      <c r="K1271" s="37"/>
      <c r="L1271" s="86">
        <f t="shared" si="57"/>
        <v>0</v>
      </c>
      <c r="M1271" s="40"/>
      <c r="N1271" s="40"/>
      <c r="O1271" s="34"/>
    </row>
    <row r="1272" spans="1:15" ht="24.95" customHeight="1" x14ac:dyDescent="0.2">
      <c r="A1272" s="64" t="str">
        <f t="shared" si="58"/>
        <v>||||||0</v>
      </c>
      <c r="B1272" s="64" t="str">
        <f t="shared" si="59"/>
        <v>||||</v>
      </c>
      <c r="C1272" s="37"/>
      <c r="D1272" s="37"/>
      <c r="E1272" s="37"/>
      <c r="F1272" s="37"/>
      <c r="G1272" s="37"/>
      <c r="H1272" s="38"/>
      <c r="I1272" s="37"/>
      <c r="J1272" s="39"/>
      <c r="K1272" s="37"/>
      <c r="L1272" s="86">
        <f t="shared" si="57"/>
        <v>0</v>
      </c>
      <c r="M1272" s="40"/>
      <c r="N1272" s="40"/>
      <c r="O1272" s="34"/>
    </row>
    <row r="1273" spans="1:15" ht="24.95" customHeight="1" x14ac:dyDescent="0.2">
      <c r="A1273" s="64" t="str">
        <f t="shared" si="58"/>
        <v>||||||0</v>
      </c>
      <c r="B1273" s="64" t="str">
        <f t="shared" si="59"/>
        <v>||||</v>
      </c>
      <c r="C1273" s="37"/>
      <c r="D1273" s="37"/>
      <c r="E1273" s="37"/>
      <c r="F1273" s="37"/>
      <c r="G1273" s="37"/>
      <c r="H1273" s="38"/>
      <c r="I1273" s="37"/>
      <c r="J1273" s="39"/>
      <c r="K1273" s="37"/>
      <c r="L1273" s="86">
        <f t="shared" si="57"/>
        <v>0</v>
      </c>
      <c r="M1273" s="40"/>
      <c r="N1273" s="40"/>
      <c r="O1273" s="34"/>
    </row>
    <row r="1274" spans="1:15" ht="24.95" customHeight="1" x14ac:dyDescent="0.2">
      <c r="A1274" s="64" t="str">
        <f t="shared" si="58"/>
        <v>||||||0</v>
      </c>
      <c r="B1274" s="64" t="str">
        <f t="shared" si="59"/>
        <v>||||</v>
      </c>
      <c r="C1274" s="37"/>
      <c r="D1274" s="37"/>
      <c r="E1274" s="37"/>
      <c r="F1274" s="37"/>
      <c r="G1274" s="37"/>
      <c r="H1274" s="38"/>
      <c r="I1274" s="37"/>
      <c r="J1274" s="39"/>
      <c r="K1274" s="37"/>
      <c r="L1274" s="86">
        <f t="shared" si="57"/>
        <v>0</v>
      </c>
      <c r="M1274" s="40"/>
      <c r="N1274" s="40"/>
      <c r="O1274" s="34"/>
    </row>
    <row r="1275" spans="1:15" ht="24.95" customHeight="1" x14ac:dyDescent="0.2">
      <c r="A1275" s="64" t="str">
        <f t="shared" si="58"/>
        <v>||||||0</v>
      </c>
      <c r="B1275" s="64" t="str">
        <f t="shared" si="59"/>
        <v>||||</v>
      </c>
      <c r="C1275" s="37"/>
      <c r="D1275" s="37"/>
      <c r="E1275" s="37"/>
      <c r="F1275" s="37"/>
      <c r="G1275" s="37"/>
      <c r="H1275" s="38"/>
      <c r="I1275" s="37"/>
      <c r="J1275" s="39"/>
      <c r="K1275" s="37"/>
      <c r="L1275" s="86">
        <f t="shared" si="57"/>
        <v>0</v>
      </c>
      <c r="M1275" s="40"/>
      <c r="N1275" s="40"/>
      <c r="O1275" s="34"/>
    </row>
    <row r="1276" spans="1:15" ht="24.95" customHeight="1" x14ac:dyDescent="0.2">
      <c r="A1276" s="64" t="str">
        <f t="shared" si="58"/>
        <v>||||||0</v>
      </c>
      <c r="B1276" s="64" t="str">
        <f t="shared" si="59"/>
        <v>||||</v>
      </c>
      <c r="C1276" s="37"/>
      <c r="D1276" s="37"/>
      <c r="E1276" s="37"/>
      <c r="F1276" s="37"/>
      <c r="G1276" s="37"/>
      <c r="H1276" s="38"/>
      <c r="I1276" s="37"/>
      <c r="J1276" s="39"/>
      <c r="K1276" s="37"/>
      <c r="L1276" s="86">
        <f t="shared" si="57"/>
        <v>0</v>
      </c>
      <c r="M1276" s="40"/>
      <c r="N1276" s="40"/>
      <c r="O1276" s="34"/>
    </row>
    <row r="1277" spans="1:15" ht="24.95" customHeight="1" x14ac:dyDescent="0.2">
      <c r="A1277" s="64" t="str">
        <f t="shared" si="58"/>
        <v>||||||0</v>
      </c>
      <c r="B1277" s="64" t="str">
        <f t="shared" si="59"/>
        <v>||||</v>
      </c>
      <c r="C1277" s="37"/>
      <c r="D1277" s="37"/>
      <c r="E1277" s="37"/>
      <c r="F1277" s="37"/>
      <c r="G1277" s="37"/>
      <c r="H1277" s="38"/>
      <c r="I1277" s="37"/>
      <c r="J1277" s="39"/>
      <c r="K1277" s="37"/>
      <c r="L1277" s="86">
        <f t="shared" si="57"/>
        <v>0</v>
      </c>
      <c r="M1277" s="40"/>
      <c r="N1277" s="40"/>
      <c r="O1277" s="34"/>
    </row>
    <row r="1278" spans="1:15" ht="24.95" customHeight="1" x14ac:dyDescent="0.2">
      <c r="A1278" s="64" t="str">
        <f t="shared" si="58"/>
        <v>||||||0</v>
      </c>
      <c r="B1278" s="64" t="str">
        <f t="shared" si="59"/>
        <v>||||</v>
      </c>
      <c r="C1278" s="37"/>
      <c r="D1278" s="37"/>
      <c r="E1278" s="37"/>
      <c r="F1278" s="37"/>
      <c r="G1278" s="37"/>
      <c r="H1278" s="38"/>
      <c r="I1278" s="37"/>
      <c r="J1278" s="39"/>
      <c r="K1278" s="37"/>
      <c r="L1278" s="86">
        <f t="shared" ref="L1278:L1341" si="60">M1278+N1278</f>
        <v>0</v>
      </c>
      <c r="M1278" s="40"/>
      <c r="N1278" s="40"/>
      <c r="O1278" s="34"/>
    </row>
    <row r="1279" spans="1:15" ht="24.95" customHeight="1" x14ac:dyDescent="0.2">
      <c r="A1279" s="64" t="str">
        <f t="shared" si="58"/>
        <v>||||||0</v>
      </c>
      <c r="B1279" s="64" t="str">
        <f t="shared" si="59"/>
        <v>||||</v>
      </c>
      <c r="C1279" s="37"/>
      <c r="D1279" s="37"/>
      <c r="E1279" s="37"/>
      <c r="F1279" s="37"/>
      <c r="G1279" s="37"/>
      <c r="H1279" s="38"/>
      <c r="I1279" s="37"/>
      <c r="J1279" s="39"/>
      <c r="K1279" s="37"/>
      <c r="L1279" s="86">
        <f t="shared" si="60"/>
        <v>0</v>
      </c>
      <c r="M1279" s="40"/>
      <c r="N1279" s="40"/>
      <c r="O1279" s="34"/>
    </row>
    <row r="1280" spans="1:15" ht="24.95" customHeight="1" x14ac:dyDescent="0.2">
      <c r="A1280" s="64" t="str">
        <f t="shared" si="58"/>
        <v>||||||0</v>
      </c>
      <c r="B1280" s="64" t="str">
        <f t="shared" si="59"/>
        <v>||||</v>
      </c>
      <c r="C1280" s="37"/>
      <c r="D1280" s="37"/>
      <c r="E1280" s="37"/>
      <c r="F1280" s="37"/>
      <c r="G1280" s="37"/>
      <c r="H1280" s="38"/>
      <c r="I1280" s="37"/>
      <c r="J1280" s="39"/>
      <c r="K1280" s="37"/>
      <c r="L1280" s="86">
        <f t="shared" si="60"/>
        <v>0</v>
      </c>
      <c r="M1280" s="40"/>
      <c r="N1280" s="40"/>
      <c r="O1280" s="34"/>
    </row>
    <row r="1281" spans="1:15" ht="24.95" customHeight="1" x14ac:dyDescent="0.2">
      <c r="A1281" s="64" t="str">
        <f t="shared" si="58"/>
        <v>||||||0</v>
      </c>
      <c r="B1281" s="64" t="str">
        <f t="shared" si="59"/>
        <v>||||</v>
      </c>
      <c r="C1281" s="37"/>
      <c r="D1281" s="37"/>
      <c r="E1281" s="37"/>
      <c r="F1281" s="37"/>
      <c r="G1281" s="37"/>
      <c r="H1281" s="38"/>
      <c r="I1281" s="37"/>
      <c r="J1281" s="39"/>
      <c r="K1281" s="37"/>
      <c r="L1281" s="86">
        <f t="shared" si="60"/>
        <v>0</v>
      </c>
      <c r="M1281" s="40"/>
      <c r="N1281" s="40"/>
      <c r="O1281" s="34"/>
    </row>
    <row r="1282" spans="1:15" ht="24.95" customHeight="1" x14ac:dyDescent="0.2">
      <c r="A1282" s="64" t="str">
        <f t="shared" si="58"/>
        <v>||||||0</v>
      </c>
      <c r="B1282" s="64" t="str">
        <f t="shared" si="59"/>
        <v>||||</v>
      </c>
      <c r="C1282" s="37"/>
      <c r="D1282" s="37"/>
      <c r="E1282" s="37"/>
      <c r="F1282" s="37"/>
      <c r="G1282" s="37"/>
      <c r="H1282" s="38"/>
      <c r="I1282" s="37"/>
      <c r="J1282" s="39"/>
      <c r="K1282" s="37"/>
      <c r="L1282" s="86">
        <f t="shared" si="60"/>
        <v>0</v>
      </c>
      <c r="M1282" s="40"/>
      <c r="N1282" s="40"/>
      <c r="O1282" s="34"/>
    </row>
    <row r="1283" spans="1:15" ht="24.95" customHeight="1" x14ac:dyDescent="0.2">
      <c r="A1283" s="64" t="str">
        <f t="shared" si="58"/>
        <v>||||||0</v>
      </c>
      <c r="B1283" s="64" t="str">
        <f t="shared" si="59"/>
        <v>||||</v>
      </c>
      <c r="C1283" s="37"/>
      <c r="D1283" s="37"/>
      <c r="E1283" s="37"/>
      <c r="F1283" s="37"/>
      <c r="G1283" s="37"/>
      <c r="H1283" s="38"/>
      <c r="I1283" s="37"/>
      <c r="J1283" s="39"/>
      <c r="K1283" s="37"/>
      <c r="L1283" s="86">
        <f t="shared" si="60"/>
        <v>0</v>
      </c>
      <c r="M1283" s="40"/>
      <c r="N1283" s="40"/>
      <c r="O1283" s="34"/>
    </row>
    <row r="1284" spans="1:15" ht="24.95" customHeight="1" x14ac:dyDescent="0.2">
      <c r="A1284" s="64" t="str">
        <f t="shared" si="58"/>
        <v>||||||0</v>
      </c>
      <c r="B1284" s="64" t="str">
        <f t="shared" si="59"/>
        <v>||||</v>
      </c>
      <c r="C1284" s="37"/>
      <c r="D1284" s="37"/>
      <c r="E1284" s="37"/>
      <c r="F1284" s="37"/>
      <c r="G1284" s="37"/>
      <c r="H1284" s="38"/>
      <c r="I1284" s="37"/>
      <c r="J1284" s="39"/>
      <c r="K1284" s="37"/>
      <c r="L1284" s="86">
        <f t="shared" si="60"/>
        <v>0</v>
      </c>
      <c r="M1284" s="40"/>
      <c r="N1284" s="40"/>
      <c r="O1284" s="34"/>
    </row>
    <row r="1285" spans="1:15" ht="24.95" customHeight="1" x14ac:dyDescent="0.2">
      <c r="A1285" s="64" t="str">
        <f t="shared" ref="A1285:A1348" si="61">C1285&amp;"|"&amp;D1285&amp;"|"&amp;E1285&amp;"|"&amp;F1285&amp;"|"&amp;G1285&amp;"|"&amp;I1285&amp;"|"&amp;M1285+N1285-O1285</f>
        <v>||||||0</v>
      </c>
      <c r="B1285" s="64" t="str">
        <f t="shared" ref="B1285:B1348" si="62">C1285&amp;"|"&amp;D1285&amp;"|"&amp;E1285&amp;"|"&amp;F1285&amp;"|"&amp;K1285</f>
        <v>||||</v>
      </c>
      <c r="C1285" s="37"/>
      <c r="D1285" s="37"/>
      <c r="E1285" s="37"/>
      <c r="F1285" s="37"/>
      <c r="G1285" s="37"/>
      <c r="H1285" s="38"/>
      <c r="I1285" s="37"/>
      <c r="J1285" s="39"/>
      <c r="K1285" s="37"/>
      <c r="L1285" s="86">
        <f t="shared" si="60"/>
        <v>0</v>
      </c>
      <c r="M1285" s="40"/>
      <c r="N1285" s="40"/>
      <c r="O1285" s="34"/>
    </row>
    <row r="1286" spans="1:15" ht="24.95" customHeight="1" x14ac:dyDescent="0.2">
      <c r="A1286" s="64" t="str">
        <f t="shared" si="61"/>
        <v>||||||0</v>
      </c>
      <c r="B1286" s="64" t="str">
        <f t="shared" si="62"/>
        <v>||||</v>
      </c>
      <c r="C1286" s="37"/>
      <c r="D1286" s="37"/>
      <c r="E1286" s="37"/>
      <c r="F1286" s="37"/>
      <c r="G1286" s="37"/>
      <c r="H1286" s="38"/>
      <c r="I1286" s="37"/>
      <c r="J1286" s="39"/>
      <c r="K1286" s="37"/>
      <c r="L1286" s="86">
        <f t="shared" si="60"/>
        <v>0</v>
      </c>
      <c r="M1286" s="40"/>
      <c r="N1286" s="40"/>
      <c r="O1286" s="34"/>
    </row>
    <row r="1287" spans="1:15" ht="24.95" customHeight="1" x14ac:dyDescent="0.2">
      <c r="A1287" s="64" t="str">
        <f t="shared" si="61"/>
        <v>||||||0</v>
      </c>
      <c r="B1287" s="64" t="str">
        <f t="shared" si="62"/>
        <v>||||</v>
      </c>
      <c r="C1287" s="37"/>
      <c r="D1287" s="37"/>
      <c r="E1287" s="37"/>
      <c r="F1287" s="37"/>
      <c r="G1287" s="37"/>
      <c r="H1287" s="38"/>
      <c r="I1287" s="37"/>
      <c r="J1287" s="39"/>
      <c r="K1287" s="37"/>
      <c r="L1287" s="86">
        <f t="shared" si="60"/>
        <v>0</v>
      </c>
      <c r="M1287" s="40"/>
      <c r="N1287" s="40"/>
      <c r="O1287" s="34"/>
    </row>
    <row r="1288" spans="1:15" ht="24.95" customHeight="1" x14ac:dyDescent="0.2">
      <c r="A1288" s="64" t="str">
        <f t="shared" si="61"/>
        <v>||||||0</v>
      </c>
      <c r="B1288" s="64" t="str">
        <f t="shared" si="62"/>
        <v>||||</v>
      </c>
      <c r="C1288" s="37"/>
      <c r="D1288" s="37"/>
      <c r="E1288" s="37"/>
      <c r="F1288" s="37"/>
      <c r="G1288" s="37"/>
      <c r="H1288" s="38"/>
      <c r="I1288" s="37"/>
      <c r="J1288" s="39"/>
      <c r="K1288" s="37"/>
      <c r="L1288" s="86">
        <f t="shared" si="60"/>
        <v>0</v>
      </c>
      <c r="M1288" s="40"/>
      <c r="N1288" s="40"/>
      <c r="O1288" s="34"/>
    </row>
    <row r="1289" spans="1:15" ht="24.95" customHeight="1" x14ac:dyDescent="0.2">
      <c r="A1289" s="64" t="str">
        <f t="shared" si="61"/>
        <v>||||||0</v>
      </c>
      <c r="B1289" s="64" t="str">
        <f t="shared" si="62"/>
        <v>||||</v>
      </c>
      <c r="C1289" s="37"/>
      <c r="D1289" s="37"/>
      <c r="E1289" s="37"/>
      <c r="F1289" s="37"/>
      <c r="G1289" s="37"/>
      <c r="H1289" s="38"/>
      <c r="I1289" s="37"/>
      <c r="J1289" s="39"/>
      <c r="K1289" s="37"/>
      <c r="L1289" s="86">
        <f t="shared" si="60"/>
        <v>0</v>
      </c>
      <c r="M1289" s="40"/>
      <c r="N1289" s="40"/>
      <c r="O1289" s="34"/>
    </row>
    <row r="1290" spans="1:15" ht="24.95" customHeight="1" x14ac:dyDescent="0.2">
      <c r="A1290" s="64" t="str">
        <f t="shared" si="61"/>
        <v>||||||0</v>
      </c>
      <c r="B1290" s="64" t="str">
        <f t="shared" si="62"/>
        <v>||||</v>
      </c>
      <c r="C1290" s="37"/>
      <c r="D1290" s="37"/>
      <c r="E1290" s="37"/>
      <c r="F1290" s="37"/>
      <c r="G1290" s="37"/>
      <c r="H1290" s="38"/>
      <c r="I1290" s="37"/>
      <c r="J1290" s="39"/>
      <c r="K1290" s="37"/>
      <c r="L1290" s="86">
        <f t="shared" si="60"/>
        <v>0</v>
      </c>
      <c r="M1290" s="40"/>
      <c r="N1290" s="40"/>
      <c r="O1290" s="34"/>
    </row>
    <row r="1291" spans="1:15" ht="24.95" customHeight="1" x14ac:dyDescent="0.2">
      <c r="A1291" s="64" t="str">
        <f t="shared" si="61"/>
        <v>||||||0</v>
      </c>
      <c r="B1291" s="64" t="str">
        <f t="shared" si="62"/>
        <v>||||</v>
      </c>
      <c r="C1291" s="37"/>
      <c r="D1291" s="37"/>
      <c r="E1291" s="37"/>
      <c r="F1291" s="37"/>
      <c r="G1291" s="37"/>
      <c r="H1291" s="38"/>
      <c r="I1291" s="37"/>
      <c r="J1291" s="39"/>
      <c r="K1291" s="37"/>
      <c r="L1291" s="86">
        <f t="shared" si="60"/>
        <v>0</v>
      </c>
      <c r="M1291" s="40"/>
      <c r="N1291" s="40"/>
      <c r="O1291" s="34"/>
    </row>
    <row r="1292" spans="1:15" ht="24.95" customHeight="1" x14ac:dyDescent="0.2">
      <c r="A1292" s="64" t="str">
        <f t="shared" si="61"/>
        <v>||||||0</v>
      </c>
      <c r="B1292" s="64" t="str">
        <f t="shared" si="62"/>
        <v>||||</v>
      </c>
      <c r="C1292" s="37"/>
      <c r="D1292" s="37"/>
      <c r="E1292" s="37"/>
      <c r="F1292" s="37"/>
      <c r="G1292" s="37"/>
      <c r="H1292" s="38"/>
      <c r="I1292" s="37"/>
      <c r="J1292" s="39"/>
      <c r="K1292" s="37"/>
      <c r="L1292" s="86">
        <f t="shared" si="60"/>
        <v>0</v>
      </c>
      <c r="M1292" s="40"/>
      <c r="N1292" s="40"/>
      <c r="O1292" s="34"/>
    </row>
    <row r="1293" spans="1:15" ht="24.95" customHeight="1" x14ac:dyDescent="0.2">
      <c r="A1293" s="64" t="str">
        <f t="shared" si="61"/>
        <v>||||||0</v>
      </c>
      <c r="B1293" s="64" t="str">
        <f t="shared" si="62"/>
        <v>||||</v>
      </c>
      <c r="C1293" s="37"/>
      <c r="D1293" s="37"/>
      <c r="E1293" s="37"/>
      <c r="F1293" s="37"/>
      <c r="G1293" s="37"/>
      <c r="H1293" s="38"/>
      <c r="I1293" s="37"/>
      <c r="J1293" s="39"/>
      <c r="K1293" s="37"/>
      <c r="L1293" s="86">
        <f t="shared" si="60"/>
        <v>0</v>
      </c>
      <c r="M1293" s="40"/>
      <c r="N1293" s="40"/>
      <c r="O1293" s="34"/>
    </row>
    <row r="1294" spans="1:15" ht="24.95" customHeight="1" x14ac:dyDescent="0.2">
      <c r="A1294" s="64" t="str">
        <f t="shared" si="61"/>
        <v>||||||0</v>
      </c>
      <c r="B1294" s="64" t="str">
        <f t="shared" si="62"/>
        <v>||||</v>
      </c>
      <c r="C1294" s="37"/>
      <c r="D1294" s="37"/>
      <c r="E1294" s="37"/>
      <c r="F1294" s="37"/>
      <c r="G1294" s="37"/>
      <c r="H1294" s="38"/>
      <c r="I1294" s="37"/>
      <c r="J1294" s="39"/>
      <c r="K1294" s="37"/>
      <c r="L1294" s="86">
        <f t="shared" si="60"/>
        <v>0</v>
      </c>
      <c r="M1294" s="40"/>
      <c r="N1294" s="40"/>
      <c r="O1294" s="34"/>
    </row>
    <row r="1295" spans="1:15" ht="24.95" customHeight="1" x14ac:dyDescent="0.2">
      <c r="A1295" s="64" t="str">
        <f t="shared" si="61"/>
        <v>||||||0</v>
      </c>
      <c r="B1295" s="64" t="str">
        <f t="shared" si="62"/>
        <v>||||</v>
      </c>
      <c r="C1295" s="37"/>
      <c r="D1295" s="37"/>
      <c r="E1295" s="37"/>
      <c r="F1295" s="37"/>
      <c r="G1295" s="37"/>
      <c r="H1295" s="38"/>
      <c r="I1295" s="37"/>
      <c r="J1295" s="39"/>
      <c r="K1295" s="37"/>
      <c r="L1295" s="86">
        <f t="shared" si="60"/>
        <v>0</v>
      </c>
      <c r="M1295" s="40"/>
      <c r="N1295" s="40"/>
      <c r="O1295" s="34"/>
    </row>
    <row r="1296" spans="1:15" ht="24.95" customHeight="1" x14ac:dyDescent="0.2">
      <c r="A1296" s="64" t="str">
        <f t="shared" si="61"/>
        <v>||||||0</v>
      </c>
      <c r="B1296" s="64" t="str">
        <f t="shared" si="62"/>
        <v>||||</v>
      </c>
      <c r="C1296" s="37"/>
      <c r="D1296" s="37"/>
      <c r="E1296" s="37"/>
      <c r="F1296" s="37"/>
      <c r="G1296" s="37"/>
      <c r="H1296" s="38"/>
      <c r="I1296" s="37"/>
      <c r="J1296" s="39"/>
      <c r="K1296" s="37"/>
      <c r="L1296" s="86">
        <f t="shared" si="60"/>
        <v>0</v>
      </c>
      <c r="M1296" s="40"/>
      <c r="N1296" s="40"/>
      <c r="O1296" s="34"/>
    </row>
    <row r="1297" spans="1:15" ht="24.95" customHeight="1" x14ac:dyDescent="0.2">
      <c r="A1297" s="64" t="str">
        <f t="shared" si="61"/>
        <v>||||||0</v>
      </c>
      <c r="B1297" s="64" t="str">
        <f t="shared" si="62"/>
        <v>||||</v>
      </c>
      <c r="C1297" s="37"/>
      <c r="D1297" s="37"/>
      <c r="E1297" s="37"/>
      <c r="F1297" s="37"/>
      <c r="G1297" s="37"/>
      <c r="H1297" s="38"/>
      <c r="I1297" s="37"/>
      <c r="J1297" s="39"/>
      <c r="K1297" s="37"/>
      <c r="L1297" s="86">
        <f t="shared" si="60"/>
        <v>0</v>
      </c>
      <c r="M1297" s="40"/>
      <c r="N1297" s="40"/>
      <c r="O1297" s="34"/>
    </row>
    <row r="1298" spans="1:15" ht="24.95" customHeight="1" x14ac:dyDescent="0.2">
      <c r="A1298" s="64" t="str">
        <f t="shared" si="61"/>
        <v>||||||0</v>
      </c>
      <c r="B1298" s="64" t="str">
        <f t="shared" si="62"/>
        <v>||||</v>
      </c>
      <c r="C1298" s="37"/>
      <c r="D1298" s="37"/>
      <c r="E1298" s="37"/>
      <c r="F1298" s="37"/>
      <c r="G1298" s="37"/>
      <c r="H1298" s="38"/>
      <c r="I1298" s="37"/>
      <c r="J1298" s="39"/>
      <c r="K1298" s="37"/>
      <c r="L1298" s="86">
        <f t="shared" si="60"/>
        <v>0</v>
      </c>
      <c r="M1298" s="40"/>
      <c r="N1298" s="40"/>
      <c r="O1298" s="34"/>
    </row>
    <row r="1299" spans="1:15" ht="24.95" customHeight="1" x14ac:dyDescent="0.2">
      <c r="A1299" s="64" t="str">
        <f t="shared" si="61"/>
        <v>||||||0</v>
      </c>
      <c r="B1299" s="64" t="str">
        <f t="shared" si="62"/>
        <v>||||</v>
      </c>
      <c r="C1299" s="37"/>
      <c r="D1299" s="37"/>
      <c r="E1299" s="37"/>
      <c r="F1299" s="37"/>
      <c r="G1299" s="37"/>
      <c r="H1299" s="38"/>
      <c r="I1299" s="37"/>
      <c r="J1299" s="39"/>
      <c r="K1299" s="37"/>
      <c r="L1299" s="86">
        <f t="shared" si="60"/>
        <v>0</v>
      </c>
      <c r="M1299" s="40"/>
      <c r="N1299" s="40"/>
      <c r="O1299" s="34"/>
    </row>
    <row r="1300" spans="1:15" ht="24.95" customHeight="1" x14ac:dyDescent="0.2">
      <c r="A1300" s="64" t="str">
        <f t="shared" si="61"/>
        <v>||||||0</v>
      </c>
      <c r="B1300" s="64" t="str">
        <f t="shared" si="62"/>
        <v>||||</v>
      </c>
      <c r="C1300" s="37"/>
      <c r="D1300" s="37"/>
      <c r="E1300" s="37"/>
      <c r="F1300" s="37"/>
      <c r="G1300" s="37"/>
      <c r="H1300" s="38"/>
      <c r="I1300" s="37"/>
      <c r="J1300" s="39"/>
      <c r="K1300" s="37"/>
      <c r="L1300" s="86">
        <f t="shared" si="60"/>
        <v>0</v>
      </c>
      <c r="M1300" s="40"/>
      <c r="N1300" s="40"/>
      <c r="O1300" s="34"/>
    </row>
    <row r="1301" spans="1:15" ht="24.95" customHeight="1" x14ac:dyDescent="0.2">
      <c r="A1301" s="64" t="str">
        <f t="shared" si="61"/>
        <v>||||||0</v>
      </c>
      <c r="B1301" s="64" t="str">
        <f t="shared" si="62"/>
        <v>||||</v>
      </c>
      <c r="C1301" s="37"/>
      <c r="D1301" s="37"/>
      <c r="E1301" s="37"/>
      <c r="F1301" s="37"/>
      <c r="G1301" s="37"/>
      <c r="H1301" s="38"/>
      <c r="I1301" s="37"/>
      <c r="J1301" s="39"/>
      <c r="K1301" s="37"/>
      <c r="L1301" s="86">
        <f t="shared" si="60"/>
        <v>0</v>
      </c>
      <c r="M1301" s="40"/>
      <c r="N1301" s="40"/>
      <c r="O1301" s="34"/>
    </row>
    <row r="1302" spans="1:15" ht="24.95" customHeight="1" x14ac:dyDescent="0.2">
      <c r="A1302" s="64" t="str">
        <f t="shared" si="61"/>
        <v>||||||0</v>
      </c>
      <c r="B1302" s="64" t="str">
        <f t="shared" si="62"/>
        <v>||||</v>
      </c>
      <c r="C1302" s="37"/>
      <c r="D1302" s="37"/>
      <c r="E1302" s="37"/>
      <c r="F1302" s="37"/>
      <c r="G1302" s="37"/>
      <c r="H1302" s="38"/>
      <c r="I1302" s="37"/>
      <c r="J1302" s="39"/>
      <c r="K1302" s="37"/>
      <c r="L1302" s="86">
        <f t="shared" si="60"/>
        <v>0</v>
      </c>
      <c r="M1302" s="40"/>
      <c r="N1302" s="40"/>
      <c r="O1302" s="34"/>
    </row>
    <row r="1303" spans="1:15" ht="24.95" customHeight="1" x14ac:dyDescent="0.2">
      <c r="A1303" s="64" t="str">
        <f t="shared" si="61"/>
        <v>||||||0</v>
      </c>
      <c r="B1303" s="64" t="str">
        <f t="shared" si="62"/>
        <v>||||</v>
      </c>
      <c r="C1303" s="37"/>
      <c r="D1303" s="37"/>
      <c r="E1303" s="37"/>
      <c r="F1303" s="37"/>
      <c r="G1303" s="37"/>
      <c r="H1303" s="38"/>
      <c r="I1303" s="37"/>
      <c r="J1303" s="39"/>
      <c r="K1303" s="37"/>
      <c r="L1303" s="86">
        <f t="shared" si="60"/>
        <v>0</v>
      </c>
      <c r="M1303" s="40"/>
      <c r="N1303" s="40"/>
      <c r="O1303" s="34"/>
    </row>
    <row r="1304" spans="1:15" ht="24.95" customHeight="1" x14ac:dyDescent="0.2">
      <c r="A1304" s="64" t="str">
        <f t="shared" si="61"/>
        <v>||||||0</v>
      </c>
      <c r="B1304" s="64" t="str">
        <f t="shared" si="62"/>
        <v>||||</v>
      </c>
      <c r="C1304" s="37"/>
      <c r="D1304" s="37"/>
      <c r="E1304" s="37"/>
      <c r="F1304" s="37"/>
      <c r="G1304" s="37"/>
      <c r="H1304" s="38"/>
      <c r="I1304" s="37"/>
      <c r="J1304" s="39"/>
      <c r="K1304" s="37"/>
      <c r="L1304" s="86">
        <f t="shared" si="60"/>
        <v>0</v>
      </c>
      <c r="M1304" s="40"/>
      <c r="N1304" s="40"/>
      <c r="O1304" s="34"/>
    </row>
    <row r="1305" spans="1:15" ht="24.95" customHeight="1" x14ac:dyDescent="0.2">
      <c r="A1305" s="64" t="str">
        <f t="shared" si="61"/>
        <v>||||||0</v>
      </c>
      <c r="B1305" s="64" t="str">
        <f t="shared" si="62"/>
        <v>||||</v>
      </c>
      <c r="C1305" s="37"/>
      <c r="D1305" s="37"/>
      <c r="E1305" s="37"/>
      <c r="F1305" s="37"/>
      <c r="G1305" s="37"/>
      <c r="H1305" s="38"/>
      <c r="I1305" s="37"/>
      <c r="J1305" s="39"/>
      <c r="K1305" s="37"/>
      <c r="L1305" s="86">
        <f t="shared" si="60"/>
        <v>0</v>
      </c>
      <c r="M1305" s="40"/>
      <c r="N1305" s="40"/>
      <c r="O1305" s="34"/>
    </row>
    <row r="1306" spans="1:15" ht="24.95" customHeight="1" x14ac:dyDescent="0.2">
      <c r="A1306" s="64" t="str">
        <f t="shared" si="61"/>
        <v>||||||0</v>
      </c>
      <c r="B1306" s="64" t="str">
        <f t="shared" si="62"/>
        <v>||||</v>
      </c>
      <c r="C1306" s="37"/>
      <c r="D1306" s="37"/>
      <c r="E1306" s="37"/>
      <c r="F1306" s="37"/>
      <c r="G1306" s="37"/>
      <c r="H1306" s="38"/>
      <c r="I1306" s="37"/>
      <c r="J1306" s="39"/>
      <c r="K1306" s="37"/>
      <c r="L1306" s="86">
        <f t="shared" si="60"/>
        <v>0</v>
      </c>
      <c r="M1306" s="40"/>
      <c r="N1306" s="40"/>
      <c r="O1306" s="34"/>
    </row>
    <row r="1307" spans="1:15" ht="24.95" customHeight="1" x14ac:dyDescent="0.2">
      <c r="A1307" s="64" t="str">
        <f t="shared" si="61"/>
        <v>||||||0</v>
      </c>
      <c r="B1307" s="64" t="str">
        <f t="shared" si="62"/>
        <v>||||</v>
      </c>
      <c r="C1307" s="37"/>
      <c r="D1307" s="37"/>
      <c r="E1307" s="37"/>
      <c r="F1307" s="37"/>
      <c r="G1307" s="37"/>
      <c r="H1307" s="38"/>
      <c r="I1307" s="37"/>
      <c r="J1307" s="39"/>
      <c r="K1307" s="37"/>
      <c r="L1307" s="86">
        <f t="shared" si="60"/>
        <v>0</v>
      </c>
      <c r="M1307" s="40"/>
      <c r="N1307" s="40"/>
      <c r="O1307" s="34"/>
    </row>
    <row r="1308" spans="1:15" ht="24.95" customHeight="1" x14ac:dyDescent="0.2">
      <c r="A1308" s="64" t="str">
        <f t="shared" si="61"/>
        <v>||||||0</v>
      </c>
      <c r="B1308" s="64" t="str">
        <f t="shared" si="62"/>
        <v>||||</v>
      </c>
      <c r="C1308" s="37"/>
      <c r="D1308" s="37"/>
      <c r="E1308" s="37"/>
      <c r="F1308" s="37"/>
      <c r="G1308" s="37"/>
      <c r="H1308" s="38"/>
      <c r="I1308" s="37"/>
      <c r="J1308" s="39"/>
      <c r="K1308" s="37"/>
      <c r="L1308" s="86">
        <f t="shared" si="60"/>
        <v>0</v>
      </c>
      <c r="M1308" s="40"/>
      <c r="N1308" s="40"/>
      <c r="O1308" s="34"/>
    </row>
    <row r="1309" spans="1:15" ht="24.95" customHeight="1" x14ac:dyDescent="0.2">
      <c r="A1309" s="64" t="str">
        <f t="shared" si="61"/>
        <v>||||||0</v>
      </c>
      <c r="B1309" s="64" t="str">
        <f t="shared" si="62"/>
        <v>||||</v>
      </c>
      <c r="C1309" s="37"/>
      <c r="D1309" s="37"/>
      <c r="E1309" s="37"/>
      <c r="F1309" s="37"/>
      <c r="G1309" s="37"/>
      <c r="H1309" s="38"/>
      <c r="I1309" s="37"/>
      <c r="J1309" s="39"/>
      <c r="K1309" s="37"/>
      <c r="L1309" s="86">
        <f t="shared" si="60"/>
        <v>0</v>
      </c>
      <c r="M1309" s="40"/>
      <c r="N1309" s="40"/>
      <c r="O1309" s="34"/>
    </row>
    <row r="1310" spans="1:15" ht="24.95" customHeight="1" x14ac:dyDescent="0.2">
      <c r="A1310" s="64" t="str">
        <f t="shared" si="61"/>
        <v>||||||0</v>
      </c>
      <c r="B1310" s="64" t="str">
        <f t="shared" si="62"/>
        <v>||||</v>
      </c>
      <c r="C1310" s="37"/>
      <c r="D1310" s="37"/>
      <c r="E1310" s="37"/>
      <c r="F1310" s="37"/>
      <c r="G1310" s="37"/>
      <c r="H1310" s="38"/>
      <c r="I1310" s="37"/>
      <c r="J1310" s="39"/>
      <c r="K1310" s="37"/>
      <c r="L1310" s="86">
        <f t="shared" si="60"/>
        <v>0</v>
      </c>
      <c r="M1310" s="40"/>
      <c r="N1310" s="40"/>
      <c r="O1310" s="34"/>
    </row>
    <row r="1311" spans="1:15" ht="24.95" customHeight="1" x14ac:dyDescent="0.2">
      <c r="A1311" s="64" t="str">
        <f t="shared" si="61"/>
        <v>||||||0</v>
      </c>
      <c r="B1311" s="64" t="str">
        <f t="shared" si="62"/>
        <v>||||</v>
      </c>
      <c r="C1311" s="37"/>
      <c r="D1311" s="37"/>
      <c r="E1311" s="37"/>
      <c r="F1311" s="37"/>
      <c r="G1311" s="37"/>
      <c r="H1311" s="38"/>
      <c r="I1311" s="37"/>
      <c r="J1311" s="39"/>
      <c r="K1311" s="37"/>
      <c r="L1311" s="86">
        <f t="shared" si="60"/>
        <v>0</v>
      </c>
      <c r="M1311" s="40"/>
      <c r="N1311" s="40"/>
      <c r="O1311" s="34"/>
    </row>
    <row r="1312" spans="1:15" ht="24.95" customHeight="1" x14ac:dyDescent="0.2">
      <c r="A1312" s="64" t="str">
        <f t="shared" si="61"/>
        <v>||||||0</v>
      </c>
      <c r="B1312" s="64" t="str">
        <f t="shared" si="62"/>
        <v>||||</v>
      </c>
      <c r="C1312" s="37"/>
      <c r="D1312" s="37"/>
      <c r="E1312" s="37"/>
      <c r="F1312" s="37"/>
      <c r="G1312" s="37"/>
      <c r="H1312" s="38"/>
      <c r="I1312" s="37"/>
      <c r="J1312" s="39"/>
      <c r="K1312" s="37"/>
      <c r="L1312" s="86">
        <f t="shared" si="60"/>
        <v>0</v>
      </c>
      <c r="M1312" s="40"/>
      <c r="N1312" s="40"/>
      <c r="O1312" s="34"/>
    </row>
    <row r="1313" spans="1:15" ht="24.95" customHeight="1" x14ac:dyDescent="0.2">
      <c r="A1313" s="64" t="str">
        <f t="shared" si="61"/>
        <v>||||||0</v>
      </c>
      <c r="B1313" s="64" t="str">
        <f t="shared" si="62"/>
        <v>||||</v>
      </c>
      <c r="C1313" s="37"/>
      <c r="D1313" s="37"/>
      <c r="E1313" s="37"/>
      <c r="F1313" s="37"/>
      <c r="G1313" s="37"/>
      <c r="H1313" s="38"/>
      <c r="I1313" s="37"/>
      <c r="J1313" s="39"/>
      <c r="K1313" s="37"/>
      <c r="L1313" s="86">
        <f t="shared" si="60"/>
        <v>0</v>
      </c>
      <c r="M1313" s="40"/>
      <c r="N1313" s="40"/>
      <c r="O1313" s="34"/>
    </row>
    <row r="1314" spans="1:15" ht="24.95" customHeight="1" x14ac:dyDescent="0.2">
      <c r="A1314" s="64" t="str">
        <f t="shared" si="61"/>
        <v>||||||0</v>
      </c>
      <c r="B1314" s="64" t="str">
        <f t="shared" si="62"/>
        <v>||||</v>
      </c>
      <c r="C1314" s="37"/>
      <c r="D1314" s="37"/>
      <c r="E1314" s="37"/>
      <c r="F1314" s="37"/>
      <c r="G1314" s="37"/>
      <c r="H1314" s="38"/>
      <c r="I1314" s="37"/>
      <c r="J1314" s="39"/>
      <c r="K1314" s="37"/>
      <c r="L1314" s="86">
        <f t="shared" si="60"/>
        <v>0</v>
      </c>
      <c r="M1314" s="40"/>
      <c r="N1314" s="40"/>
      <c r="O1314" s="34"/>
    </row>
    <row r="1315" spans="1:15" ht="24.95" customHeight="1" x14ac:dyDescent="0.2">
      <c r="A1315" s="64" t="str">
        <f t="shared" si="61"/>
        <v>||||||0</v>
      </c>
      <c r="B1315" s="64" t="str">
        <f t="shared" si="62"/>
        <v>||||</v>
      </c>
      <c r="C1315" s="37"/>
      <c r="D1315" s="37"/>
      <c r="E1315" s="37"/>
      <c r="F1315" s="37"/>
      <c r="G1315" s="37"/>
      <c r="H1315" s="38"/>
      <c r="I1315" s="37"/>
      <c r="J1315" s="39"/>
      <c r="K1315" s="37"/>
      <c r="L1315" s="86">
        <f t="shared" si="60"/>
        <v>0</v>
      </c>
      <c r="M1315" s="40"/>
      <c r="N1315" s="40"/>
      <c r="O1315" s="34"/>
    </row>
    <row r="1316" spans="1:15" ht="24.95" customHeight="1" x14ac:dyDescent="0.2">
      <c r="A1316" s="64" t="str">
        <f t="shared" si="61"/>
        <v>||||||0</v>
      </c>
      <c r="B1316" s="64" t="str">
        <f t="shared" si="62"/>
        <v>||||</v>
      </c>
      <c r="C1316" s="37"/>
      <c r="D1316" s="37"/>
      <c r="E1316" s="37"/>
      <c r="F1316" s="37"/>
      <c r="G1316" s="37"/>
      <c r="H1316" s="38"/>
      <c r="I1316" s="37"/>
      <c r="J1316" s="39"/>
      <c r="K1316" s="37"/>
      <c r="L1316" s="86">
        <f t="shared" si="60"/>
        <v>0</v>
      </c>
      <c r="M1316" s="40"/>
      <c r="N1316" s="40"/>
      <c r="O1316" s="34"/>
    </row>
    <row r="1317" spans="1:15" ht="24.95" customHeight="1" x14ac:dyDescent="0.2">
      <c r="A1317" s="64" t="str">
        <f t="shared" si="61"/>
        <v>||||||0</v>
      </c>
      <c r="B1317" s="64" t="str">
        <f t="shared" si="62"/>
        <v>||||</v>
      </c>
      <c r="C1317" s="37"/>
      <c r="D1317" s="37"/>
      <c r="E1317" s="37"/>
      <c r="F1317" s="37"/>
      <c r="G1317" s="37"/>
      <c r="H1317" s="38"/>
      <c r="I1317" s="37"/>
      <c r="J1317" s="39"/>
      <c r="K1317" s="37"/>
      <c r="L1317" s="86">
        <f t="shared" si="60"/>
        <v>0</v>
      </c>
      <c r="M1317" s="40"/>
      <c r="N1317" s="40"/>
      <c r="O1317" s="34"/>
    </row>
    <row r="1318" spans="1:15" ht="24.95" customHeight="1" x14ac:dyDescent="0.2">
      <c r="A1318" s="64" t="str">
        <f t="shared" si="61"/>
        <v>||||||0</v>
      </c>
      <c r="B1318" s="64" t="str">
        <f t="shared" si="62"/>
        <v>||||</v>
      </c>
      <c r="C1318" s="37"/>
      <c r="D1318" s="37"/>
      <c r="E1318" s="37"/>
      <c r="F1318" s="37"/>
      <c r="G1318" s="37"/>
      <c r="H1318" s="38"/>
      <c r="I1318" s="37"/>
      <c r="J1318" s="39"/>
      <c r="K1318" s="37"/>
      <c r="L1318" s="86">
        <f t="shared" si="60"/>
        <v>0</v>
      </c>
      <c r="M1318" s="40"/>
      <c r="N1318" s="40"/>
      <c r="O1318" s="34"/>
    </row>
    <row r="1319" spans="1:15" ht="24.95" customHeight="1" x14ac:dyDescent="0.2">
      <c r="A1319" s="64" t="str">
        <f t="shared" si="61"/>
        <v>||||||0</v>
      </c>
      <c r="B1319" s="64" t="str">
        <f t="shared" si="62"/>
        <v>||||</v>
      </c>
      <c r="C1319" s="37"/>
      <c r="D1319" s="37"/>
      <c r="E1319" s="37"/>
      <c r="F1319" s="37"/>
      <c r="G1319" s="37"/>
      <c r="H1319" s="38"/>
      <c r="I1319" s="37"/>
      <c r="J1319" s="39"/>
      <c r="K1319" s="37"/>
      <c r="L1319" s="86">
        <f t="shared" si="60"/>
        <v>0</v>
      </c>
      <c r="M1319" s="40"/>
      <c r="N1319" s="40"/>
      <c r="O1319" s="34"/>
    </row>
    <row r="1320" spans="1:15" ht="24.95" customHeight="1" x14ac:dyDescent="0.2">
      <c r="A1320" s="64" t="str">
        <f t="shared" si="61"/>
        <v>||||||0</v>
      </c>
      <c r="B1320" s="64" t="str">
        <f t="shared" si="62"/>
        <v>||||</v>
      </c>
      <c r="C1320" s="37"/>
      <c r="D1320" s="37"/>
      <c r="E1320" s="37"/>
      <c r="F1320" s="37"/>
      <c r="G1320" s="37"/>
      <c r="H1320" s="38"/>
      <c r="I1320" s="37"/>
      <c r="J1320" s="39"/>
      <c r="K1320" s="37"/>
      <c r="L1320" s="86">
        <f t="shared" si="60"/>
        <v>0</v>
      </c>
      <c r="M1320" s="40"/>
      <c r="N1320" s="40"/>
      <c r="O1320" s="34"/>
    </row>
    <row r="1321" spans="1:15" ht="24.95" customHeight="1" x14ac:dyDescent="0.2">
      <c r="A1321" s="64" t="str">
        <f t="shared" si="61"/>
        <v>||||||0</v>
      </c>
      <c r="B1321" s="64" t="str">
        <f t="shared" si="62"/>
        <v>||||</v>
      </c>
      <c r="C1321" s="37"/>
      <c r="D1321" s="37"/>
      <c r="E1321" s="37"/>
      <c r="F1321" s="37"/>
      <c r="G1321" s="37"/>
      <c r="H1321" s="38"/>
      <c r="I1321" s="37"/>
      <c r="J1321" s="39"/>
      <c r="K1321" s="37"/>
      <c r="L1321" s="86">
        <f t="shared" si="60"/>
        <v>0</v>
      </c>
      <c r="M1321" s="40"/>
      <c r="N1321" s="40"/>
      <c r="O1321" s="34"/>
    </row>
    <row r="1322" spans="1:15" ht="24.95" customHeight="1" x14ac:dyDescent="0.2">
      <c r="A1322" s="64" t="str">
        <f t="shared" si="61"/>
        <v>||||||0</v>
      </c>
      <c r="B1322" s="64" t="str">
        <f t="shared" si="62"/>
        <v>||||</v>
      </c>
      <c r="C1322" s="37"/>
      <c r="D1322" s="37"/>
      <c r="E1322" s="37"/>
      <c r="F1322" s="37"/>
      <c r="G1322" s="37"/>
      <c r="H1322" s="38"/>
      <c r="I1322" s="37"/>
      <c r="J1322" s="39"/>
      <c r="K1322" s="37"/>
      <c r="L1322" s="86">
        <f t="shared" si="60"/>
        <v>0</v>
      </c>
      <c r="M1322" s="40"/>
      <c r="N1322" s="40"/>
      <c r="O1322" s="34"/>
    </row>
    <row r="1323" spans="1:15" ht="24.95" customHeight="1" x14ac:dyDescent="0.2">
      <c r="A1323" s="64" t="str">
        <f t="shared" si="61"/>
        <v>||||||0</v>
      </c>
      <c r="B1323" s="64" t="str">
        <f t="shared" si="62"/>
        <v>||||</v>
      </c>
      <c r="C1323" s="37"/>
      <c r="D1323" s="37"/>
      <c r="E1323" s="37"/>
      <c r="F1323" s="37"/>
      <c r="G1323" s="37"/>
      <c r="H1323" s="38"/>
      <c r="I1323" s="37"/>
      <c r="J1323" s="39"/>
      <c r="K1323" s="37"/>
      <c r="L1323" s="86">
        <f t="shared" si="60"/>
        <v>0</v>
      </c>
      <c r="M1323" s="40"/>
      <c r="N1323" s="40"/>
      <c r="O1323" s="34"/>
    </row>
    <row r="1324" spans="1:15" ht="24.95" customHeight="1" x14ac:dyDescent="0.2">
      <c r="A1324" s="64" t="str">
        <f t="shared" si="61"/>
        <v>||||||0</v>
      </c>
      <c r="B1324" s="64" t="str">
        <f t="shared" si="62"/>
        <v>||||</v>
      </c>
      <c r="C1324" s="37"/>
      <c r="D1324" s="37"/>
      <c r="E1324" s="37"/>
      <c r="F1324" s="37"/>
      <c r="G1324" s="37"/>
      <c r="H1324" s="38"/>
      <c r="I1324" s="37"/>
      <c r="J1324" s="39"/>
      <c r="K1324" s="37"/>
      <c r="L1324" s="86">
        <f t="shared" si="60"/>
        <v>0</v>
      </c>
      <c r="M1324" s="40"/>
      <c r="N1324" s="40"/>
      <c r="O1324" s="34"/>
    </row>
    <row r="1325" spans="1:15" ht="24.95" customHeight="1" x14ac:dyDescent="0.2">
      <c r="A1325" s="64" t="str">
        <f t="shared" si="61"/>
        <v>||||||0</v>
      </c>
      <c r="B1325" s="64" t="str">
        <f t="shared" si="62"/>
        <v>||||</v>
      </c>
      <c r="C1325" s="37"/>
      <c r="D1325" s="37"/>
      <c r="E1325" s="37"/>
      <c r="F1325" s="37"/>
      <c r="G1325" s="37"/>
      <c r="H1325" s="38"/>
      <c r="I1325" s="37"/>
      <c r="J1325" s="39"/>
      <c r="K1325" s="37"/>
      <c r="L1325" s="86">
        <f t="shared" si="60"/>
        <v>0</v>
      </c>
      <c r="M1325" s="40"/>
      <c r="N1325" s="40"/>
      <c r="O1325" s="34"/>
    </row>
    <row r="1326" spans="1:15" ht="24.95" customHeight="1" x14ac:dyDescent="0.2">
      <c r="A1326" s="64" t="str">
        <f t="shared" si="61"/>
        <v>||||||0</v>
      </c>
      <c r="B1326" s="64" t="str">
        <f t="shared" si="62"/>
        <v>||||</v>
      </c>
      <c r="C1326" s="37"/>
      <c r="D1326" s="37"/>
      <c r="E1326" s="37"/>
      <c r="F1326" s="37"/>
      <c r="G1326" s="37"/>
      <c r="H1326" s="38"/>
      <c r="I1326" s="37"/>
      <c r="J1326" s="39"/>
      <c r="K1326" s="37"/>
      <c r="L1326" s="86">
        <f t="shared" si="60"/>
        <v>0</v>
      </c>
      <c r="M1326" s="40"/>
      <c r="N1326" s="40"/>
      <c r="O1326" s="34"/>
    </row>
    <row r="1327" spans="1:15" ht="24.95" customHeight="1" x14ac:dyDescent="0.2">
      <c r="A1327" s="64" t="str">
        <f t="shared" si="61"/>
        <v>||||||0</v>
      </c>
      <c r="B1327" s="64" t="str">
        <f t="shared" si="62"/>
        <v>||||</v>
      </c>
      <c r="C1327" s="37"/>
      <c r="D1327" s="37"/>
      <c r="E1327" s="37"/>
      <c r="F1327" s="37"/>
      <c r="G1327" s="37"/>
      <c r="H1327" s="38"/>
      <c r="I1327" s="37"/>
      <c r="J1327" s="39"/>
      <c r="K1327" s="37"/>
      <c r="L1327" s="86">
        <f t="shared" si="60"/>
        <v>0</v>
      </c>
      <c r="M1327" s="40"/>
      <c r="N1327" s="40"/>
      <c r="O1327" s="34"/>
    </row>
    <row r="1328" spans="1:15" ht="24.95" customHeight="1" x14ac:dyDescent="0.2">
      <c r="A1328" s="64" t="str">
        <f t="shared" si="61"/>
        <v>||||||0</v>
      </c>
      <c r="B1328" s="64" t="str">
        <f t="shared" si="62"/>
        <v>||||</v>
      </c>
      <c r="C1328" s="37"/>
      <c r="D1328" s="37"/>
      <c r="E1328" s="37"/>
      <c r="F1328" s="37"/>
      <c r="G1328" s="37"/>
      <c r="H1328" s="38"/>
      <c r="I1328" s="37"/>
      <c r="J1328" s="39"/>
      <c r="K1328" s="37"/>
      <c r="L1328" s="86">
        <f t="shared" si="60"/>
        <v>0</v>
      </c>
      <c r="M1328" s="40"/>
      <c r="N1328" s="40"/>
      <c r="O1328" s="34"/>
    </row>
    <row r="1329" spans="1:15" ht="24.95" customHeight="1" x14ac:dyDescent="0.2">
      <c r="A1329" s="64" t="str">
        <f t="shared" si="61"/>
        <v>||||||0</v>
      </c>
      <c r="B1329" s="64" t="str">
        <f t="shared" si="62"/>
        <v>||||</v>
      </c>
      <c r="C1329" s="37"/>
      <c r="D1329" s="37"/>
      <c r="E1329" s="37"/>
      <c r="F1329" s="37"/>
      <c r="G1329" s="37"/>
      <c r="H1329" s="38"/>
      <c r="I1329" s="37"/>
      <c r="J1329" s="39"/>
      <c r="K1329" s="37"/>
      <c r="L1329" s="86">
        <f t="shared" si="60"/>
        <v>0</v>
      </c>
      <c r="M1329" s="40"/>
      <c r="N1329" s="40"/>
      <c r="O1329" s="34"/>
    </row>
    <row r="1330" spans="1:15" ht="24.95" customHeight="1" x14ac:dyDescent="0.2">
      <c r="A1330" s="64" t="str">
        <f t="shared" si="61"/>
        <v>||||||0</v>
      </c>
      <c r="B1330" s="64" t="str">
        <f t="shared" si="62"/>
        <v>||||</v>
      </c>
      <c r="C1330" s="37"/>
      <c r="D1330" s="37"/>
      <c r="E1330" s="37"/>
      <c r="F1330" s="37"/>
      <c r="G1330" s="37"/>
      <c r="H1330" s="38"/>
      <c r="I1330" s="37"/>
      <c r="J1330" s="39"/>
      <c r="K1330" s="37"/>
      <c r="L1330" s="86">
        <f t="shared" si="60"/>
        <v>0</v>
      </c>
      <c r="M1330" s="40"/>
      <c r="N1330" s="40"/>
      <c r="O1330" s="34"/>
    </row>
    <row r="1331" spans="1:15" ht="24.95" customHeight="1" x14ac:dyDescent="0.2">
      <c r="A1331" s="64" t="str">
        <f t="shared" si="61"/>
        <v>||||||0</v>
      </c>
      <c r="B1331" s="64" t="str">
        <f t="shared" si="62"/>
        <v>||||</v>
      </c>
      <c r="C1331" s="37"/>
      <c r="D1331" s="37"/>
      <c r="E1331" s="37"/>
      <c r="F1331" s="37"/>
      <c r="G1331" s="37"/>
      <c r="H1331" s="38"/>
      <c r="I1331" s="37"/>
      <c r="J1331" s="39"/>
      <c r="K1331" s="37"/>
      <c r="L1331" s="86">
        <f t="shared" si="60"/>
        <v>0</v>
      </c>
      <c r="M1331" s="40"/>
      <c r="N1331" s="40"/>
      <c r="O1331" s="34"/>
    </row>
    <row r="1332" spans="1:15" ht="24.95" customHeight="1" x14ac:dyDescent="0.2">
      <c r="A1332" s="64" t="str">
        <f t="shared" si="61"/>
        <v>||||||0</v>
      </c>
      <c r="B1332" s="64" t="str">
        <f t="shared" si="62"/>
        <v>||||</v>
      </c>
      <c r="C1332" s="37"/>
      <c r="D1332" s="37"/>
      <c r="E1332" s="37"/>
      <c r="F1332" s="37"/>
      <c r="G1332" s="37"/>
      <c r="H1332" s="38"/>
      <c r="I1332" s="37"/>
      <c r="J1332" s="39"/>
      <c r="K1332" s="37"/>
      <c r="L1332" s="86">
        <f t="shared" si="60"/>
        <v>0</v>
      </c>
      <c r="M1332" s="40"/>
      <c r="N1332" s="40"/>
      <c r="O1332" s="34"/>
    </row>
    <row r="1333" spans="1:15" ht="24.95" customHeight="1" x14ac:dyDescent="0.2">
      <c r="A1333" s="64" t="str">
        <f t="shared" si="61"/>
        <v>||||||0</v>
      </c>
      <c r="B1333" s="64" t="str">
        <f t="shared" si="62"/>
        <v>||||</v>
      </c>
      <c r="C1333" s="37"/>
      <c r="D1333" s="37"/>
      <c r="E1333" s="37"/>
      <c r="F1333" s="37"/>
      <c r="G1333" s="37"/>
      <c r="H1333" s="38"/>
      <c r="I1333" s="37"/>
      <c r="J1333" s="39"/>
      <c r="K1333" s="37"/>
      <c r="L1333" s="86">
        <f t="shared" si="60"/>
        <v>0</v>
      </c>
      <c r="M1333" s="40"/>
      <c r="N1333" s="40"/>
      <c r="O1333" s="34"/>
    </row>
    <row r="1334" spans="1:15" ht="24.95" customHeight="1" x14ac:dyDescent="0.2">
      <c r="A1334" s="64" t="str">
        <f t="shared" si="61"/>
        <v>||||||0</v>
      </c>
      <c r="B1334" s="64" t="str">
        <f t="shared" si="62"/>
        <v>||||</v>
      </c>
      <c r="C1334" s="37"/>
      <c r="D1334" s="37"/>
      <c r="E1334" s="37"/>
      <c r="F1334" s="37"/>
      <c r="G1334" s="37"/>
      <c r="H1334" s="38"/>
      <c r="I1334" s="37"/>
      <c r="J1334" s="39"/>
      <c r="K1334" s="37"/>
      <c r="L1334" s="86">
        <f t="shared" si="60"/>
        <v>0</v>
      </c>
      <c r="M1334" s="40"/>
      <c r="N1334" s="40"/>
      <c r="O1334" s="34"/>
    </row>
    <row r="1335" spans="1:15" ht="24.95" customHeight="1" x14ac:dyDescent="0.2">
      <c r="A1335" s="64" t="str">
        <f t="shared" si="61"/>
        <v>||||||0</v>
      </c>
      <c r="B1335" s="64" t="str">
        <f t="shared" si="62"/>
        <v>||||</v>
      </c>
      <c r="C1335" s="37"/>
      <c r="D1335" s="37"/>
      <c r="E1335" s="37"/>
      <c r="F1335" s="37"/>
      <c r="G1335" s="37"/>
      <c r="H1335" s="38"/>
      <c r="I1335" s="37"/>
      <c r="J1335" s="39"/>
      <c r="K1335" s="37"/>
      <c r="L1335" s="86">
        <f t="shared" si="60"/>
        <v>0</v>
      </c>
      <c r="M1335" s="40"/>
      <c r="N1335" s="40"/>
      <c r="O1335" s="34"/>
    </row>
    <row r="1336" spans="1:15" ht="24.95" customHeight="1" x14ac:dyDescent="0.2">
      <c r="A1336" s="64" t="str">
        <f t="shared" si="61"/>
        <v>||||||0</v>
      </c>
      <c r="B1336" s="64" t="str">
        <f t="shared" si="62"/>
        <v>||||</v>
      </c>
      <c r="C1336" s="37"/>
      <c r="D1336" s="37"/>
      <c r="E1336" s="37"/>
      <c r="F1336" s="37"/>
      <c r="G1336" s="37"/>
      <c r="H1336" s="38"/>
      <c r="I1336" s="37"/>
      <c r="J1336" s="39"/>
      <c r="K1336" s="37"/>
      <c r="L1336" s="86">
        <f t="shared" si="60"/>
        <v>0</v>
      </c>
      <c r="M1336" s="40"/>
      <c r="N1336" s="40"/>
      <c r="O1336" s="34"/>
    </row>
    <row r="1337" spans="1:15" ht="24.95" customHeight="1" x14ac:dyDescent="0.2">
      <c r="A1337" s="64" t="str">
        <f t="shared" si="61"/>
        <v>||||||0</v>
      </c>
      <c r="B1337" s="64" t="str">
        <f t="shared" si="62"/>
        <v>||||</v>
      </c>
      <c r="C1337" s="37"/>
      <c r="D1337" s="37"/>
      <c r="E1337" s="37"/>
      <c r="F1337" s="37"/>
      <c r="G1337" s="37"/>
      <c r="H1337" s="38"/>
      <c r="I1337" s="37"/>
      <c r="J1337" s="39"/>
      <c r="K1337" s="37"/>
      <c r="L1337" s="86">
        <f t="shared" si="60"/>
        <v>0</v>
      </c>
      <c r="M1337" s="40"/>
      <c r="N1337" s="40"/>
      <c r="O1337" s="34"/>
    </row>
    <row r="1338" spans="1:15" ht="24.95" customHeight="1" x14ac:dyDescent="0.2">
      <c r="A1338" s="64" t="str">
        <f t="shared" si="61"/>
        <v>||||||0</v>
      </c>
      <c r="B1338" s="64" t="str">
        <f t="shared" si="62"/>
        <v>||||</v>
      </c>
      <c r="C1338" s="37"/>
      <c r="D1338" s="37"/>
      <c r="E1338" s="37"/>
      <c r="F1338" s="37"/>
      <c r="G1338" s="37"/>
      <c r="H1338" s="38"/>
      <c r="I1338" s="37"/>
      <c r="J1338" s="39"/>
      <c r="K1338" s="37"/>
      <c r="L1338" s="86">
        <f t="shared" si="60"/>
        <v>0</v>
      </c>
      <c r="M1338" s="40"/>
      <c r="N1338" s="40"/>
      <c r="O1338" s="34"/>
    </row>
    <row r="1339" spans="1:15" ht="24.95" customHeight="1" x14ac:dyDescent="0.2">
      <c r="A1339" s="64" t="str">
        <f t="shared" si="61"/>
        <v>||||||0</v>
      </c>
      <c r="B1339" s="64" t="str">
        <f t="shared" si="62"/>
        <v>||||</v>
      </c>
      <c r="C1339" s="37"/>
      <c r="D1339" s="37"/>
      <c r="E1339" s="37"/>
      <c r="F1339" s="37"/>
      <c r="G1339" s="37"/>
      <c r="H1339" s="38"/>
      <c r="I1339" s="37"/>
      <c r="J1339" s="39"/>
      <c r="K1339" s="37"/>
      <c r="L1339" s="86">
        <f t="shared" si="60"/>
        <v>0</v>
      </c>
      <c r="M1339" s="40"/>
      <c r="N1339" s="40"/>
      <c r="O1339" s="34"/>
    </row>
    <row r="1340" spans="1:15" ht="24.95" customHeight="1" x14ac:dyDescent="0.2">
      <c r="A1340" s="64" t="str">
        <f t="shared" si="61"/>
        <v>||||||0</v>
      </c>
      <c r="B1340" s="64" t="str">
        <f t="shared" si="62"/>
        <v>||||</v>
      </c>
      <c r="C1340" s="37"/>
      <c r="D1340" s="37"/>
      <c r="E1340" s="37"/>
      <c r="F1340" s="37"/>
      <c r="G1340" s="37"/>
      <c r="H1340" s="38"/>
      <c r="I1340" s="37"/>
      <c r="J1340" s="39"/>
      <c r="K1340" s="37"/>
      <c r="L1340" s="86">
        <f t="shared" si="60"/>
        <v>0</v>
      </c>
      <c r="M1340" s="40"/>
      <c r="N1340" s="40"/>
      <c r="O1340" s="34"/>
    </row>
    <row r="1341" spans="1:15" ht="24.95" customHeight="1" x14ac:dyDescent="0.2">
      <c r="A1341" s="64" t="str">
        <f t="shared" si="61"/>
        <v>||||||0</v>
      </c>
      <c r="B1341" s="64" t="str">
        <f t="shared" si="62"/>
        <v>||||</v>
      </c>
      <c r="C1341" s="37"/>
      <c r="D1341" s="37"/>
      <c r="E1341" s="37"/>
      <c r="F1341" s="37"/>
      <c r="G1341" s="37"/>
      <c r="H1341" s="38"/>
      <c r="I1341" s="37"/>
      <c r="J1341" s="39"/>
      <c r="K1341" s="37"/>
      <c r="L1341" s="86">
        <f t="shared" si="60"/>
        <v>0</v>
      </c>
      <c r="M1341" s="40"/>
      <c r="N1341" s="40"/>
      <c r="O1341" s="34"/>
    </row>
    <row r="1342" spans="1:15" ht="24.95" customHeight="1" x14ac:dyDescent="0.2">
      <c r="A1342" s="64" t="str">
        <f t="shared" si="61"/>
        <v>||||||0</v>
      </c>
      <c r="B1342" s="64" t="str">
        <f t="shared" si="62"/>
        <v>||||</v>
      </c>
      <c r="C1342" s="37"/>
      <c r="D1342" s="37"/>
      <c r="E1342" s="37"/>
      <c r="F1342" s="37"/>
      <c r="G1342" s="37"/>
      <c r="H1342" s="38"/>
      <c r="I1342" s="37"/>
      <c r="J1342" s="39"/>
      <c r="K1342" s="37"/>
      <c r="L1342" s="86">
        <f t="shared" ref="L1342:L1405" si="63">M1342+N1342</f>
        <v>0</v>
      </c>
      <c r="M1342" s="40"/>
      <c r="N1342" s="40"/>
      <c r="O1342" s="34"/>
    </row>
    <row r="1343" spans="1:15" ht="24.95" customHeight="1" x14ac:dyDescent="0.2">
      <c r="A1343" s="64" t="str">
        <f t="shared" si="61"/>
        <v>||||||0</v>
      </c>
      <c r="B1343" s="64" t="str">
        <f t="shared" si="62"/>
        <v>||||</v>
      </c>
      <c r="C1343" s="37"/>
      <c r="D1343" s="37"/>
      <c r="E1343" s="37"/>
      <c r="F1343" s="37"/>
      <c r="G1343" s="37"/>
      <c r="H1343" s="38"/>
      <c r="I1343" s="37"/>
      <c r="J1343" s="39"/>
      <c r="K1343" s="37"/>
      <c r="L1343" s="86">
        <f t="shared" si="63"/>
        <v>0</v>
      </c>
      <c r="M1343" s="40"/>
      <c r="N1343" s="40"/>
      <c r="O1343" s="34"/>
    </row>
    <row r="1344" spans="1:15" ht="24.95" customHeight="1" x14ac:dyDescent="0.2">
      <c r="A1344" s="64" t="str">
        <f t="shared" si="61"/>
        <v>||||||0</v>
      </c>
      <c r="B1344" s="64" t="str">
        <f t="shared" si="62"/>
        <v>||||</v>
      </c>
      <c r="C1344" s="37"/>
      <c r="D1344" s="37"/>
      <c r="E1344" s="37"/>
      <c r="F1344" s="37"/>
      <c r="G1344" s="37"/>
      <c r="H1344" s="38"/>
      <c r="I1344" s="37"/>
      <c r="J1344" s="39"/>
      <c r="K1344" s="37"/>
      <c r="L1344" s="86">
        <f t="shared" si="63"/>
        <v>0</v>
      </c>
      <c r="M1344" s="40"/>
      <c r="N1344" s="40"/>
      <c r="O1344" s="34"/>
    </row>
    <row r="1345" spans="1:15" ht="24.95" customHeight="1" x14ac:dyDescent="0.2">
      <c r="A1345" s="64" t="str">
        <f t="shared" si="61"/>
        <v>||||||0</v>
      </c>
      <c r="B1345" s="64" t="str">
        <f t="shared" si="62"/>
        <v>||||</v>
      </c>
      <c r="C1345" s="37"/>
      <c r="D1345" s="37"/>
      <c r="E1345" s="37"/>
      <c r="F1345" s="37"/>
      <c r="G1345" s="37"/>
      <c r="H1345" s="38"/>
      <c r="I1345" s="37"/>
      <c r="J1345" s="39"/>
      <c r="K1345" s="37"/>
      <c r="L1345" s="86">
        <f t="shared" si="63"/>
        <v>0</v>
      </c>
      <c r="M1345" s="40"/>
      <c r="N1345" s="40"/>
      <c r="O1345" s="34"/>
    </row>
    <row r="1346" spans="1:15" ht="24.95" customHeight="1" x14ac:dyDescent="0.2">
      <c r="A1346" s="64" t="str">
        <f t="shared" si="61"/>
        <v>||||||0</v>
      </c>
      <c r="B1346" s="64" t="str">
        <f t="shared" si="62"/>
        <v>||||</v>
      </c>
      <c r="C1346" s="37"/>
      <c r="D1346" s="37"/>
      <c r="E1346" s="37"/>
      <c r="F1346" s="37"/>
      <c r="G1346" s="37"/>
      <c r="H1346" s="38"/>
      <c r="I1346" s="37"/>
      <c r="J1346" s="39"/>
      <c r="K1346" s="37"/>
      <c r="L1346" s="86">
        <f t="shared" si="63"/>
        <v>0</v>
      </c>
      <c r="M1346" s="40"/>
      <c r="N1346" s="40"/>
      <c r="O1346" s="34"/>
    </row>
    <row r="1347" spans="1:15" ht="24.95" customHeight="1" x14ac:dyDescent="0.2">
      <c r="A1347" s="64" t="str">
        <f t="shared" si="61"/>
        <v>||||||0</v>
      </c>
      <c r="B1347" s="64" t="str">
        <f t="shared" si="62"/>
        <v>||||</v>
      </c>
      <c r="C1347" s="37"/>
      <c r="D1347" s="37"/>
      <c r="E1347" s="37"/>
      <c r="F1347" s="37"/>
      <c r="G1347" s="37"/>
      <c r="H1347" s="38"/>
      <c r="I1347" s="37"/>
      <c r="J1347" s="39"/>
      <c r="K1347" s="37"/>
      <c r="L1347" s="86">
        <f t="shared" si="63"/>
        <v>0</v>
      </c>
      <c r="M1347" s="40"/>
      <c r="N1347" s="40"/>
      <c r="O1347" s="34"/>
    </row>
    <row r="1348" spans="1:15" ht="24.95" customHeight="1" x14ac:dyDescent="0.2">
      <c r="A1348" s="64" t="str">
        <f t="shared" si="61"/>
        <v>||||||0</v>
      </c>
      <c r="B1348" s="64" t="str">
        <f t="shared" si="62"/>
        <v>||||</v>
      </c>
      <c r="C1348" s="37"/>
      <c r="D1348" s="37"/>
      <c r="E1348" s="37"/>
      <c r="F1348" s="37"/>
      <c r="G1348" s="37"/>
      <c r="H1348" s="38"/>
      <c r="I1348" s="37"/>
      <c r="J1348" s="39"/>
      <c r="K1348" s="37"/>
      <c r="L1348" s="86">
        <f t="shared" si="63"/>
        <v>0</v>
      </c>
      <c r="M1348" s="40"/>
      <c r="N1348" s="40"/>
      <c r="O1348" s="34"/>
    </row>
    <row r="1349" spans="1:15" ht="24.95" customHeight="1" x14ac:dyDescent="0.2">
      <c r="A1349" s="64" t="str">
        <f t="shared" ref="A1349:A1412" si="64">C1349&amp;"|"&amp;D1349&amp;"|"&amp;E1349&amp;"|"&amp;F1349&amp;"|"&amp;G1349&amp;"|"&amp;I1349&amp;"|"&amp;M1349+N1349-O1349</f>
        <v>||||||0</v>
      </c>
      <c r="B1349" s="64" t="str">
        <f t="shared" ref="B1349:B1412" si="65">C1349&amp;"|"&amp;D1349&amp;"|"&amp;E1349&amp;"|"&amp;F1349&amp;"|"&amp;K1349</f>
        <v>||||</v>
      </c>
      <c r="C1349" s="37"/>
      <c r="D1349" s="37"/>
      <c r="E1349" s="37"/>
      <c r="F1349" s="37"/>
      <c r="G1349" s="37"/>
      <c r="H1349" s="38"/>
      <c r="I1349" s="37"/>
      <c r="J1349" s="39"/>
      <c r="K1349" s="37"/>
      <c r="L1349" s="86">
        <f t="shared" si="63"/>
        <v>0</v>
      </c>
      <c r="M1349" s="40"/>
      <c r="N1349" s="40"/>
      <c r="O1349" s="34"/>
    </row>
    <row r="1350" spans="1:15" ht="24.95" customHeight="1" x14ac:dyDescent="0.2">
      <c r="A1350" s="64" t="str">
        <f t="shared" si="64"/>
        <v>||||||0</v>
      </c>
      <c r="B1350" s="64" t="str">
        <f t="shared" si="65"/>
        <v>||||</v>
      </c>
      <c r="C1350" s="37"/>
      <c r="D1350" s="37"/>
      <c r="E1350" s="37"/>
      <c r="F1350" s="37"/>
      <c r="G1350" s="37"/>
      <c r="H1350" s="38"/>
      <c r="I1350" s="37"/>
      <c r="J1350" s="39"/>
      <c r="K1350" s="37"/>
      <c r="L1350" s="86">
        <f t="shared" si="63"/>
        <v>0</v>
      </c>
      <c r="M1350" s="40"/>
      <c r="N1350" s="40"/>
      <c r="O1350" s="34"/>
    </row>
    <row r="1351" spans="1:15" ht="24.95" customHeight="1" x14ac:dyDescent="0.2">
      <c r="A1351" s="64" t="str">
        <f t="shared" si="64"/>
        <v>||||||0</v>
      </c>
      <c r="B1351" s="64" t="str">
        <f t="shared" si="65"/>
        <v>||||</v>
      </c>
      <c r="C1351" s="37"/>
      <c r="D1351" s="37"/>
      <c r="E1351" s="37"/>
      <c r="F1351" s="37"/>
      <c r="G1351" s="37"/>
      <c r="H1351" s="38"/>
      <c r="I1351" s="37"/>
      <c r="J1351" s="39"/>
      <c r="K1351" s="37"/>
      <c r="L1351" s="86">
        <f t="shared" si="63"/>
        <v>0</v>
      </c>
      <c r="M1351" s="40"/>
      <c r="N1351" s="40"/>
      <c r="O1351" s="34"/>
    </row>
    <row r="1352" spans="1:15" ht="24.95" customHeight="1" x14ac:dyDescent="0.2">
      <c r="A1352" s="64" t="str">
        <f t="shared" si="64"/>
        <v>||||||0</v>
      </c>
      <c r="B1352" s="64" t="str">
        <f t="shared" si="65"/>
        <v>||||</v>
      </c>
      <c r="C1352" s="37"/>
      <c r="D1352" s="37"/>
      <c r="E1352" s="37"/>
      <c r="F1352" s="37"/>
      <c r="G1352" s="37"/>
      <c r="H1352" s="38"/>
      <c r="I1352" s="37"/>
      <c r="J1352" s="39"/>
      <c r="K1352" s="37"/>
      <c r="L1352" s="86">
        <f t="shared" si="63"/>
        <v>0</v>
      </c>
      <c r="M1352" s="40"/>
      <c r="N1352" s="40"/>
      <c r="O1352" s="34"/>
    </row>
    <row r="1353" spans="1:15" ht="24.95" customHeight="1" x14ac:dyDescent="0.2">
      <c r="A1353" s="64" t="str">
        <f t="shared" si="64"/>
        <v>||||||0</v>
      </c>
      <c r="B1353" s="64" t="str">
        <f t="shared" si="65"/>
        <v>||||</v>
      </c>
      <c r="C1353" s="37"/>
      <c r="D1353" s="37"/>
      <c r="E1353" s="37"/>
      <c r="F1353" s="37"/>
      <c r="G1353" s="37"/>
      <c r="H1353" s="38"/>
      <c r="I1353" s="37"/>
      <c r="J1353" s="39"/>
      <c r="K1353" s="37"/>
      <c r="L1353" s="86">
        <f t="shared" si="63"/>
        <v>0</v>
      </c>
      <c r="M1353" s="40"/>
      <c r="N1353" s="40"/>
      <c r="O1353" s="34"/>
    </row>
    <row r="1354" spans="1:15" ht="24.95" customHeight="1" x14ac:dyDescent="0.2">
      <c r="A1354" s="64" t="str">
        <f t="shared" si="64"/>
        <v>||||||0</v>
      </c>
      <c r="B1354" s="64" t="str">
        <f t="shared" si="65"/>
        <v>||||</v>
      </c>
      <c r="C1354" s="37"/>
      <c r="D1354" s="37"/>
      <c r="E1354" s="37"/>
      <c r="F1354" s="37"/>
      <c r="G1354" s="37"/>
      <c r="H1354" s="38"/>
      <c r="I1354" s="37"/>
      <c r="J1354" s="39"/>
      <c r="K1354" s="37"/>
      <c r="L1354" s="86">
        <f t="shared" si="63"/>
        <v>0</v>
      </c>
      <c r="M1354" s="40"/>
      <c r="N1354" s="40"/>
      <c r="O1354" s="34"/>
    </row>
    <row r="1355" spans="1:15" ht="24.95" customHeight="1" x14ac:dyDescent="0.2">
      <c r="A1355" s="64" t="str">
        <f t="shared" si="64"/>
        <v>||||||0</v>
      </c>
      <c r="B1355" s="64" t="str">
        <f t="shared" si="65"/>
        <v>||||</v>
      </c>
      <c r="C1355" s="37"/>
      <c r="D1355" s="37"/>
      <c r="E1355" s="37"/>
      <c r="F1355" s="37"/>
      <c r="G1355" s="37"/>
      <c r="H1355" s="38"/>
      <c r="I1355" s="37"/>
      <c r="J1355" s="39"/>
      <c r="K1355" s="37"/>
      <c r="L1355" s="86">
        <f t="shared" si="63"/>
        <v>0</v>
      </c>
      <c r="M1355" s="40"/>
      <c r="N1355" s="40"/>
      <c r="O1355" s="34"/>
    </row>
    <row r="1356" spans="1:15" ht="24.95" customHeight="1" x14ac:dyDescent="0.2">
      <c r="A1356" s="64" t="str">
        <f t="shared" si="64"/>
        <v>||||||0</v>
      </c>
      <c r="B1356" s="64" t="str">
        <f t="shared" si="65"/>
        <v>||||</v>
      </c>
      <c r="C1356" s="37"/>
      <c r="D1356" s="37"/>
      <c r="E1356" s="37"/>
      <c r="F1356" s="37"/>
      <c r="G1356" s="37"/>
      <c r="H1356" s="38"/>
      <c r="I1356" s="37"/>
      <c r="J1356" s="39"/>
      <c r="K1356" s="37"/>
      <c r="L1356" s="86">
        <f t="shared" si="63"/>
        <v>0</v>
      </c>
      <c r="M1356" s="40"/>
      <c r="N1356" s="40"/>
      <c r="O1356" s="34"/>
    </row>
    <row r="1357" spans="1:15" ht="24.95" customHeight="1" x14ac:dyDescent="0.2">
      <c r="A1357" s="64" t="str">
        <f t="shared" si="64"/>
        <v>||||||0</v>
      </c>
      <c r="B1357" s="64" t="str">
        <f t="shared" si="65"/>
        <v>||||</v>
      </c>
      <c r="C1357" s="37"/>
      <c r="D1357" s="37"/>
      <c r="E1357" s="37"/>
      <c r="F1357" s="37"/>
      <c r="G1357" s="37"/>
      <c r="H1357" s="38"/>
      <c r="I1357" s="37"/>
      <c r="J1357" s="39"/>
      <c r="K1357" s="37"/>
      <c r="L1357" s="86">
        <f t="shared" si="63"/>
        <v>0</v>
      </c>
      <c r="M1357" s="40"/>
      <c r="N1357" s="40"/>
      <c r="O1357" s="34"/>
    </row>
    <row r="1358" spans="1:15" ht="24.95" customHeight="1" x14ac:dyDescent="0.2">
      <c r="A1358" s="64" t="str">
        <f t="shared" si="64"/>
        <v>||||||0</v>
      </c>
      <c r="B1358" s="64" t="str">
        <f t="shared" si="65"/>
        <v>||||</v>
      </c>
      <c r="C1358" s="37"/>
      <c r="D1358" s="37"/>
      <c r="E1358" s="37"/>
      <c r="F1358" s="37"/>
      <c r="G1358" s="37"/>
      <c r="H1358" s="38"/>
      <c r="I1358" s="37"/>
      <c r="J1358" s="39"/>
      <c r="K1358" s="37"/>
      <c r="L1358" s="86">
        <f t="shared" si="63"/>
        <v>0</v>
      </c>
      <c r="M1358" s="40"/>
      <c r="N1358" s="40"/>
      <c r="O1358" s="34"/>
    </row>
    <row r="1359" spans="1:15" ht="24.95" customHeight="1" x14ac:dyDescent="0.2">
      <c r="A1359" s="64" t="str">
        <f t="shared" si="64"/>
        <v>||||||0</v>
      </c>
      <c r="B1359" s="64" t="str">
        <f t="shared" si="65"/>
        <v>||||</v>
      </c>
      <c r="C1359" s="37"/>
      <c r="D1359" s="37"/>
      <c r="E1359" s="37"/>
      <c r="F1359" s="37"/>
      <c r="G1359" s="37"/>
      <c r="H1359" s="38"/>
      <c r="I1359" s="37"/>
      <c r="J1359" s="39"/>
      <c r="K1359" s="37"/>
      <c r="L1359" s="86">
        <f t="shared" si="63"/>
        <v>0</v>
      </c>
      <c r="M1359" s="40"/>
      <c r="N1359" s="40"/>
      <c r="O1359" s="34"/>
    </row>
    <row r="1360" spans="1:15" ht="24.95" customHeight="1" x14ac:dyDescent="0.2">
      <c r="A1360" s="64" t="str">
        <f t="shared" si="64"/>
        <v>||||||0</v>
      </c>
      <c r="B1360" s="64" t="str">
        <f t="shared" si="65"/>
        <v>||||</v>
      </c>
      <c r="C1360" s="37"/>
      <c r="D1360" s="37"/>
      <c r="E1360" s="37"/>
      <c r="F1360" s="37"/>
      <c r="G1360" s="37"/>
      <c r="H1360" s="38"/>
      <c r="I1360" s="37"/>
      <c r="J1360" s="39"/>
      <c r="K1360" s="37"/>
      <c r="L1360" s="86">
        <f t="shared" si="63"/>
        <v>0</v>
      </c>
      <c r="M1360" s="40"/>
      <c r="N1360" s="40"/>
      <c r="O1360" s="34"/>
    </row>
    <row r="1361" spans="1:15" ht="24.95" customHeight="1" x14ac:dyDescent="0.2">
      <c r="A1361" s="64" t="str">
        <f t="shared" si="64"/>
        <v>||||||0</v>
      </c>
      <c r="B1361" s="64" t="str">
        <f t="shared" si="65"/>
        <v>||||</v>
      </c>
      <c r="C1361" s="37"/>
      <c r="D1361" s="37"/>
      <c r="E1361" s="37"/>
      <c r="F1361" s="37"/>
      <c r="G1361" s="37"/>
      <c r="H1361" s="38"/>
      <c r="I1361" s="37"/>
      <c r="J1361" s="39"/>
      <c r="K1361" s="37"/>
      <c r="L1361" s="86">
        <f t="shared" si="63"/>
        <v>0</v>
      </c>
      <c r="M1361" s="40"/>
      <c r="N1361" s="40"/>
      <c r="O1361" s="34"/>
    </row>
    <row r="1362" spans="1:15" ht="24.95" customHeight="1" x14ac:dyDescent="0.2">
      <c r="A1362" s="64" t="str">
        <f t="shared" si="64"/>
        <v>||||||0</v>
      </c>
      <c r="B1362" s="64" t="str">
        <f t="shared" si="65"/>
        <v>||||</v>
      </c>
      <c r="C1362" s="37"/>
      <c r="D1362" s="37"/>
      <c r="E1362" s="37"/>
      <c r="F1362" s="37"/>
      <c r="G1362" s="37"/>
      <c r="H1362" s="38"/>
      <c r="I1362" s="37"/>
      <c r="J1362" s="39"/>
      <c r="K1362" s="37"/>
      <c r="L1362" s="86">
        <f t="shared" si="63"/>
        <v>0</v>
      </c>
      <c r="M1362" s="40"/>
      <c r="N1362" s="40"/>
      <c r="O1362" s="34"/>
    </row>
    <row r="1363" spans="1:15" ht="24.95" customHeight="1" x14ac:dyDescent="0.2">
      <c r="A1363" s="64" t="str">
        <f t="shared" si="64"/>
        <v>||||||0</v>
      </c>
      <c r="B1363" s="64" t="str">
        <f t="shared" si="65"/>
        <v>||||</v>
      </c>
      <c r="C1363" s="37"/>
      <c r="D1363" s="37"/>
      <c r="E1363" s="37"/>
      <c r="F1363" s="37"/>
      <c r="G1363" s="37"/>
      <c r="H1363" s="38"/>
      <c r="I1363" s="37"/>
      <c r="J1363" s="39"/>
      <c r="K1363" s="37"/>
      <c r="L1363" s="86">
        <f t="shared" si="63"/>
        <v>0</v>
      </c>
      <c r="M1363" s="40"/>
      <c r="N1363" s="40"/>
      <c r="O1363" s="34"/>
    </row>
    <row r="1364" spans="1:15" ht="24.95" customHeight="1" x14ac:dyDescent="0.2">
      <c r="A1364" s="64" t="str">
        <f t="shared" si="64"/>
        <v>||||||0</v>
      </c>
      <c r="B1364" s="64" t="str">
        <f t="shared" si="65"/>
        <v>||||</v>
      </c>
      <c r="C1364" s="37"/>
      <c r="D1364" s="37"/>
      <c r="E1364" s="37"/>
      <c r="F1364" s="37"/>
      <c r="G1364" s="37"/>
      <c r="H1364" s="38"/>
      <c r="I1364" s="37"/>
      <c r="J1364" s="39"/>
      <c r="K1364" s="37"/>
      <c r="L1364" s="86">
        <f t="shared" si="63"/>
        <v>0</v>
      </c>
      <c r="M1364" s="40"/>
      <c r="N1364" s="40"/>
      <c r="O1364" s="34"/>
    </row>
    <row r="1365" spans="1:15" ht="24.95" customHeight="1" x14ac:dyDescent="0.2">
      <c r="A1365" s="64" t="str">
        <f t="shared" si="64"/>
        <v>||||||0</v>
      </c>
      <c r="B1365" s="64" t="str">
        <f t="shared" si="65"/>
        <v>||||</v>
      </c>
      <c r="C1365" s="37"/>
      <c r="D1365" s="37"/>
      <c r="E1365" s="37"/>
      <c r="F1365" s="37"/>
      <c r="G1365" s="37"/>
      <c r="H1365" s="38"/>
      <c r="I1365" s="37"/>
      <c r="J1365" s="39"/>
      <c r="K1365" s="37"/>
      <c r="L1365" s="86">
        <f t="shared" si="63"/>
        <v>0</v>
      </c>
      <c r="M1365" s="40"/>
      <c r="N1365" s="40"/>
      <c r="O1365" s="34"/>
    </row>
    <row r="1366" spans="1:15" ht="24.95" customHeight="1" x14ac:dyDescent="0.2">
      <c r="A1366" s="64" t="str">
        <f t="shared" si="64"/>
        <v>||||||0</v>
      </c>
      <c r="B1366" s="64" t="str">
        <f t="shared" si="65"/>
        <v>||||</v>
      </c>
      <c r="C1366" s="37"/>
      <c r="D1366" s="37"/>
      <c r="E1366" s="37"/>
      <c r="F1366" s="37"/>
      <c r="G1366" s="37"/>
      <c r="H1366" s="38"/>
      <c r="I1366" s="37"/>
      <c r="J1366" s="39"/>
      <c r="K1366" s="37"/>
      <c r="L1366" s="86">
        <f t="shared" si="63"/>
        <v>0</v>
      </c>
      <c r="M1366" s="40"/>
      <c r="N1366" s="40"/>
      <c r="O1366" s="34"/>
    </row>
    <row r="1367" spans="1:15" ht="24.95" customHeight="1" x14ac:dyDescent="0.2">
      <c r="A1367" s="64" t="str">
        <f t="shared" si="64"/>
        <v>||||||0</v>
      </c>
      <c r="B1367" s="64" t="str">
        <f t="shared" si="65"/>
        <v>||||</v>
      </c>
      <c r="C1367" s="37"/>
      <c r="D1367" s="37"/>
      <c r="E1367" s="37"/>
      <c r="F1367" s="37"/>
      <c r="G1367" s="37"/>
      <c r="H1367" s="38"/>
      <c r="I1367" s="37"/>
      <c r="J1367" s="39"/>
      <c r="K1367" s="37"/>
      <c r="L1367" s="86">
        <f t="shared" si="63"/>
        <v>0</v>
      </c>
      <c r="M1367" s="40"/>
      <c r="N1367" s="40"/>
      <c r="O1367" s="34"/>
    </row>
    <row r="1368" spans="1:15" ht="24.95" customHeight="1" x14ac:dyDescent="0.2">
      <c r="A1368" s="64" t="str">
        <f t="shared" si="64"/>
        <v>||||||0</v>
      </c>
      <c r="B1368" s="64" t="str">
        <f t="shared" si="65"/>
        <v>||||</v>
      </c>
      <c r="C1368" s="37"/>
      <c r="D1368" s="37"/>
      <c r="E1368" s="37"/>
      <c r="F1368" s="37"/>
      <c r="G1368" s="37"/>
      <c r="H1368" s="38"/>
      <c r="I1368" s="37"/>
      <c r="J1368" s="39"/>
      <c r="K1368" s="37"/>
      <c r="L1368" s="86">
        <f t="shared" si="63"/>
        <v>0</v>
      </c>
      <c r="M1368" s="40"/>
      <c r="N1368" s="40"/>
      <c r="O1368" s="34"/>
    </row>
    <row r="1369" spans="1:15" ht="24.95" customHeight="1" x14ac:dyDescent="0.2">
      <c r="A1369" s="64" t="str">
        <f t="shared" si="64"/>
        <v>||||||0</v>
      </c>
      <c r="B1369" s="64" t="str">
        <f t="shared" si="65"/>
        <v>||||</v>
      </c>
      <c r="C1369" s="37"/>
      <c r="D1369" s="37"/>
      <c r="E1369" s="37"/>
      <c r="F1369" s="37"/>
      <c r="G1369" s="37"/>
      <c r="H1369" s="38"/>
      <c r="I1369" s="37"/>
      <c r="J1369" s="39"/>
      <c r="K1369" s="37"/>
      <c r="L1369" s="86">
        <f t="shared" si="63"/>
        <v>0</v>
      </c>
      <c r="M1369" s="40"/>
      <c r="N1369" s="40"/>
      <c r="O1369" s="34"/>
    </row>
    <row r="1370" spans="1:15" ht="24.95" customHeight="1" x14ac:dyDescent="0.2">
      <c r="A1370" s="64" t="str">
        <f t="shared" si="64"/>
        <v>||||||0</v>
      </c>
      <c r="B1370" s="64" t="str">
        <f t="shared" si="65"/>
        <v>||||</v>
      </c>
      <c r="C1370" s="37"/>
      <c r="D1370" s="37"/>
      <c r="E1370" s="37"/>
      <c r="F1370" s="37"/>
      <c r="G1370" s="37"/>
      <c r="H1370" s="38"/>
      <c r="I1370" s="37"/>
      <c r="J1370" s="39"/>
      <c r="K1370" s="37"/>
      <c r="L1370" s="86">
        <f t="shared" si="63"/>
        <v>0</v>
      </c>
      <c r="M1370" s="40"/>
      <c r="N1370" s="40"/>
      <c r="O1370" s="34"/>
    </row>
    <row r="1371" spans="1:15" ht="24.95" customHeight="1" x14ac:dyDescent="0.2">
      <c r="A1371" s="64" t="str">
        <f t="shared" si="64"/>
        <v>||||||0</v>
      </c>
      <c r="B1371" s="64" t="str">
        <f t="shared" si="65"/>
        <v>||||</v>
      </c>
      <c r="C1371" s="37"/>
      <c r="D1371" s="37"/>
      <c r="E1371" s="37"/>
      <c r="F1371" s="37"/>
      <c r="G1371" s="37"/>
      <c r="H1371" s="38"/>
      <c r="I1371" s="37"/>
      <c r="J1371" s="39"/>
      <c r="K1371" s="37"/>
      <c r="L1371" s="86">
        <f t="shared" si="63"/>
        <v>0</v>
      </c>
      <c r="M1371" s="40"/>
      <c r="N1371" s="40"/>
      <c r="O1371" s="34"/>
    </row>
    <row r="1372" spans="1:15" ht="24.95" customHeight="1" x14ac:dyDescent="0.2">
      <c r="A1372" s="64" t="str">
        <f t="shared" si="64"/>
        <v>||||||0</v>
      </c>
      <c r="B1372" s="64" t="str">
        <f t="shared" si="65"/>
        <v>||||</v>
      </c>
      <c r="C1372" s="37"/>
      <c r="D1372" s="37"/>
      <c r="E1372" s="37"/>
      <c r="F1372" s="37"/>
      <c r="G1372" s="37"/>
      <c r="H1372" s="38"/>
      <c r="I1372" s="37"/>
      <c r="J1372" s="39"/>
      <c r="K1372" s="37"/>
      <c r="L1372" s="86">
        <f t="shared" si="63"/>
        <v>0</v>
      </c>
      <c r="M1372" s="40"/>
      <c r="N1372" s="40"/>
      <c r="O1372" s="34"/>
    </row>
    <row r="1373" spans="1:15" ht="24.95" customHeight="1" x14ac:dyDescent="0.2">
      <c r="A1373" s="64" t="str">
        <f t="shared" si="64"/>
        <v>||||||0</v>
      </c>
      <c r="B1373" s="64" t="str">
        <f t="shared" si="65"/>
        <v>||||</v>
      </c>
      <c r="C1373" s="37"/>
      <c r="D1373" s="37"/>
      <c r="E1373" s="37"/>
      <c r="F1373" s="37"/>
      <c r="G1373" s="37"/>
      <c r="H1373" s="38"/>
      <c r="I1373" s="37"/>
      <c r="J1373" s="39"/>
      <c r="K1373" s="37"/>
      <c r="L1373" s="86">
        <f t="shared" si="63"/>
        <v>0</v>
      </c>
      <c r="M1373" s="40"/>
      <c r="N1373" s="40"/>
      <c r="O1373" s="34"/>
    </row>
    <row r="1374" spans="1:15" ht="24.95" customHeight="1" x14ac:dyDescent="0.2">
      <c r="A1374" s="64" t="str">
        <f t="shared" si="64"/>
        <v>||||||0</v>
      </c>
      <c r="B1374" s="64" t="str">
        <f t="shared" si="65"/>
        <v>||||</v>
      </c>
      <c r="C1374" s="37"/>
      <c r="D1374" s="37"/>
      <c r="E1374" s="37"/>
      <c r="F1374" s="37"/>
      <c r="G1374" s="37"/>
      <c r="H1374" s="38"/>
      <c r="I1374" s="37"/>
      <c r="J1374" s="39"/>
      <c r="K1374" s="37"/>
      <c r="L1374" s="86">
        <f t="shared" si="63"/>
        <v>0</v>
      </c>
      <c r="M1374" s="40"/>
      <c r="N1374" s="40"/>
      <c r="O1374" s="34"/>
    </row>
    <row r="1375" spans="1:15" ht="24.95" customHeight="1" x14ac:dyDescent="0.2">
      <c r="A1375" s="64" t="str">
        <f t="shared" si="64"/>
        <v>||||||0</v>
      </c>
      <c r="B1375" s="64" t="str">
        <f t="shared" si="65"/>
        <v>||||</v>
      </c>
      <c r="C1375" s="37"/>
      <c r="D1375" s="37"/>
      <c r="E1375" s="37"/>
      <c r="F1375" s="37"/>
      <c r="G1375" s="37"/>
      <c r="H1375" s="38"/>
      <c r="I1375" s="37"/>
      <c r="J1375" s="39"/>
      <c r="K1375" s="37"/>
      <c r="L1375" s="86">
        <f t="shared" si="63"/>
        <v>0</v>
      </c>
      <c r="M1375" s="40"/>
      <c r="N1375" s="40"/>
      <c r="O1375" s="34"/>
    </row>
    <row r="1376" spans="1:15" ht="24.95" customHeight="1" x14ac:dyDescent="0.2">
      <c r="A1376" s="64" t="str">
        <f t="shared" si="64"/>
        <v>||||||0</v>
      </c>
      <c r="B1376" s="64" t="str">
        <f t="shared" si="65"/>
        <v>||||</v>
      </c>
      <c r="C1376" s="37"/>
      <c r="D1376" s="37"/>
      <c r="E1376" s="37"/>
      <c r="F1376" s="37"/>
      <c r="G1376" s="37"/>
      <c r="H1376" s="38"/>
      <c r="I1376" s="37"/>
      <c r="J1376" s="39"/>
      <c r="K1376" s="37"/>
      <c r="L1376" s="86">
        <f t="shared" si="63"/>
        <v>0</v>
      </c>
      <c r="M1376" s="40"/>
      <c r="N1376" s="40"/>
      <c r="O1376" s="34"/>
    </row>
    <row r="1377" spans="1:15" ht="24.95" customHeight="1" x14ac:dyDescent="0.2">
      <c r="A1377" s="64" t="str">
        <f t="shared" si="64"/>
        <v>||||||0</v>
      </c>
      <c r="B1377" s="64" t="str">
        <f t="shared" si="65"/>
        <v>||||</v>
      </c>
      <c r="C1377" s="37"/>
      <c r="D1377" s="37"/>
      <c r="E1377" s="37"/>
      <c r="F1377" s="37"/>
      <c r="G1377" s="37"/>
      <c r="H1377" s="38"/>
      <c r="I1377" s="37"/>
      <c r="J1377" s="39"/>
      <c r="K1377" s="37"/>
      <c r="L1377" s="86">
        <f t="shared" si="63"/>
        <v>0</v>
      </c>
      <c r="M1377" s="40"/>
      <c r="N1377" s="40"/>
      <c r="O1377" s="34"/>
    </row>
    <row r="1378" spans="1:15" ht="24.95" customHeight="1" x14ac:dyDescent="0.2">
      <c r="A1378" s="64" t="str">
        <f t="shared" si="64"/>
        <v>||||||0</v>
      </c>
      <c r="B1378" s="64" t="str">
        <f t="shared" si="65"/>
        <v>||||</v>
      </c>
      <c r="C1378" s="37"/>
      <c r="D1378" s="37"/>
      <c r="E1378" s="37"/>
      <c r="F1378" s="37"/>
      <c r="G1378" s="37"/>
      <c r="H1378" s="38"/>
      <c r="I1378" s="37"/>
      <c r="J1378" s="39"/>
      <c r="K1378" s="37"/>
      <c r="L1378" s="86">
        <f t="shared" si="63"/>
        <v>0</v>
      </c>
      <c r="M1378" s="40"/>
      <c r="N1378" s="40"/>
      <c r="O1378" s="34"/>
    </row>
    <row r="1379" spans="1:15" ht="24.95" customHeight="1" x14ac:dyDescent="0.2">
      <c r="A1379" s="64" t="str">
        <f t="shared" si="64"/>
        <v>||||||0</v>
      </c>
      <c r="B1379" s="64" t="str">
        <f t="shared" si="65"/>
        <v>||||</v>
      </c>
      <c r="C1379" s="37"/>
      <c r="D1379" s="37"/>
      <c r="E1379" s="37"/>
      <c r="F1379" s="37"/>
      <c r="G1379" s="37"/>
      <c r="H1379" s="38"/>
      <c r="I1379" s="37"/>
      <c r="J1379" s="39"/>
      <c r="K1379" s="37"/>
      <c r="L1379" s="86">
        <f t="shared" si="63"/>
        <v>0</v>
      </c>
      <c r="M1379" s="40"/>
      <c r="N1379" s="40"/>
      <c r="O1379" s="34"/>
    </row>
    <row r="1380" spans="1:15" ht="24.95" customHeight="1" x14ac:dyDescent="0.2">
      <c r="A1380" s="64" t="str">
        <f t="shared" si="64"/>
        <v>||||||0</v>
      </c>
      <c r="B1380" s="64" t="str">
        <f t="shared" si="65"/>
        <v>||||</v>
      </c>
      <c r="C1380" s="37"/>
      <c r="D1380" s="37"/>
      <c r="E1380" s="37"/>
      <c r="F1380" s="37"/>
      <c r="G1380" s="37"/>
      <c r="H1380" s="38"/>
      <c r="I1380" s="37"/>
      <c r="J1380" s="39"/>
      <c r="K1380" s="37"/>
      <c r="L1380" s="86">
        <f t="shared" si="63"/>
        <v>0</v>
      </c>
      <c r="M1380" s="40"/>
      <c r="N1380" s="40"/>
      <c r="O1380" s="34"/>
    </row>
    <row r="1381" spans="1:15" ht="24.95" customHeight="1" x14ac:dyDescent="0.2">
      <c r="A1381" s="64" t="str">
        <f t="shared" si="64"/>
        <v>||||||0</v>
      </c>
      <c r="B1381" s="64" t="str">
        <f t="shared" si="65"/>
        <v>||||</v>
      </c>
      <c r="C1381" s="37"/>
      <c r="D1381" s="37"/>
      <c r="E1381" s="37"/>
      <c r="F1381" s="37"/>
      <c r="G1381" s="37"/>
      <c r="H1381" s="38"/>
      <c r="I1381" s="37"/>
      <c r="J1381" s="39"/>
      <c r="K1381" s="37"/>
      <c r="L1381" s="86">
        <f t="shared" si="63"/>
        <v>0</v>
      </c>
      <c r="M1381" s="40"/>
      <c r="N1381" s="40"/>
      <c r="O1381" s="34"/>
    </row>
    <row r="1382" spans="1:15" ht="24.95" customHeight="1" x14ac:dyDescent="0.2">
      <c r="A1382" s="64" t="str">
        <f t="shared" si="64"/>
        <v>||||||0</v>
      </c>
      <c r="B1382" s="64" t="str">
        <f t="shared" si="65"/>
        <v>||||</v>
      </c>
      <c r="C1382" s="37"/>
      <c r="D1382" s="37"/>
      <c r="E1382" s="37"/>
      <c r="F1382" s="37"/>
      <c r="G1382" s="37"/>
      <c r="H1382" s="38"/>
      <c r="I1382" s="37"/>
      <c r="J1382" s="39"/>
      <c r="K1382" s="37"/>
      <c r="L1382" s="86">
        <f t="shared" si="63"/>
        <v>0</v>
      </c>
      <c r="M1382" s="40"/>
      <c r="N1382" s="40"/>
      <c r="O1382" s="34"/>
    </row>
    <row r="1383" spans="1:15" ht="24.95" customHeight="1" x14ac:dyDescent="0.2">
      <c r="A1383" s="64" t="str">
        <f t="shared" si="64"/>
        <v>||||||0</v>
      </c>
      <c r="B1383" s="64" t="str">
        <f t="shared" si="65"/>
        <v>||||</v>
      </c>
      <c r="C1383" s="37"/>
      <c r="D1383" s="37"/>
      <c r="E1383" s="37"/>
      <c r="F1383" s="37"/>
      <c r="G1383" s="37"/>
      <c r="H1383" s="38"/>
      <c r="I1383" s="37"/>
      <c r="J1383" s="39"/>
      <c r="K1383" s="37"/>
      <c r="L1383" s="86">
        <f t="shared" si="63"/>
        <v>0</v>
      </c>
      <c r="M1383" s="40"/>
      <c r="N1383" s="40"/>
      <c r="O1383" s="34"/>
    </row>
    <row r="1384" spans="1:15" ht="24.95" customHeight="1" x14ac:dyDescent="0.2">
      <c r="A1384" s="64" t="str">
        <f t="shared" si="64"/>
        <v>||||||0</v>
      </c>
      <c r="B1384" s="64" t="str">
        <f t="shared" si="65"/>
        <v>||||</v>
      </c>
      <c r="C1384" s="37"/>
      <c r="D1384" s="37"/>
      <c r="E1384" s="37"/>
      <c r="F1384" s="37"/>
      <c r="G1384" s="37"/>
      <c r="H1384" s="38"/>
      <c r="I1384" s="37"/>
      <c r="J1384" s="39"/>
      <c r="K1384" s="37"/>
      <c r="L1384" s="86">
        <f t="shared" si="63"/>
        <v>0</v>
      </c>
      <c r="M1384" s="40"/>
      <c r="N1384" s="40"/>
      <c r="O1384" s="34"/>
    </row>
    <row r="1385" spans="1:15" ht="24.95" customHeight="1" x14ac:dyDescent="0.2">
      <c r="A1385" s="64" t="str">
        <f t="shared" si="64"/>
        <v>||||||0</v>
      </c>
      <c r="B1385" s="64" t="str">
        <f t="shared" si="65"/>
        <v>||||</v>
      </c>
      <c r="C1385" s="37"/>
      <c r="D1385" s="37"/>
      <c r="E1385" s="37"/>
      <c r="F1385" s="37"/>
      <c r="G1385" s="37"/>
      <c r="H1385" s="38"/>
      <c r="I1385" s="37"/>
      <c r="J1385" s="39"/>
      <c r="K1385" s="37"/>
      <c r="L1385" s="86">
        <f t="shared" si="63"/>
        <v>0</v>
      </c>
      <c r="M1385" s="40"/>
      <c r="N1385" s="40"/>
      <c r="O1385" s="34"/>
    </row>
    <row r="1386" spans="1:15" ht="24.95" customHeight="1" x14ac:dyDescent="0.2">
      <c r="A1386" s="64" t="str">
        <f t="shared" si="64"/>
        <v>||||||0</v>
      </c>
      <c r="B1386" s="64" t="str">
        <f t="shared" si="65"/>
        <v>||||</v>
      </c>
      <c r="C1386" s="37"/>
      <c r="D1386" s="37"/>
      <c r="E1386" s="37"/>
      <c r="F1386" s="37"/>
      <c r="G1386" s="37"/>
      <c r="H1386" s="38"/>
      <c r="I1386" s="37"/>
      <c r="J1386" s="39"/>
      <c r="K1386" s="37"/>
      <c r="L1386" s="86">
        <f t="shared" si="63"/>
        <v>0</v>
      </c>
      <c r="M1386" s="40"/>
      <c r="N1386" s="40"/>
      <c r="O1386" s="34"/>
    </row>
    <row r="1387" spans="1:15" ht="24.95" customHeight="1" x14ac:dyDescent="0.2">
      <c r="A1387" s="64" t="str">
        <f t="shared" si="64"/>
        <v>||||||0</v>
      </c>
      <c r="B1387" s="64" t="str">
        <f t="shared" si="65"/>
        <v>||||</v>
      </c>
      <c r="C1387" s="37"/>
      <c r="D1387" s="37"/>
      <c r="E1387" s="37"/>
      <c r="F1387" s="37"/>
      <c r="G1387" s="37"/>
      <c r="H1387" s="38"/>
      <c r="I1387" s="37"/>
      <c r="J1387" s="39"/>
      <c r="K1387" s="37"/>
      <c r="L1387" s="86">
        <f t="shared" si="63"/>
        <v>0</v>
      </c>
      <c r="M1387" s="40"/>
      <c r="N1387" s="40"/>
      <c r="O1387" s="34"/>
    </row>
    <row r="1388" spans="1:15" ht="24.95" customHeight="1" x14ac:dyDescent="0.2">
      <c r="A1388" s="64" t="str">
        <f t="shared" si="64"/>
        <v>||||||0</v>
      </c>
      <c r="B1388" s="64" t="str">
        <f t="shared" si="65"/>
        <v>||||</v>
      </c>
      <c r="C1388" s="37"/>
      <c r="D1388" s="37"/>
      <c r="E1388" s="37"/>
      <c r="F1388" s="37"/>
      <c r="G1388" s="37"/>
      <c r="H1388" s="38"/>
      <c r="I1388" s="37"/>
      <c r="J1388" s="39"/>
      <c r="K1388" s="37"/>
      <c r="L1388" s="86">
        <f t="shared" si="63"/>
        <v>0</v>
      </c>
      <c r="M1388" s="40"/>
      <c r="N1388" s="40"/>
      <c r="O1388" s="34"/>
    </row>
    <row r="1389" spans="1:15" ht="24.95" customHeight="1" x14ac:dyDescent="0.2">
      <c r="A1389" s="64" t="str">
        <f t="shared" si="64"/>
        <v>||||||0</v>
      </c>
      <c r="B1389" s="64" t="str">
        <f t="shared" si="65"/>
        <v>||||</v>
      </c>
      <c r="C1389" s="37"/>
      <c r="D1389" s="37"/>
      <c r="E1389" s="37"/>
      <c r="F1389" s="37"/>
      <c r="G1389" s="37"/>
      <c r="H1389" s="38"/>
      <c r="I1389" s="37"/>
      <c r="J1389" s="39"/>
      <c r="K1389" s="37"/>
      <c r="L1389" s="86">
        <f t="shared" si="63"/>
        <v>0</v>
      </c>
      <c r="M1389" s="40"/>
      <c r="N1389" s="40"/>
      <c r="O1389" s="34"/>
    </row>
    <row r="1390" spans="1:15" ht="24.95" customHeight="1" x14ac:dyDescent="0.2">
      <c r="A1390" s="64" t="str">
        <f t="shared" si="64"/>
        <v>||||||0</v>
      </c>
      <c r="B1390" s="64" t="str">
        <f t="shared" si="65"/>
        <v>||||</v>
      </c>
      <c r="C1390" s="37"/>
      <c r="D1390" s="37"/>
      <c r="E1390" s="37"/>
      <c r="F1390" s="37"/>
      <c r="G1390" s="37"/>
      <c r="H1390" s="38"/>
      <c r="I1390" s="37"/>
      <c r="J1390" s="39"/>
      <c r="K1390" s="37"/>
      <c r="L1390" s="86">
        <f t="shared" si="63"/>
        <v>0</v>
      </c>
      <c r="M1390" s="40"/>
      <c r="N1390" s="40"/>
      <c r="O1390" s="34"/>
    </row>
    <row r="1391" spans="1:15" ht="24.95" customHeight="1" x14ac:dyDescent="0.2">
      <c r="A1391" s="64" t="str">
        <f t="shared" si="64"/>
        <v>||||||0</v>
      </c>
      <c r="B1391" s="64" t="str">
        <f t="shared" si="65"/>
        <v>||||</v>
      </c>
      <c r="C1391" s="37"/>
      <c r="D1391" s="37"/>
      <c r="E1391" s="37"/>
      <c r="F1391" s="37"/>
      <c r="G1391" s="37"/>
      <c r="H1391" s="38"/>
      <c r="I1391" s="37"/>
      <c r="J1391" s="39"/>
      <c r="K1391" s="37"/>
      <c r="L1391" s="86">
        <f t="shared" si="63"/>
        <v>0</v>
      </c>
      <c r="M1391" s="40"/>
      <c r="N1391" s="40"/>
      <c r="O1391" s="34"/>
    </row>
    <row r="1392" spans="1:15" ht="24.95" customHeight="1" x14ac:dyDescent="0.2">
      <c r="A1392" s="64" t="str">
        <f t="shared" si="64"/>
        <v>||||||0</v>
      </c>
      <c r="B1392" s="64" t="str">
        <f t="shared" si="65"/>
        <v>||||</v>
      </c>
      <c r="C1392" s="37"/>
      <c r="D1392" s="37"/>
      <c r="E1392" s="37"/>
      <c r="F1392" s="37"/>
      <c r="G1392" s="37"/>
      <c r="H1392" s="38"/>
      <c r="I1392" s="37"/>
      <c r="J1392" s="39"/>
      <c r="K1392" s="37"/>
      <c r="L1392" s="86">
        <f t="shared" si="63"/>
        <v>0</v>
      </c>
      <c r="M1392" s="40"/>
      <c r="N1392" s="40"/>
      <c r="O1392" s="34"/>
    </row>
    <row r="1393" spans="1:15" ht="24.95" customHeight="1" x14ac:dyDescent="0.2">
      <c r="A1393" s="64" t="str">
        <f t="shared" si="64"/>
        <v>||||||0</v>
      </c>
      <c r="B1393" s="64" t="str">
        <f t="shared" si="65"/>
        <v>||||</v>
      </c>
      <c r="C1393" s="37"/>
      <c r="D1393" s="37"/>
      <c r="E1393" s="37"/>
      <c r="F1393" s="37"/>
      <c r="G1393" s="37"/>
      <c r="H1393" s="38"/>
      <c r="I1393" s="37"/>
      <c r="J1393" s="39"/>
      <c r="K1393" s="37"/>
      <c r="L1393" s="86">
        <f t="shared" si="63"/>
        <v>0</v>
      </c>
      <c r="M1393" s="40"/>
      <c r="N1393" s="40"/>
      <c r="O1393" s="34"/>
    </row>
    <row r="1394" spans="1:15" ht="24.95" customHeight="1" x14ac:dyDescent="0.2">
      <c r="A1394" s="64" t="str">
        <f t="shared" si="64"/>
        <v>||||||0</v>
      </c>
      <c r="B1394" s="64" t="str">
        <f t="shared" si="65"/>
        <v>||||</v>
      </c>
      <c r="C1394" s="37"/>
      <c r="D1394" s="37"/>
      <c r="E1394" s="37"/>
      <c r="F1394" s="37"/>
      <c r="G1394" s="37"/>
      <c r="H1394" s="38"/>
      <c r="I1394" s="37"/>
      <c r="J1394" s="39"/>
      <c r="K1394" s="37"/>
      <c r="L1394" s="86">
        <f t="shared" si="63"/>
        <v>0</v>
      </c>
      <c r="M1394" s="40"/>
      <c r="N1394" s="40"/>
      <c r="O1394" s="34"/>
    </row>
    <row r="1395" spans="1:15" ht="24.95" customHeight="1" x14ac:dyDescent="0.2">
      <c r="A1395" s="64" t="str">
        <f t="shared" si="64"/>
        <v>||||||0</v>
      </c>
      <c r="B1395" s="64" t="str">
        <f t="shared" si="65"/>
        <v>||||</v>
      </c>
      <c r="C1395" s="37"/>
      <c r="D1395" s="37"/>
      <c r="E1395" s="37"/>
      <c r="F1395" s="37"/>
      <c r="G1395" s="37"/>
      <c r="H1395" s="38"/>
      <c r="I1395" s="37"/>
      <c r="J1395" s="39"/>
      <c r="K1395" s="37"/>
      <c r="L1395" s="86">
        <f t="shared" si="63"/>
        <v>0</v>
      </c>
      <c r="M1395" s="40"/>
      <c r="N1395" s="40"/>
      <c r="O1395" s="34"/>
    </row>
    <row r="1396" spans="1:15" ht="24.95" customHeight="1" x14ac:dyDescent="0.2">
      <c r="A1396" s="64" t="str">
        <f t="shared" si="64"/>
        <v>||||||0</v>
      </c>
      <c r="B1396" s="64" t="str">
        <f t="shared" si="65"/>
        <v>||||</v>
      </c>
      <c r="C1396" s="37"/>
      <c r="D1396" s="37"/>
      <c r="E1396" s="37"/>
      <c r="F1396" s="37"/>
      <c r="G1396" s="37"/>
      <c r="H1396" s="38"/>
      <c r="I1396" s="37"/>
      <c r="J1396" s="39"/>
      <c r="K1396" s="37"/>
      <c r="L1396" s="86">
        <f t="shared" si="63"/>
        <v>0</v>
      </c>
      <c r="M1396" s="40"/>
      <c r="N1396" s="40"/>
      <c r="O1396" s="34"/>
    </row>
    <row r="1397" spans="1:15" ht="24.95" customHeight="1" x14ac:dyDescent="0.2">
      <c r="A1397" s="64" t="str">
        <f t="shared" si="64"/>
        <v>||||||0</v>
      </c>
      <c r="B1397" s="64" t="str">
        <f t="shared" si="65"/>
        <v>||||</v>
      </c>
      <c r="C1397" s="37"/>
      <c r="D1397" s="37"/>
      <c r="E1397" s="37"/>
      <c r="F1397" s="37"/>
      <c r="G1397" s="37"/>
      <c r="H1397" s="38"/>
      <c r="I1397" s="37"/>
      <c r="J1397" s="39"/>
      <c r="K1397" s="37"/>
      <c r="L1397" s="86">
        <f t="shared" si="63"/>
        <v>0</v>
      </c>
      <c r="M1397" s="40"/>
      <c r="N1397" s="40"/>
      <c r="O1397" s="34"/>
    </row>
    <row r="1398" spans="1:15" ht="24.95" customHeight="1" x14ac:dyDescent="0.2">
      <c r="A1398" s="64" t="str">
        <f t="shared" si="64"/>
        <v>||||||0</v>
      </c>
      <c r="B1398" s="64" t="str">
        <f t="shared" si="65"/>
        <v>||||</v>
      </c>
      <c r="C1398" s="37"/>
      <c r="D1398" s="37"/>
      <c r="E1398" s="37"/>
      <c r="F1398" s="37"/>
      <c r="G1398" s="37"/>
      <c r="H1398" s="38"/>
      <c r="I1398" s="37"/>
      <c r="J1398" s="39"/>
      <c r="K1398" s="37"/>
      <c r="L1398" s="86">
        <f t="shared" si="63"/>
        <v>0</v>
      </c>
      <c r="M1398" s="40"/>
      <c r="N1398" s="40"/>
      <c r="O1398" s="34"/>
    </row>
    <row r="1399" spans="1:15" ht="24.95" customHeight="1" x14ac:dyDescent="0.2">
      <c r="A1399" s="64" t="str">
        <f t="shared" si="64"/>
        <v>||||||0</v>
      </c>
      <c r="B1399" s="64" t="str">
        <f t="shared" si="65"/>
        <v>||||</v>
      </c>
      <c r="C1399" s="37"/>
      <c r="D1399" s="37"/>
      <c r="E1399" s="37"/>
      <c r="F1399" s="37"/>
      <c r="G1399" s="37"/>
      <c r="H1399" s="38"/>
      <c r="I1399" s="37"/>
      <c r="J1399" s="39"/>
      <c r="K1399" s="37"/>
      <c r="L1399" s="86">
        <f t="shared" si="63"/>
        <v>0</v>
      </c>
      <c r="M1399" s="40"/>
      <c r="N1399" s="40"/>
      <c r="O1399" s="34"/>
    </row>
    <row r="1400" spans="1:15" ht="24.95" customHeight="1" x14ac:dyDescent="0.2">
      <c r="A1400" s="64" t="str">
        <f t="shared" si="64"/>
        <v>||||||0</v>
      </c>
      <c r="B1400" s="64" t="str">
        <f t="shared" si="65"/>
        <v>||||</v>
      </c>
      <c r="C1400" s="37"/>
      <c r="D1400" s="37"/>
      <c r="E1400" s="37"/>
      <c r="F1400" s="37"/>
      <c r="G1400" s="37"/>
      <c r="H1400" s="38"/>
      <c r="I1400" s="37"/>
      <c r="J1400" s="39"/>
      <c r="K1400" s="37"/>
      <c r="L1400" s="86">
        <f t="shared" si="63"/>
        <v>0</v>
      </c>
      <c r="M1400" s="40"/>
      <c r="N1400" s="40"/>
      <c r="O1400" s="34"/>
    </row>
    <row r="1401" spans="1:15" ht="24.95" customHeight="1" x14ac:dyDescent="0.2">
      <c r="A1401" s="64" t="str">
        <f t="shared" si="64"/>
        <v>||||||0</v>
      </c>
      <c r="B1401" s="64" t="str">
        <f t="shared" si="65"/>
        <v>||||</v>
      </c>
      <c r="C1401" s="37"/>
      <c r="D1401" s="37"/>
      <c r="E1401" s="37"/>
      <c r="F1401" s="37"/>
      <c r="G1401" s="37"/>
      <c r="H1401" s="38"/>
      <c r="I1401" s="37"/>
      <c r="J1401" s="39"/>
      <c r="K1401" s="37"/>
      <c r="L1401" s="86">
        <f t="shared" si="63"/>
        <v>0</v>
      </c>
      <c r="M1401" s="40"/>
      <c r="N1401" s="40"/>
      <c r="O1401" s="34"/>
    </row>
    <row r="1402" spans="1:15" ht="24.95" customHeight="1" x14ac:dyDescent="0.2">
      <c r="A1402" s="64" t="str">
        <f t="shared" si="64"/>
        <v>||||||0</v>
      </c>
      <c r="B1402" s="64" t="str">
        <f t="shared" si="65"/>
        <v>||||</v>
      </c>
      <c r="C1402" s="37"/>
      <c r="D1402" s="37"/>
      <c r="E1402" s="37"/>
      <c r="F1402" s="37"/>
      <c r="G1402" s="37"/>
      <c r="H1402" s="38"/>
      <c r="I1402" s="37"/>
      <c r="J1402" s="39"/>
      <c r="K1402" s="37"/>
      <c r="L1402" s="86">
        <f t="shared" si="63"/>
        <v>0</v>
      </c>
      <c r="M1402" s="40"/>
      <c r="N1402" s="40"/>
      <c r="O1402" s="34"/>
    </row>
    <row r="1403" spans="1:15" ht="24.95" customHeight="1" x14ac:dyDescent="0.2">
      <c r="A1403" s="64" t="str">
        <f t="shared" si="64"/>
        <v>||||||0</v>
      </c>
      <c r="B1403" s="64" t="str">
        <f t="shared" si="65"/>
        <v>||||</v>
      </c>
      <c r="C1403" s="37"/>
      <c r="D1403" s="37"/>
      <c r="E1403" s="37"/>
      <c r="F1403" s="37"/>
      <c r="G1403" s="37"/>
      <c r="H1403" s="38"/>
      <c r="I1403" s="37"/>
      <c r="J1403" s="39"/>
      <c r="K1403" s="37"/>
      <c r="L1403" s="86">
        <f t="shared" si="63"/>
        <v>0</v>
      </c>
      <c r="M1403" s="40"/>
      <c r="N1403" s="40"/>
      <c r="O1403" s="34"/>
    </row>
    <row r="1404" spans="1:15" ht="24.95" customHeight="1" x14ac:dyDescent="0.2">
      <c r="A1404" s="64" t="str">
        <f t="shared" si="64"/>
        <v>||||||0</v>
      </c>
      <c r="B1404" s="64" t="str">
        <f t="shared" si="65"/>
        <v>||||</v>
      </c>
      <c r="C1404" s="37"/>
      <c r="D1404" s="37"/>
      <c r="E1404" s="37"/>
      <c r="F1404" s="37"/>
      <c r="G1404" s="37"/>
      <c r="H1404" s="38"/>
      <c r="I1404" s="37"/>
      <c r="J1404" s="39"/>
      <c r="K1404" s="37"/>
      <c r="L1404" s="86">
        <f t="shared" si="63"/>
        <v>0</v>
      </c>
      <c r="M1404" s="40"/>
      <c r="N1404" s="40"/>
      <c r="O1404" s="34"/>
    </row>
    <row r="1405" spans="1:15" ht="24.95" customHeight="1" x14ac:dyDescent="0.2">
      <c r="A1405" s="64" t="str">
        <f t="shared" si="64"/>
        <v>||||||0</v>
      </c>
      <c r="B1405" s="64" t="str">
        <f t="shared" si="65"/>
        <v>||||</v>
      </c>
      <c r="C1405" s="37"/>
      <c r="D1405" s="37"/>
      <c r="E1405" s="37"/>
      <c r="F1405" s="37"/>
      <c r="G1405" s="37"/>
      <c r="H1405" s="38"/>
      <c r="I1405" s="37"/>
      <c r="J1405" s="39"/>
      <c r="K1405" s="37"/>
      <c r="L1405" s="86">
        <f t="shared" si="63"/>
        <v>0</v>
      </c>
      <c r="M1405" s="40"/>
      <c r="N1405" s="40"/>
      <c r="O1405" s="34"/>
    </row>
    <row r="1406" spans="1:15" ht="24.95" customHeight="1" x14ac:dyDescent="0.2">
      <c r="A1406" s="64" t="str">
        <f t="shared" si="64"/>
        <v>||||||0</v>
      </c>
      <c r="B1406" s="64" t="str">
        <f t="shared" si="65"/>
        <v>||||</v>
      </c>
      <c r="C1406" s="37"/>
      <c r="D1406" s="37"/>
      <c r="E1406" s="37"/>
      <c r="F1406" s="37"/>
      <c r="G1406" s="37"/>
      <c r="H1406" s="38"/>
      <c r="I1406" s="37"/>
      <c r="J1406" s="39"/>
      <c r="K1406" s="37"/>
      <c r="L1406" s="86">
        <f t="shared" ref="L1406:L1469" si="66">M1406+N1406</f>
        <v>0</v>
      </c>
      <c r="M1406" s="40"/>
      <c r="N1406" s="40"/>
      <c r="O1406" s="34"/>
    </row>
    <row r="1407" spans="1:15" ht="24.95" customHeight="1" x14ac:dyDescent="0.2">
      <c r="A1407" s="64" t="str">
        <f t="shared" si="64"/>
        <v>||||||0</v>
      </c>
      <c r="B1407" s="64" t="str">
        <f t="shared" si="65"/>
        <v>||||</v>
      </c>
      <c r="C1407" s="37"/>
      <c r="D1407" s="37"/>
      <c r="E1407" s="37"/>
      <c r="F1407" s="37"/>
      <c r="G1407" s="37"/>
      <c r="H1407" s="38"/>
      <c r="I1407" s="37"/>
      <c r="J1407" s="39"/>
      <c r="K1407" s="37"/>
      <c r="L1407" s="86">
        <f t="shared" si="66"/>
        <v>0</v>
      </c>
      <c r="M1407" s="40"/>
      <c r="N1407" s="40"/>
      <c r="O1407" s="34"/>
    </row>
    <row r="1408" spans="1:15" ht="24.95" customHeight="1" x14ac:dyDescent="0.2">
      <c r="A1408" s="64" t="str">
        <f t="shared" si="64"/>
        <v>||||||0</v>
      </c>
      <c r="B1408" s="64" t="str">
        <f t="shared" si="65"/>
        <v>||||</v>
      </c>
      <c r="C1408" s="37"/>
      <c r="D1408" s="37"/>
      <c r="E1408" s="37"/>
      <c r="F1408" s="37"/>
      <c r="G1408" s="37"/>
      <c r="H1408" s="38"/>
      <c r="I1408" s="37"/>
      <c r="J1408" s="39"/>
      <c r="K1408" s="37"/>
      <c r="L1408" s="86">
        <f t="shared" si="66"/>
        <v>0</v>
      </c>
      <c r="M1408" s="40"/>
      <c r="N1408" s="40"/>
      <c r="O1408" s="34"/>
    </row>
    <row r="1409" spans="1:15" ht="24.95" customHeight="1" x14ac:dyDescent="0.2">
      <c r="A1409" s="64" t="str">
        <f t="shared" si="64"/>
        <v>||||||0</v>
      </c>
      <c r="B1409" s="64" t="str">
        <f t="shared" si="65"/>
        <v>||||</v>
      </c>
      <c r="C1409" s="37"/>
      <c r="D1409" s="37"/>
      <c r="E1409" s="37"/>
      <c r="F1409" s="37"/>
      <c r="G1409" s="37"/>
      <c r="H1409" s="38"/>
      <c r="I1409" s="37"/>
      <c r="J1409" s="39"/>
      <c r="K1409" s="37"/>
      <c r="L1409" s="86">
        <f t="shared" si="66"/>
        <v>0</v>
      </c>
      <c r="M1409" s="40"/>
      <c r="N1409" s="40"/>
      <c r="O1409" s="34"/>
    </row>
    <row r="1410" spans="1:15" ht="24.95" customHeight="1" x14ac:dyDescent="0.2">
      <c r="A1410" s="64" t="str">
        <f t="shared" si="64"/>
        <v>||||||0</v>
      </c>
      <c r="B1410" s="64" t="str">
        <f t="shared" si="65"/>
        <v>||||</v>
      </c>
      <c r="C1410" s="37"/>
      <c r="D1410" s="37"/>
      <c r="E1410" s="37"/>
      <c r="F1410" s="37"/>
      <c r="G1410" s="37"/>
      <c r="H1410" s="38"/>
      <c r="I1410" s="37"/>
      <c r="J1410" s="39"/>
      <c r="K1410" s="37"/>
      <c r="L1410" s="86">
        <f t="shared" si="66"/>
        <v>0</v>
      </c>
      <c r="M1410" s="40"/>
      <c r="N1410" s="40"/>
      <c r="O1410" s="34"/>
    </row>
    <row r="1411" spans="1:15" ht="24.95" customHeight="1" x14ac:dyDescent="0.2">
      <c r="A1411" s="64" t="str">
        <f t="shared" si="64"/>
        <v>||||||0</v>
      </c>
      <c r="B1411" s="64" t="str">
        <f t="shared" si="65"/>
        <v>||||</v>
      </c>
      <c r="C1411" s="37"/>
      <c r="D1411" s="37"/>
      <c r="E1411" s="37"/>
      <c r="F1411" s="37"/>
      <c r="G1411" s="37"/>
      <c r="H1411" s="38"/>
      <c r="I1411" s="37"/>
      <c r="J1411" s="39"/>
      <c r="K1411" s="37"/>
      <c r="L1411" s="86">
        <f t="shared" si="66"/>
        <v>0</v>
      </c>
      <c r="M1411" s="40"/>
      <c r="N1411" s="40"/>
      <c r="O1411" s="34"/>
    </row>
    <row r="1412" spans="1:15" ht="24.95" customHeight="1" x14ac:dyDescent="0.2">
      <c r="A1412" s="64" t="str">
        <f t="shared" si="64"/>
        <v>||||||0</v>
      </c>
      <c r="B1412" s="64" t="str">
        <f t="shared" si="65"/>
        <v>||||</v>
      </c>
      <c r="C1412" s="37"/>
      <c r="D1412" s="37"/>
      <c r="E1412" s="37"/>
      <c r="F1412" s="37"/>
      <c r="G1412" s="37"/>
      <c r="H1412" s="38"/>
      <c r="I1412" s="37"/>
      <c r="J1412" s="39"/>
      <c r="K1412" s="37"/>
      <c r="L1412" s="86">
        <f t="shared" si="66"/>
        <v>0</v>
      </c>
      <c r="M1412" s="40"/>
      <c r="N1412" s="40"/>
      <c r="O1412" s="34"/>
    </row>
    <row r="1413" spans="1:15" ht="24.95" customHeight="1" x14ac:dyDescent="0.2">
      <c r="A1413" s="64" t="str">
        <f t="shared" ref="A1413:A1476" si="67">C1413&amp;"|"&amp;D1413&amp;"|"&amp;E1413&amp;"|"&amp;F1413&amp;"|"&amp;G1413&amp;"|"&amp;I1413&amp;"|"&amp;M1413+N1413-O1413</f>
        <v>||||||0</v>
      </c>
      <c r="B1413" s="64" t="str">
        <f t="shared" ref="B1413:B1476" si="68">C1413&amp;"|"&amp;D1413&amp;"|"&amp;E1413&amp;"|"&amp;F1413&amp;"|"&amp;K1413</f>
        <v>||||</v>
      </c>
      <c r="C1413" s="37"/>
      <c r="D1413" s="37"/>
      <c r="E1413" s="37"/>
      <c r="F1413" s="37"/>
      <c r="G1413" s="37"/>
      <c r="H1413" s="38"/>
      <c r="I1413" s="37"/>
      <c r="J1413" s="39"/>
      <c r="K1413" s="37"/>
      <c r="L1413" s="86">
        <f t="shared" si="66"/>
        <v>0</v>
      </c>
      <c r="M1413" s="40"/>
      <c r="N1413" s="40"/>
      <c r="O1413" s="34"/>
    </row>
    <row r="1414" spans="1:15" ht="24.95" customHeight="1" x14ac:dyDescent="0.2">
      <c r="A1414" s="64" t="str">
        <f t="shared" si="67"/>
        <v>||||||0</v>
      </c>
      <c r="B1414" s="64" t="str">
        <f t="shared" si="68"/>
        <v>||||</v>
      </c>
      <c r="C1414" s="37"/>
      <c r="D1414" s="37"/>
      <c r="E1414" s="37"/>
      <c r="F1414" s="37"/>
      <c r="G1414" s="37"/>
      <c r="H1414" s="38"/>
      <c r="I1414" s="37"/>
      <c r="J1414" s="39"/>
      <c r="K1414" s="37"/>
      <c r="L1414" s="86">
        <f t="shared" si="66"/>
        <v>0</v>
      </c>
      <c r="M1414" s="40"/>
      <c r="N1414" s="40"/>
      <c r="O1414" s="34"/>
    </row>
    <row r="1415" spans="1:15" ht="24.95" customHeight="1" x14ac:dyDescent="0.2">
      <c r="A1415" s="64" t="str">
        <f t="shared" si="67"/>
        <v>||||||0</v>
      </c>
      <c r="B1415" s="64" t="str">
        <f t="shared" si="68"/>
        <v>||||</v>
      </c>
      <c r="C1415" s="37"/>
      <c r="D1415" s="37"/>
      <c r="E1415" s="37"/>
      <c r="F1415" s="37"/>
      <c r="G1415" s="37"/>
      <c r="H1415" s="38"/>
      <c r="I1415" s="37"/>
      <c r="J1415" s="39"/>
      <c r="K1415" s="37"/>
      <c r="L1415" s="86">
        <f t="shared" si="66"/>
        <v>0</v>
      </c>
      <c r="M1415" s="40"/>
      <c r="N1415" s="40"/>
      <c r="O1415" s="34"/>
    </row>
    <row r="1416" spans="1:15" ht="24.95" customHeight="1" x14ac:dyDescent="0.2">
      <c r="A1416" s="64" t="str">
        <f t="shared" si="67"/>
        <v>||||||0</v>
      </c>
      <c r="B1416" s="64" t="str">
        <f t="shared" si="68"/>
        <v>||||</v>
      </c>
      <c r="C1416" s="37"/>
      <c r="D1416" s="37"/>
      <c r="E1416" s="37"/>
      <c r="F1416" s="37"/>
      <c r="G1416" s="37"/>
      <c r="H1416" s="38"/>
      <c r="I1416" s="37"/>
      <c r="J1416" s="39"/>
      <c r="K1416" s="37"/>
      <c r="L1416" s="86">
        <f t="shared" si="66"/>
        <v>0</v>
      </c>
      <c r="M1416" s="40"/>
      <c r="N1416" s="40"/>
      <c r="O1416" s="34"/>
    </row>
    <row r="1417" spans="1:15" ht="24.95" customHeight="1" x14ac:dyDescent="0.2">
      <c r="A1417" s="64" t="str">
        <f t="shared" si="67"/>
        <v>||||||0</v>
      </c>
      <c r="B1417" s="64" t="str">
        <f t="shared" si="68"/>
        <v>||||</v>
      </c>
      <c r="C1417" s="37"/>
      <c r="D1417" s="37"/>
      <c r="E1417" s="37"/>
      <c r="F1417" s="37"/>
      <c r="G1417" s="37"/>
      <c r="H1417" s="38"/>
      <c r="I1417" s="37"/>
      <c r="J1417" s="39"/>
      <c r="K1417" s="37"/>
      <c r="L1417" s="86">
        <f t="shared" si="66"/>
        <v>0</v>
      </c>
      <c r="M1417" s="40"/>
      <c r="N1417" s="40"/>
      <c r="O1417" s="34"/>
    </row>
    <row r="1418" spans="1:15" ht="24.95" customHeight="1" x14ac:dyDescent="0.2">
      <c r="A1418" s="64" t="str">
        <f t="shared" si="67"/>
        <v>||||||0</v>
      </c>
      <c r="B1418" s="64" t="str">
        <f t="shared" si="68"/>
        <v>||||</v>
      </c>
      <c r="C1418" s="37"/>
      <c r="D1418" s="37"/>
      <c r="E1418" s="37"/>
      <c r="F1418" s="37"/>
      <c r="G1418" s="37"/>
      <c r="H1418" s="38"/>
      <c r="I1418" s="37"/>
      <c r="J1418" s="39"/>
      <c r="K1418" s="37"/>
      <c r="L1418" s="86">
        <f t="shared" si="66"/>
        <v>0</v>
      </c>
      <c r="M1418" s="40"/>
      <c r="N1418" s="40"/>
      <c r="O1418" s="34"/>
    </row>
    <row r="1419" spans="1:15" ht="24.95" customHeight="1" x14ac:dyDescent="0.2">
      <c r="A1419" s="64" t="str">
        <f t="shared" si="67"/>
        <v>||||||0</v>
      </c>
      <c r="B1419" s="64" t="str">
        <f t="shared" si="68"/>
        <v>||||</v>
      </c>
      <c r="C1419" s="37"/>
      <c r="D1419" s="37"/>
      <c r="E1419" s="37"/>
      <c r="F1419" s="37"/>
      <c r="G1419" s="37"/>
      <c r="H1419" s="38"/>
      <c r="I1419" s="37"/>
      <c r="J1419" s="39"/>
      <c r="K1419" s="37"/>
      <c r="L1419" s="86">
        <f t="shared" si="66"/>
        <v>0</v>
      </c>
      <c r="M1419" s="40"/>
      <c r="N1419" s="40"/>
      <c r="O1419" s="34"/>
    </row>
    <row r="1420" spans="1:15" ht="24.95" customHeight="1" x14ac:dyDescent="0.2">
      <c r="A1420" s="64" t="str">
        <f t="shared" si="67"/>
        <v>||||||0</v>
      </c>
      <c r="B1420" s="64" t="str">
        <f t="shared" si="68"/>
        <v>||||</v>
      </c>
      <c r="C1420" s="37"/>
      <c r="D1420" s="37"/>
      <c r="E1420" s="37"/>
      <c r="F1420" s="37"/>
      <c r="G1420" s="37"/>
      <c r="H1420" s="38"/>
      <c r="I1420" s="37"/>
      <c r="J1420" s="39"/>
      <c r="K1420" s="37"/>
      <c r="L1420" s="86">
        <f t="shared" si="66"/>
        <v>0</v>
      </c>
      <c r="M1420" s="40"/>
      <c r="N1420" s="40"/>
      <c r="O1420" s="34"/>
    </row>
    <row r="1421" spans="1:15" ht="24.95" customHeight="1" x14ac:dyDescent="0.2">
      <c r="A1421" s="64" t="str">
        <f t="shared" si="67"/>
        <v>||||||0</v>
      </c>
      <c r="B1421" s="64" t="str">
        <f t="shared" si="68"/>
        <v>||||</v>
      </c>
      <c r="C1421" s="37"/>
      <c r="D1421" s="37"/>
      <c r="E1421" s="37"/>
      <c r="F1421" s="37"/>
      <c r="G1421" s="37"/>
      <c r="H1421" s="38"/>
      <c r="I1421" s="37"/>
      <c r="J1421" s="39"/>
      <c r="K1421" s="37"/>
      <c r="L1421" s="86">
        <f t="shared" si="66"/>
        <v>0</v>
      </c>
      <c r="M1421" s="40"/>
      <c r="N1421" s="40"/>
      <c r="O1421" s="34"/>
    </row>
    <row r="1422" spans="1:15" ht="24.95" customHeight="1" x14ac:dyDescent="0.2">
      <c r="A1422" s="64" t="str">
        <f t="shared" si="67"/>
        <v>||||||0</v>
      </c>
      <c r="B1422" s="64" t="str">
        <f t="shared" si="68"/>
        <v>||||</v>
      </c>
      <c r="C1422" s="37"/>
      <c r="D1422" s="37"/>
      <c r="E1422" s="37"/>
      <c r="F1422" s="37"/>
      <c r="G1422" s="37"/>
      <c r="H1422" s="38"/>
      <c r="I1422" s="37"/>
      <c r="J1422" s="39"/>
      <c r="K1422" s="37"/>
      <c r="L1422" s="86">
        <f t="shared" si="66"/>
        <v>0</v>
      </c>
      <c r="M1422" s="40"/>
      <c r="N1422" s="40"/>
      <c r="O1422" s="34"/>
    </row>
    <row r="1423" spans="1:15" ht="24.95" customHeight="1" x14ac:dyDescent="0.2">
      <c r="A1423" s="64" t="str">
        <f t="shared" si="67"/>
        <v>||||||0</v>
      </c>
      <c r="B1423" s="64" t="str">
        <f t="shared" si="68"/>
        <v>||||</v>
      </c>
      <c r="C1423" s="37"/>
      <c r="D1423" s="37"/>
      <c r="E1423" s="37"/>
      <c r="F1423" s="37"/>
      <c r="G1423" s="37"/>
      <c r="H1423" s="38"/>
      <c r="I1423" s="37"/>
      <c r="J1423" s="39"/>
      <c r="K1423" s="37"/>
      <c r="L1423" s="86">
        <f t="shared" si="66"/>
        <v>0</v>
      </c>
      <c r="M1423" s="40"/>
      <c r="N1423" s="40"/>
      <c r="O1423" s="34"/>
    </row>
    <row r="1424" spans="1:15" ht="24.95" customHeight="1" x14ac:dyDescent="0.2">
      <c r="A1424" s="64" t="str">
        <f t="shared" si="67"/>
        <v>||||||0</v>
      </c>
      <c r="B1424" s="64" t="str">
        <f t="shared" si="68"/>
        <v>||||</v>
      </c>
      <c r="C1424" s="37"/>
      <c r="D1424" s="37"/>
      <c r="E1424" s="37"/>
      <c r="F1424" s="37"/>
      <c r="G1424" s="37"/>
      <c r="H1424" s="38"/>
      <c r="I1424" s="37"/>
      <c r="J1424" s="39"/>
      <c r="K1424" s="37"/>
      <c r="L1424" s="86">
        <f t="shared" si="66"/>
        <v>0</v>
      </c>
      <c r="M1424" s="40"/>
      <c r="N1424" s="40"/>
      <c r="O1424" s="34"/>
    </row>
    <row r="1425" spans="1:15" ht="24.95" customHeight="1" x14ac:dyDescent="0.2">
      <c r="A1425" s="64" t="str">
        <f t="shared" si="67"/>
        <v>||||||0</v>
      </c>
      <c r="B1425" s="64" t="str">
        <f t="shared" si="68"/>
        <v>||||</v>
      </c>
      <c r="C1425" s="37"/>
      <c r="D1425" s="37"/>
      <c r="E1425" s="37"/>
      <c r="F1425" s="37"/>
      <c r="G1425" s="37"/>
      <c r="H1425" s="38"/>
      <c r="I1425" s="37"/>
      <c r="J1425" s="39"/>
      <c r="K1425" s="37"/>
      <c r="L1425" s="86">
        <f t="shared" si="66"/>
        <v>0</v>
      </c>
      <c r="M1425" s="40"/>
      <c r="N1425" s="40"/>
      <c r="O1425" s="34"/>
    </row>
    <row r="1426" spans="1:15" ht="24.95" customHeight="1" x14ac:dyDescent="0.2">
      <c r="A1426" s="64" t="str">
        <f t="shared" si="67"/>
        <v>||||||0</v>
      </c>
      <c r="B1426" s="64" t="str">
        <f t="shared" si="68"/>
        <v>||||</v>
      </c>
      <c r="C1426" s="37"/>
      <c r="D1426" s="37"/>
      <c r="E1426" s="37"/>
      <c r="F1426" s="37"/>
      <c r="G1426" s="37"/>
      <c r="H1426" s="38"/>
      <c r="I1426" s="37"/>
      <c r="J1426" s="39"/>
      <c r="K1426" s="37"/>
      <c r="L1426" s="86">
        <f t="shared" si="66"/>
        <v>0</v>
      </c>
      <c r="M1426" s="40"/>
      <c r="N1426" s="40"/>
      <c r="O1426" s="34"/>
    </row>
    <row r="1427" spans="1:15" ht="24.95" customHeight="1" x14ac:dyDescent="0.2">
      <c r="A1427" s="64" t="str">
        <f t="shared" si="67"/>
        <v>||||||0</v>
      </c>
      <c r="B1427" s="64" t="str">
        <f t="shared" si="68"/>
        <v>||||</v>
      </c>
      <c r="C1427" s="37"/>
      <c r="D1427" s="37"/>
      <c r="E1427" s="37"/>
      <c r="F1427" s="37"/>
      <c r="G1427" s="37"/>
      <c r="H1427" s="38"/>
      <c r="I1427" s="37"/>
      <c r="J1427" s="39"/>
      <c r="K1427" s="37"/>
      <c r="L1427" s="86">
        <f t="shared" si="66"/>
        <v>0</v>
      </c>
      <c r="M1427" s="40"/>
      <c r="N1427" s="40"/>
      <c r="O1427" s="34"/>
    </row>
    <row r="1428" spans="1:15" ht="24.95" customHeight="1" x14ac:dyDescent="0.2">
      <c r="A1428" s="64" t="str">
        <f t="shared" si="67"/>
        <v>||||||0</v>
      </c>
      <c r="B1428" s="64" t="str">
        <f t="shared" si="68"/>
        <v>||||</v>
      </c>
      <c r="C1428" s="37"/>
      <c r="D1428" s="37"/>
      <c r="E1428" s="37"/>
      <c r="F1428" s="37"/>
      <c r="G1428" s="37"/>
      <c r="H1428" s="38"/>
      <c r="I1428" s="37"/>
      <c r="J1428" s="39"/>
      <c r="K1428" s="37"/>
      <c r="L1428" s="86">
        <f t="shared" si="66"/>
        <v>0</v>
      </c>
      <c r="M1428" s="40"/>
      <c r="N1428" s="40"/>
      <c r="O1428" s="34"/>
    </row>
    <row r="1429" spans="1:15" ht="24.95" customHeight="1" x14ac:dyDescent="0.2">
      <c r="A1429" s="64" t="str">
        <f t="shared" si="67"/>
        <v>||||||0</v>
      </c>
      <c r="B1429" s="64" t="str">
        <f t="shared" si="68"/>
        <v>||||</v>
      </c>
      <c r="C1429" s="37"/>
      <c r="D1429" s="37"/>
      <c r="E1429" s="37"/>
      <c r="F1429" s="37"/>
      <c r="G1429" s="37"/>
      <c r="H1429" s="38"/>
      <c r="I1429" s="37"/>
      <c r="J1429" s="39"/>
      <c r="K1429" s="37"/>
      <c r="L1429" s="86">
        <f t="shared" si="66"/>
        <v>0</v>
      </c>
      <c r="M1429" s="40"/>
      <c r="N1429" s="40"/>
      <c r="O1429" s="34"/>
    </row>
    <row r="1430" spans="1:15" ht="24.95" customHeight="1" x14ac:dyDescent="0.2">
      <c r="A1430" s="64" t="str">
        <f t="shared" si="67"/>
        <v>||||||0</v>
      </c>
      <c r="B1430" s="64" t="str">
        <f t="shared" si="68"/>
        <v>||||</v>
      </c>
      <c r="C1430" s="37"/>
      <c r="D1430" s="37"/>
      <c r="E1430" s="37"/>
      <c r="F1430" s="37"/>
      <c r="G1430" s="37"/>
      <c r="H1430" s="38"/>
      <c r="I1430" s="37"/>
      <c r="J1430" s="39"/>
      <c r="K1430" s="37"/>
      <c r="L1430" s="86">
        <f t="shared" si="66"/>
        <v>0</v>
      </c>
      <c r="M1430" s="40"/>
      <c r="N1430" s="40"/>
      <c r="O1430" s="34"/>
    </row>
    <row r="1431" spans="1:15" ht="24.95" customHeight="1" x14ac:dyDescent="0.2">
      <c r="A1431" s="64" t="str">
        <f t="shared" si="67"/>
        <v>||||||0</v>
      </c>
      <c r="B1431" s="64" t="str">
        <f t="shared" si="68"/>
        <v>||||</v>
      </c>
      <c r="C1431" s="37"/>
      <c r="D1431" s="37"/>
      <c r="E1431" s="37"/>
      <c r="F1431" s="37"/>
      <c r="G1431" s="37"/>
      <c r="H1431" s="38"/>
      <c r="I1431" s="37"/>
      <c r="J1431" s="39"/>
      <c r="K1431" s="37"/>
      <c r="L1431" s="86">
        <f t="shared" si="66"/>
        <v>0</v>
      </c>
      <c r="M1431" s="40"/>
      <c r="N1431" s="40"/>
      <c r="O1431" s="34"/>
    </row>
    <row r="1432" spans="1:15" ht="24.95" customHeight="1" x14ac:dyDescent="0.2">
      <c r="A1432" s="64" t="str">
        <f t="shared" si="67"/>
        <v>||||||0</v>
      </c>
      <c r="B1432" s="64" t="str">
        <f t="shared" si="68"/>
        <v>||||</v>
      </c>
      <c r="C1432" s="37"/>
      <c r="D1432" s="37"/>
      <c r="E1432" s="37"/>
      <c r="F1432" s="37"/>
      <c r="G1432" s="37"/>
      <c r="H1432" s="38"/>
      <c r="I1432" s="37"/>
      <c r="J1432" s="39"/>
      <c r="K1432" s="37"/>
      <c r="L1432" s="86">
        <f t="shared" si="66"/>
        <v>0</v>
      </c>
      <c r="M1432" s="40"/>
      <c r="N1432" s="40"/>
      <c r="O1432" s="34"/>
    </row>
    <row r="1433" spans="1:15" ht="24.95" customHeight="1" x14ac:dyDescent="0.2">
      <c r="A1433" s="64" t="str">
        <f t="shared" si="67"/>
        <v>||||||0</v>
      </c>
      <c r="B1433" s="64" t="str">
        <f t="shared" si="68"/>
        <v>||||</v>
      </c>
      <c r="C1433" s="37"/>
      <c r="D1433" s="37"/>
      <c r="E1433" s="37"/>
      <c r="F1433" s="37"/>
      <c r="G1433" s="37"/>
      <c r="H1433" s="38"/>
      <c r="I1433" s="37"/>
      <c r="J1433" s="39"/>
      <c r="K1433" s="37"/>
      <c r="L1433" s="86">
        <f t="shared" si="66"/>
        <v>0</v>
      </c>
      <c r="M1433" s="40"/>
      <c r="N1433" s="40"/>
      <c r="O1433" s="34"/>
    </row>
    <row r="1434" spans="1:15" ht="24.95" customHeight="1" x14ac:dyDescent="0.2">
      <c r="A1434" s="64" t="str">
        <f t="shared" si="67"/>
        <v>||||||0</v>
      </c>
      <c r="B1434" s="64" t="str">
        <f t="shared" si="68"/>
        <v>||||</v>
      </c>
      <c r="C1434" s="37"/>
      <c r="D1434" s="37"/>
      <c r="E1434" s="37"/>
      <c r="F1434" s="37"/>
      <c r="G1434" s="37"/>
      <c r="H1434" s="38"/>
      <c r="I1434" s="37"/>
      <c r="J1434" s="39"/>
      <c r="K1434" s="37"/>
      <c r="L1434" s="86">
        <f t="shared" si="66"/>
        <v>0</v>
      </c>
      <c r="M1434" s="40"/>
      <c r="N1434" s="40"/>
      <c r="O1434" s="34"/>
    </row>
    <row r="1435" spans="1:15" ht="24.95" customHeight="1" x14ac:dyDescent="0.2">
      <c r="A1435" s="64" t="str">
        <f t="shared" si="67"/>
        <v>||||||0</v>
      </c>
      <c r="B1435" s="64" t="str">
        <f t="shared" si="68"/>
        <v>||||</v>
      </c>
      <c r="C1435" s="37"/>
      <c r="D1435" s="37"/>
      <c r="E1435" s="37"/>
      <c r="F1435" s="37"/>
      <c r="G1435" s="37"/>
      <c r="H1435" s="38"/>
      <c r="I1435" s="37"/>
      <c r="J1435" s="39"/>
      <c r="K1435" s="37"/>
      <c r="L1435" s="86">
        <f t="shared" si="66"/>
        <v>0</v>
      </c>
      <c r="M1435" s="40"/>
      <c r="N1435" s="40"/>
      <c r="O1435" s="34"/>
    </row>
    <row r="1436" spans="1:15" ht="24.95" customHeight="1" x14ac:dyDescent="0.2">
      <c r="A1436" s="64" t="str">
        <f t="shared" si="67"/>
        <v>||||||0</v>
      </c>
      <c r="B1436" s="64" t="str">
        <f t="shared" si="68"/>
        <v>||||</v>
      </c>
      <c r="C1436" s="37"/>
      <c r="D1436" s="37"/>
      <c r="E1436" s="37"/>
      <c r="F1436" s="37"/>
      <c r="G1436" s="37"/>
      <c r="H1436" s="38"/>
      <c r="I1436" s="37"/>
      <c r="J1436" s="39"/>
      <c r="K1436" s="37"/>
      <c r="L1436" s="86">
        <f t="shared" si="66"/>
        <v>0</v>
      </c>
      <c r="M1436" s="40"/>
      <c r="N1436" s="40"/>
      <c r="O1436" s="34"/>
    </row>
    <row r="1437" spans="1:15" ht="24.95" customHeight="1" x14ac:dyDescent="0.2">
      <c r="A1437" s="64" t="str">
        <f t="shared" si="67"/>
        <v>||||||0</v>
      </c>
      <c r="B1437" s="64" t="str">
        <f t="shared" si="68"/>
        <v>||||</v>
      </c>
      <c r="C1437" s="37"/>
      <c r="D1437" s="37"/>
      <c r="E1437" s="37"/>
      <c r="F1437" s="37"/>
      <c r="G1437" s="37"/>
      <c r="H1437" s="38"/>
      <c r="I1437" s="37"/>
      <c r="J1437" s="39"/>
      <c r="K1437" s="37"/>
      <c r="L1437" s="86">
        <f t="shared" si="66"/>
        <v>0</v>
      </c>
      <c r="M1437" s="40"/>
      <c r="N1437" s="40"/>
      <c r="O1437" s="34"/>
    </row>
    <row r="1438" spans="1:15" ht="24.95" customHeight="1" x14ac:dyDescent="0.2">
      <c r="A1438" s="64" t="str">
        <f t="shared" si="67"/>
        <v>||||||0</v>
      </c>
      <c r="B1438" s="64" t="str">
        <f t="shared" si="68"/>
        <v>||||</v>
      </c>
      <c r="C1438" s="37"/>
      <c r="D1438" s="37"/>
      <c r="E1438" s="37"/>
      <c r="F1438" s="37"/>
      <c r="G1438" s="37"/>
      <c r="H1438" s="38"/>
      <c r="I1438" s="37"/>
      <c r="J1438" s="39"/>
      <c r="K1438" s="37"/>
      <c r="L1438" s="86">
        <f t="shared" si="66"/>
        <v>0</v>
      </c>
      <c r="M1438" s="40"/>
      <c r="N1438" s="40"/>
      <c r="O1438" s="34"/>
    </row>
    <row r="1439" spans="1:15" ht="24.95" customHeight="1" x14ac:dyDescent="0.2">
      <c r="A1439" s="64" t="str">
        <f t="shared" si="67"/>
        <v>||||||0</v>
      </c>
      <c r="B1439" s="64" t="str">
        <f t="shared" si="68"/>
        <v>||||</v>
      </c>
      <c r="C1439" s="37"/>
      <c r="D1439" s="37"/>
      <c r="E1439" s="37"/>
      <c r="F1439" s="37"/>
      <c r="G1439" s="37"/>
      <c r="H1439" s="38"/>
      <c r="I1439" s="37"/>
      <c r="J1439" s="39"/>
      <c r="K1439" s="37"/>
      <c r="L1439" s="86">
        <f t="shared" si="66"/>
        <v>0</v>
      </c>
      <c r="M1439" s="40"/>
      <c r="N1439" s="40"/>
      <c r="O1439" s="34"/>
    </row>
    <row r="1440" spans="1:15" ht="24.95" customHeight="1" x14ac:dyDescent="0.2">
      <c r="A1440" s="64" t="str">
        <f t="shared" si="67"/>
        <v>||||||0</v>
      </c>
      <c r="B1440" s="64" t="str">
        <f t="shared" si="68"/>
        <v>||||</v>
      </c>
      <c r="C1440" s="37"/>
      <c r="D1440" s="37"/>
      <c r="E1440" s="37"/>
      <c r="F1440" s="37"/>
      <c r="G1440" s="37"/>
      <c r="H1440" s="38"/>
      <c r="I1440" s="37"/>
      <c r="J1440" s="39"/>
      <c r="K1440" s="37"/>
      <c r="L1440" s="86">
        <f t="shared" si="66"/>
        <v>0</v>
      </c>
      <c r="M1440" s="40"/>
      <c r="N1440" s="40"/>
      <c r="O1440" s="34"/>
    </row>
    <row r="1441" spans="1:15" ht="24.95" customHeight="1" x14ac:dyDescent="0.2">
      <c r="A1441" s="64" t="str">
        <f t="shared" si="67"/>
        <v>||||||0</v>
      </c>
      <c r="B1441" s="64" t="str">
        <f t="shared" si="68"/>
        <v>||||</v>
      </c>
      <c r="C1441" s="37"/>
      <c r="D1441" s="37"/>
      <c r="E1441" s="37"/>
      <c r="F1441" s="37"/>
      <c r="G1441" s="37"/>
      <c r="H1441" s="38"/>
      <c r="I1441" s="37"/>
      <c r="J1441" s="39"/>
      <c r="K1441" s="37"/>
      <c r="L1441" s="86">
        <f t="shared" si="66"/>
        <v>0</v>
      </c>
      <c r="M1441" s="40"/>
      <c r="N1441" s="40"/>
      <c r="O1441" s="34"/>
    </row>
    <row r="1442" spans="1:15" ht="24.95" customHeight="1" x14ac:dyDescent="0.2">
      <c r="A1442" s="64" t="str">
        <f t="shared" si="67"/>
        <v>||||||0</v>
      </c>
      <c r="B1442" s="64" t="str">
        <f t="shared" si="68"/>
        <v>||||</v>
      </c>
      <c r="C1442" s="37"/>
      <c r="D1442" s="37"/>
      <c r="E1442" s="37"/>
      <c r="F1442" s="37"/>
      <c r="G1442" s="37"/>
      <c r="H1442" s="38"/>
      <c r="I1442" s="37"/>
      <c r="J1442" s="39"/>
      <c r="K1442" s="37"/>
      <c r="L1442" s="86">
        <f t="shared" si="66"/>
        <v>0</v>
      </c>
      <c r="M1442" s="40"/>
      <c r="N1442" s="40"/>
      <c r="O1442" s="34"/>
    </row>
    <row r="1443" spans="1:15" ht="24.95" customHeight="1" x14ac:dyDescent="0.2">
      <c r="A1443" s="64" t="str">
        <f t="shared" si="67"/>
        <v>||||||0</v>
      </c>
      <c r="B1443" s="64" t="str">
        <f t="shared" si="68"/>
        <v>||||</v>
      </c>
      <c r="C1443" s="37"/>
      <c r="D1443" s="37"/>
      <c r="E1443" s="37"/>
      <c r="F1443" s="37"/>
      <c r="G1443" s="37"/>
      <c r="H1443" s="38"/>
      <c r="I1443" s="37"/>
      <c r="J1443" s="39"/>
      <c r="K1443" s="37"/>
      <c r="L1443" s="86">
        <f t="shared" si="66"/>
        <v>0</v>
      </c>
      <c r="M1443" s="40"/>
      <c r="N1443" s="40"/>
      <c r="O1443" s="34"/>
    </row>
    <row r="1444" spans="1:15" ht="24.95" customHeight="1" x14ac:dyDescent="0.2">
      <c r="A1444" s="64" t="str">
        <f t="shared" si="67"/>
        <v>||||||0</v>
      </c>
      <c r="B1444" s="64" t="str">
        <f t="shared" si="68"/>
        <v>||||</v>
      </c>
      <c r="C1444" s="37"/>
      <c r="D1444" s="37"/>
      <c r="E1444" s="37"/>
      <c r="F1444" s="37"/>
      <c r="G1444" s="37"/>
      <c r="H1444" s="38"/>
      <c r="I1444" s="37"/>
      <c r="J1444" s="39"/>
      <c r="K1444" s="37"/>
      <c r="L1444" s="86">
        <f t="shared" si="66"/>
        <v>0</v>
      </c>
      <c r="M1444" s="40"/>
      <c r="N1444" s="40"/>
      <c r="O1444" s="34"/>
    </row>
    <row r="1445" spans="1:15" ht="24.95" customHeight="1" x14ac:dyDescent="0.2">
      <c r="A1445" s="64" t="str">
        <f t="shared" si="67"/>
        <v>||||||0</v>
      </c>
      <c r="B1445" s="64" t="str">
        <f t="shared" si="68"/>
        <v>||||</v>
      </c>
      <c r="C1445" s="37"/>
      <c r="D1445" s="37"/>
      <c r="E1445" s="37"/>
      <c r="F1445" s="37"/>
      <c r="G1445" s="37"/>
      <c r="H1445" s="38"/>
      <c r="I1445" s="37"/>
      <c r="J1445" s="39"/>
      <c r="K1445" s="37"/>
      <c r="L1445" s="86">
        <f t="shared" si="66"/>
        <v>0</v>
      </c>
      <c r="M1445" s="40"/>
      <c r="N1445" s="40"/>
      <c r="O1445" s="34"/>
    </row>
    <row r="1446" spans="1:15" ht="24.95" customHeight="1" x14ac:dyDescent="0.2">
      <c r="A1446" s="64" t="str">
        <f t="shared" si="67"/>
        <v>||||||0</v>
      </c>
      <c r="B1446" s="64" t="str">
        <f t="shared" si="68"/>
        <v>||||</v>
      </c>
      <c r="C1446" s="37"/>
      <c r="D1446" s="37"/>
      <c r="E1446" s="37"/>
      <c r="F1446" s="37"/>
      <c r="G1446" s="37"/>
      <c r="H1446" s="38"/>
      <c r="I1446" s="37"/>
      <c r="J1446" s="39"/>
      <c r="K1446" s="37"/>
      <c r="L1446" s="86">
        <f t="shared" si="66"/>
        <v>0</v>
      </c>
      <c r="M1446" s="40"/>
      <c r="N1446" s="40"/>
      <c r="O1446" s="34"/>
    </row>
    <row r="1447" spans="1:15" ht="24.95" customHeight="1" x14ac:dyDescent="0.2">
      <c r="A1447" s="64" t="str">
        <f t="shared" si="67"/>
        <v>||||||0</v>
      </c>
      <c r="B1447" s="64" t="str">
        <f t="shared" si="68"/>
        <v>||||</v>
      </c>
      <c r="C1447" s="37"/>
      <c r="D1447" s="37"/>
      <c r="E1447" s="37"/>
      <c r="F1447" s="37"/>
      <c r="G1447" s="37"/>
      <c r="H1447" s="38"/>
      <c r="I1447" s="37"/>
      <c r="J1447" s="39"/>
      <c r="K1447" s="37"/>
      <c r="L1447" s="86">
        <f t="shared" si="66"/>
        <v>0</v>
      </c>
      <c r="M1447" s="40"/>
      <c r="N1447" s="40"/>
      <c r="O1447" s="34"/>
    </row>
    <row r="1448" spans="1:15" ht="24.95" customHeight="1" x14ac:dyDescent="0.2">
      <c r="A1448" s="64" t="str">
        <f t="shared" si="67"/>
        <v>||||||0</v>
      </c>
      <c r="B1448" s="64" t="str">
        <f t="shared" si="68"/>
        <v>||||</v>
      </c>
      <c r="C1448" s="37"/>
      <c r="D1448" s="37"/>
      <c r="E1448" s="37"/>
      <c r="F1448" s="37"/>
      <c r="G1448" s="37"/>
      <c r="H1448" s="38"/>
      <c r="I1448" s="37"/>
      <c r="J1448" s="39"/>
      <c r="K1448" s="37"/>
      <c r="L1448" s="86">
        <f t="shared" si="66"/>
        <v>0</v>
      </c>
      <c r="M1448" s="40"/>
      <c r="N1448" s="40"/>
      <c r="O1448" s="34"/>
    </row>
    <row r="1449" spans="1:15" ht="24.95" customHeight="1" x14ac:dyDescent="0.2">
      <c r="A1449" s="64" t="str">
        <f t="shared" si="67"/>
        <v>||||||0</v>
      </c>
      <c r="B1449" s="64" t="str">
        <f t="shared" si="68"/>
        <v>||||</v>
      </c>
      <c r="C1449" s="37"/>
      <c r="D1449" s="37"/>
      <c r="E1449" s="37"/>
      <c r="F1449" s="37"/>
      <c r="G1449" s="37"/>
      <c r="H1449" s="38"/>
      <c r="I1449" s="37"/>
      <c r="J1449" s="39"/>
      <c r="K1449" s="37"/>
      <c r="L1449" s="86">
        <f t="shared" si="66"/>
        <v>0</v>
      </c>
      <c r="M1449" s="40"/>
      <c r="N1449" s="40"/>
      <c r="O1449" s="34"/>
    </row>
    <row r="1450" spans="1:15" ht="24.95" customHeight="1" x14ac:dyDescent="0.2">
      <c r="A1450" s="64" t="str">
        <f t="shared" si="67"/>
        <v>||||||0</v>
      </c>
      <c r="B1450" s="64" t="str">
        <f t="shared" si="68"/>
        <v>||||</v>
      </c>
      <c r="C1450" s="37"/>
      <c r="D1450" s="37"/>
      <c r="E1450" s="37"/>
      <c r="F1450" s="37"/>
      <c r="G1450" s="37"/>
      <c r="H1450" s="38"/>
      <c r="I1450" s="37"/>
      <c r="J1450" s="39"/>
      <c r="K1450" s="37"/>
      <c r="L1450" s="86">
        <f t="shared" si="66"/>
        <v>0</v>
      </c>
      <c r="M1450" s="40"/>
      <c r="N1450" s="40"/>
      <c r="O1450" s="34"/>
    </row>
    <row r="1451" spans="1:15" ht="24.95" customHeight="1" x14ac:dyDescent="0.2">
      <c r="A1451" s="64" t="str">
        <f t="shared" si="67"/>
        <v>||||||0</v>
      </c>
      <c r="B1451" s="64" t="str">
        <f t="shared" si="68"/>
        <v>||||</v>
      </c>
      <c r="C1451" s="37"/>
      <c r="D1451" s="37"/>
      <c r="E1451" s="37"/>
      <c r="F1451" s="37"/>
      <c r="G1451" s="37"/>
      <c r="H1451" s="38"/>
      <c r="I1451" s="37"/>
      <c r="J1451" s="39"/>
      <c r="K1451" s="37"/>
      <c r="L1451" s="86">
        <f t="shared" si="66"/>
        <v>0</v>
      </c>
      <c r="M1451" s="40"/>
      <c r="N1451" s="40"/>
      <c r="O1451" s="34"/>
    </row>
    <row r="1452" spans="1:15" ht="24.95" customHeight="1" x14ac:dyDescent="0.2">
      <c r="A1452" s="64" t="str">
        <f t="shared" si="67"/>
        <v>||||||0</v>
      </c>
      <c r="B1452" s="64" t="str">
        <f t="shared" si="68"/>
        <v>||||</v>
      </c>
      <c r="C1452" s="37"/>
      <c r="D1452" s="37"/>
      <c r="E1452" s="37"/>
      <c r="F1452" s="37"/>
      <c r="G1452" s="37"/>
      <c r="H1452" s="38"/>
      <c r="I1452" s="37"/>
      <c r="J1452" s="39"/>
      <c r="K1452" s="37"/>
      <c r="L1452" s="86">
        <f t="shared" si="66"/>
        <v>0</v>
      </c>
      <c r="M1452" s="40"/>
      <c r="N1452" s="40"/>
      <c r="O1452" s="34"/>
    </row>
    <row r="1453" spans="1:15" ht="24.95" customHeight="1" x14ac:dyDescent="0.2">
      <c r="A1453" s="64" t="str">
        <f t="shared" si="67"/>
        <v>||||||0</v>
      </c>
      <c r="B1453" s="64" t="str">
        <f t="shared" si="68"/>
        <v>||||</v>
      </c>
      <c r="C1453" s="37"/>
      <c r="D1453" s="37"/>
      <c r="E1453" s="37"/>
      <c r="F1453" s="37"/>
      <c r="G1453" s="37"/>
      <c r="H1453" s="38"/>
      <c r="I1453" s="37"/>
      <c r="J1453" s="39"/>
      <c r="K1453" s="37"/>
      <c r="L1453" s="86">
        <f t="shared" si="66"/>
        <v>0</v>
      </c>
      <c r="M1453" s="40"/>
      <c r="N1453" s="40"/>
      <c r="O1453" s="34"/>
    </row>
    <row r="1454" spans="1:15" ht="24.95" customHeight="1" x14ac:dyDescent="0.2">
      <c r="A1454" s="64" t="str">
        <f t="shared" si="67"/>
        <v>||||||0</v>
      </c>
      <c r="B1454" s="64" t="str">
        <f t="shared" si="68"/>
        <v>||||</v>
      </c>
      <c r="C1454" s="37"/>
      <c r="D1454" s="37"/>
      <c r="E1454" s="37"/>
      <c r="F1454" s="37"/>
      <c r="G1454" s="37"/>
      <c r="H1454" s="38"/>
      <c r="I1454" s="37"/>
      <c r="J1454" s="39"/>
      <c r="K1454" s="37"/>
      <c r="L1454" s="86">
        <f t="shared" si="66"/>
        <v>0</v>
      </c>
      <c r="M1454" s="40"/>
      <c r="N1454" s="40"/>
      <c r="O1454" s="34"/>
    </row>
    <row r="1455" spans="1:15" ht="24.95" customHeight="1" x14ac:dyDescent="0.2">
      <c r="A1455" s="64" t="str">
        <f t="shared" si="67"/>
        <v>||||||0</v>
      </c>
      <c r="B1455" s="64" t="str">
        <f t="shared" si="68"/>
        <v>||||</v>
      </c>
      <c r="C1455" s="37"/>
      <c r="D1455" s="37"/>
      <c r="E1455" s="37"/>
      <c r="F1455" s="37"/>
      <c r="G1455" s="37"/>
      <c r="H1455" s="38"/>
      <c r="I1455" s="37"/>
      <c r="J1455" s="39"/>
      <c r="K1455" s="37"/>
      <c r="L1455" s="86">
        <f t="shared" si="66"/>
        <v>0</v>
      </c>
      <c r="M1455" s="40"/>
      <c r="N1455" s="40"/>
      <c r="O1455" s="34"/>
    </row>
    <row r="1456" spans="1:15" ht="24.95" customHeight="1" x14ac:dyDescent="0.2">
      <c r="A1456" s="64" t="str">
        <f t="shared" si="67"/>
        <v>||||||0</v>
      </c>
      <c r="B1456" s="64" t="str">
        <f t="shared" si="68"/>
        <v>||||</v>
      </c>
      <c r="C1456" s="37"/>
      <c r="D1456" s="37"/>
      <c r="E1456" s="37"/>
      <c r="F1456" s="37"/>
      <c r="G1456" s="37"/>
      <c r="H1456" s="38"/>
      <c r="I1456" s="37"/>
      <c r="J1456" s="39"/>
      <c r="K1456" s="37"/>
      <c r="L1456" s="86">
        <f t="shared" si="66"/>
        <v>0</v>
      </c>
      <c r="M1456" s="40"/>
      <c r="N1456" s="40"/>
      <c r="O1456" s="34"/>
    </row>
    <row r="1457" spans="1:15" ht="24.95" customHeight="1" x14ac:dyDescent="0.2">
      <c r="A1457" s="64" t="str">
        <f t="shared" si="67"/>
        <v>||||||0</v>
      </c>
      <c r="B1457" s="64" t="str">
        <f t="shared" si="68"/>
        <v>||||</v>
      </c>
      <c r="C1457" s="37"/>
      <c r="D1457" s="37"/>
      <c r="E1457" s="37"/>
      <c r="F1457" s="37"/>
      <c r="G1457" s="37"/>
      <c r="H1457" s="38"/>
      <c r="I1457" s="37"/>
      <c r="J1457" s="39"/>
      <c r="K1457" s="37"/>
      <c r="L1457" s="86">
        <f t="shared" si="66"/>
        <v>0</v>
      </c>
      <c r="M1457" s="40"/>
      <c r="N1457" s="40"/>
      <c r="O1457" s="34"/>
    </row>
    <row r="1458" spans="1:15" ht="24.95" customHeight="1" x14ac:dyDescent="0.2">
      <c r="A1458" s="64" t="str">
        <f t="shared" si="67"/>
        <v>||||||0</v>
      </c>
      <c r="B1458" s="64" t="str">
        <f t="shared" si="68"/>
        <v>||||</v>
      </c>
      <c r="C1458" s="37"/>
      <c r="D1458" s="37"/>
      <c r="E1458" s="37"/>
      <c r="F1458" s="37"/>
      <c r="G1458" s="37"/>
      <c r="H1458" s="38"/>
      <c r="I1458" s="37"/>
      <c r="J1458" s="39"/>
      <c r="K1458" s="37"/>
      <c r="L1458" s="86">
        <f t="shared" si="66"/>
        <v>0</v>
      </c>
      <c r="M1458" s="40"/>
      <c r="N1458" s="40"/>
      <c r="O1458" s="34"/>
    </row>
    <row r="1459" spans="1:15" ht="24.95" customHeight="1" x14ac:dyDescent="0.2">
      <c r="A1459" s="64" t="str">
        <f t="shared" si="67"/>
        <v>||||||0</v>
      </c>
      <c r="B1459" s="64" t="str">
        <f t="shared" si="68"/>
        <v>||||</v>
      </c>
      <c r="C1459" s="37"/>
      <c r="D1459" s="37"/>
      <c r="E1459" s="37"/>
      <c r="F1459" s="37"/>
      <c r="G1459" s="37"/>
      <c r="H1459" s="38"/>
      <c r="I1459" s="37"/>
      <c r="J1459" s="39"/>
      <c r="K1459" s="37"/>
      <c r="L1459" s="86">
        <f t="shared" si="66"/>
        <v>0</v>
      </c>
      <c r="M1459" s="40"/>
      <c r="N1459" s="40"/>
      <c r="O1459" s="34"/>
    </row>
    <row r="1460" spans="1:15" ht="24.95" customHeight="1" x14ac:dyDescent="0.2">
      <c r="A1460" s="64" t="str">
        <f t="shared" si="67"/>
        <v>||||||0</v>
      </c>
      <c r="B1460" s="64" t="str">
        <f t="shared" si="68"/>
        <v>||||</v>
      </c>
      <c r="C1460" s="37"/>
      <c r="D1460" s="37"/>
      <c r="E1460" s="37"/>
      <c r="F1460" s="37"/>
      <c r="G1460" s="37"/>
      <c r="H1460" s="38"/>
      <c r="I1460" s="37"/>
      <c r="J1460" s="39"/>
      <c r="K1460" s="37"/>
      <c r="L1460" s="86">
        <f t="shared" si="66"/>
        <v>0</v>
      </c>
      <c r="M1460" s="40"/>
      <c r="N1460" s="40"/>
      <c r="O1460" s="34"/>
    </row>
    <row r="1461" spans="1:15" ht="24.95" customHeight="1" x14ac:dyDescent="0.2">
      <c r="A1461" s="64" t="str">
        <f t="shared" si="67"/>
        <v>||||||0</v>
      </c>
      <c r="B1461" s="64" t="str">
        <f t="shared" si="68"/>
        <v>||||</v>
      </c>
      <c r="C1461" s="37"/>
      <c r="D1461" s="37"/>
      <c r="E1461" s="37"/>
      <c r="F1461" s="37"/>
      <c r="G1461" s="37"/>
      <c r="H1461" s="38"/>
      <c r="I1461" s="37"/>
      <c r="J1461" s="39"/>
      <c r="K1461" s="37"/>
      <c r="L1461" s="86">
        <f t="shared" si="66"/>
        <v>0</v>
      </c>
      <c r="M1461" s="40"/>
      <c r="N1461" s="40"/>
      <c r="O1461" s="34"/>
    </row>
    <row r="1462" spans="1:15" ht="24.95" customHeight="1" x14ac:dyDescent="0.2">
      <c r="A1462" s="64" t="str">
        <f t="shared" si="67"/>
        <v>||||||0</v>
      </c>
      <c r="B1462" s="64" t="str">
        <f t="shared" si="68"/>
        <v>||||</v>
      </c>
      <c r="C1462" s="37"/>
      <c r="D1462" s="37"/>
      <c r="E1462" s="37"/>
      <c r="F1462" s="37"/>
      <c r="G1462" s="37"/>
      <c r="H1462" s="38"/>
      <c r="I1462" s="37"/>
      <c r="J1462" s="39"/>
      <c r="K1462" s="37"/>
      <c r="L1462" s="86">
        <f t="shared" si="66"/>
        <v>0</v>
      </c>
      <c r="M1462" s="40"/>
      <c r="N1462" s="40"/>
      <c r="O1462" s="34"/>
    </row>
    <row r="1463" spans="1:15" ht="24.95" customHeight="1" x14ac:dyDescent="0.2">
      <c r="A1463" s="64" t="str">
        <f t="shared" si="67"/>
        <v>||||||0</v>
      </c>
      <c r="B1463" s="64" t="str">
        <f t="shared" si="68"/>
        <v>||||</v>
      </c>
      <c r="C1463" s="37"/>
      <c r="D1463" s="37"/>
      <c r="E1463" s="37"/>
      <c r="F1463" s="37"/>
      <c r="G1463" s="37"/>
      <c r="H1463" s="38"/>
      <c r="I1463" s="37"/>
      <c r="J1463" s="39"/>
      <c r="K1463" s="37"/>
      <c r="L1463" s="86">
        <f t="shared" si="66"/>
        <v>0</v>
      </c>
      <c r="M1463" s="40"/>
      <c r="N1463" s="40"/>
      <c r="O1463" s="34"/>
    </row>
    <row r="1464" spans="1:15" ht="24.95" customHeight="1" x14ac:dyDescent="0.2">
      <c r="A1464" s="64" t="str">
        <f t="shared" si="67"/>
        <v>||||||0</v>
      </c>
      <c r="B1464" s="64" t="str">
        <f t="shared" si="68"/>
        <v>||||</v>
      </c>
      <c r="C1464" s="37"/>
      <c r="D1464" s="37"/>
      <c r="E1464" s="37"/>
      <c r="F1464" s="37"/>
      <c r="G1464" s="37"/>
      <c r="H1464" s="38"/>
      <c r="I1464" s="37"/>
      <c r="J1464" s="39"/>
      <c r="K1464" s="37"/>
      <c r="L1464" s="86">
        <f t="shared" si="66"/>
        <v>0</v>
      </c>
      <c r="M1464" s="40"/>
      <c r="N1464" s="40"/>
      <c r="O1464" s="34"/>
    </row>
    <row r="1465" spans="1:15" ht="24.95" customHeight="1" x14ac:dyDescent="0.2">
      <c r="A1465" s="64" t="str">
        <f t="shared" si="67"/>
        <v>||||||0</v>
      </c>
      <c r="B1465" s="64" t="str">
        <f t="shared" si="68"/>
        <v>||||</v>
      </c>
      <c r="C1465" s="37"/>
      <c r="D1465" s="37"/>
      <c r="E1465" s="37"/>
      <c r="F1465" s="37"/>
      <c r="G1465" s="37"/>
      <c r="H1465" s="38"/>
      <c r="I1465" s="37"/>
      <c r="J1465" s="39"/>
      <c r="K1465" s="37"/>
      <c r="L1465" s="86">
        <f t="shared" si="66"/>
        <v>0</v>
      </c>
      <c r="M1465" s="40"/>
      <c r="N1465" s="40"/>
      <c r="O1465" s="34"/>
    </row>
    <row r="1466" spans="1:15" ht="24.95" customHeight="1" x14ac:dyDescent="0.2">
      <c r="A1466" s="64" t="str">
        <f t="shared" si="67"/>
        <v>||||||0</v>
      </c>
      <c r="B1466" s="64" t="str">
        <f t="shared" si="68"/>
        <v>||||</v>
      </c>
      <c r="C1466" s="37"/>
      <c r="D1466" s="37"/>
      <c r="E1466" s="37"/>
      <c r="F1466" s="37"/>
      <c r="G1466" s="37"/>
      <c r="H1466" s="38"/>
      <c r="I1466" s="37"/>
      <c r="J1466" s="39"/>
      <c r="K1466" s="37"/>
      <c r="L1466" s="86">
        <f t="shared" si="66"/>
        <v>0</v>
      </c>
      <c r="M1466" s="40"/>
      <c r="N1466" s="40"/>
      <c r="O1466" s="34"/>
    </row>
    <row r="1467" spans="1:15" ht="24.95" customHeight="1" x14ac:dyDescent="0.2">
      <c r="A1467" s="64" t="str">
        <f t="shared" si="67"/>
        <v>||||||0</v>
      </c>
      <c r="B1467" s="64" t="str">
        <f t="shared" si="68"/>
        <v>||||</v>
      </c>
      <c r="C1467" s="37"/>
      <c r="D1467" s="37"/>
      <c r="E1467" s="37"/>
      <c r="F1467" s="37"/>
      <c r="G1467" s="37"/>
      <c r="H1467" s="38"/>
      <c r="I1467" s="37"/>
      <c r="J1467" s="39"/>
      <c r="K1467" s="37"/>
      <c r="L1467" s="86">
        <f t="shared" si="66"/>
        <v>0</v>
      </c>
      <c r="M1467" s="40"/>
      <c r="N1467" s="40"/>
      <c r="O1467" s="34"/>
    </row>
    <row r="1468" spans="1:15" ht="24.95" customHeight="1" x14ac:dyDescent="0.2">
      <c r="A1468" s="64" t="str">
        <f t="shared" si="67"/>
        <v>||||||0</v>
      </c>
      <c r="B1468" s="64" t="str">
        <f t="shared" si="68"/>
        <v>||||</v>
      </c>
      <c r="C1468" s="37"/>
      <c r="D1468" s="37"/>
      <c r="E1468" s="37"/>
      <c r="F1468" s="37"/>
      <c r="G1468" s="37"/>
      <c r="H1468" s="38"/>
      <c r="I1468" s="37"/>
      <c r="J1468" s="39"/>
      <c r="K1468" s="37"/>
      <c r="L1468" s="86">
        <f t="shared" si="66"/>
        <v>0</v>
      </c>
      <c r="M1468" s="40"/>
      <c r="N1468" s="40"/>
      <c r="O1468" s="34"/>
    </row>
    <row r="1469" spans="1:15" ht="24.95" customHeight="1" x14ac:dyDescent="0.2">
      <c r="A1469" s="64" t="str">
        <f t="shared" si="67"/>
        <v>||||||0</v>
      </c>
      <c r="B1469" s="64" t="str">
        <f t="shared" si="68"/>
        <v>||||</v>
      </c>
      <c r="C1469" s="37"/>
      <c r="D1469" s="37"/>
      <c r="E1469" s="37"/>
      <c r="F1469" s="37"/>
      <c r="G1469" s="37"/>
      <c r="H1469" s="38"/>
      <c r="I1469" s="37"/>
      <c r="J1469" s="39"/>
      <c r="K1469" s="37"/>
      <c r="L1469" s="86">
        <f t="shared" si="66"/>
        <v>0</v>
      </c>
      <c r="M1469" s="40"/>
      <c r="N1469" s="40"/>
      <c r="O1469" s="34"/>
    </row>
    <row r="1470" spans="1:15" ht="24.95" customHeight="1" x14ac:dyDescent="0.2">
      <c r="A1470" s="64" t="str">
        <f t="shared" si="67"/>
        <v>||||||0</v>
      </c>
      <c r="B1470" s="64" t="str">
        <f t="shared" si="68"/>
        <v>||||</v>
      </c>
      <c r="C1470" s="37"/>
      <c r="D1470" s="37"/>
      <c r="E1470" s="37"/>
      <c r="F1470" s="37"/>
      <c r="G1470" s="37"/>
      <c r="H1470" s="38"/>
      <c r="I1470" s="37"/>
      <c r="J1470" s="39"/>
      <c r="K1470" s="37"/>
      <c r="L1470" s="86">
        <f t="shared" ref="L1470:L1533" si="69">M1470+N1470</f>
        <v>0</v>
      </c>
      <c r="M1470" s="40"/>
      <c r="N1470" s="40"/>
      <c r="O1470" s="34"/>
    </row>
    <row r="1471" spans="1:15" ht="24.95" customHeight="1" x14ac:dyDescent="0.2">
      <c r="A1471" s="64" t="str">
        <f t="shared" si="67"/>
        <v>||||||0</v>
      </c>
      <c r="B1471" s="64" t="str">
        <f t="shared" si="68"/>
        <v>||||</v>
      </c>
      <c r="C1471" s="37"/>
      <c r="D1471" s="37"/>
      <c r="E1471" s="37"/>
      <c r="F1471" s="37"/>
      <c r="G1471" s="37"/>
      <c r="H1471" s="38"/>
      <c r="I1471" s="37"/>
      <c r="J1471" s="39"/>
      <c r="K1471" s="37"/>
      <c r="L1471" s="86">
        <f t="shared" si="69"/>
        <v>0</v>
      </c>
      <c r="M1471" s="40"/>
      <c r="N1471" s="40"/>
      <c r="O1471" s="34"/>
    </row>
    <row r="1472" spans="1:15" ht="24.95" customHeight="1" x14ac:dyDescent="0.2">
      <c r="A1472" s="64" t="str">
        <f t="shared" si="67"/>
        <v>||||||0</v>
      </c>
      <c r="B1472" s="64" t="str">
        <f t="shared" si="68"/>
        <v>||||</v>
      </c>
      <c r="C1472" s="37"/>
      <c r="D1472" s="37"/>
      <c r="E1472" s="37"/>
      <c r="F1472" s="37"/>
      <c r="G1472" s="37"/>
      <c r="H1472" s="38"/>
      <c r="I1472" s="37"/>
      <c r="J1472" s="39"/>
      <c r="K1472" s="37"/>
      <c r="L1472" s="86">
        <f t="shared" si="69"/>
        <v>0</v>
      </c>
      <c r="M1472" s="40"/>
      <c r="N1472" s="40"/>
      <c r="O1472" s="34"/>
    </row>
    <row r="1473" spans="1:15" ht="24.95" customHeight="1" x14ac:dyDescent="0.2">
      <c r="A1473" s="64" t="str">
        <f t="shared" si="67"/>
        <v>||||||0</v>
      </c>
      <c r="B1473" s="64" t="str">
        <f t="shared" si="68"/>
        <v>||||</v>
      </c>
      <c r="C1473" s="37"/>
      <c r="D1473" s="37"/>
      <c r="E1473" s="37"/>
      <c r="F1473" s="37"/>
      <c r="G1473" s="37"/>
      <c r="H1473" s="38"/>
      <c r="I1473" s="37"/>
      <c r="J1473" s="39"/>
      <c r="K1473" s="37"/>
      <c r="L1473" s="86">
        <f t="shared" si="69"/>
        <v>0</v>
      </c>
      <c r="M1473" s="40"/>
      <c r="N1473" s="40"/>
      <c r="O1473" s="34"/>
    </row>
    <row r="1474" spans="1:15" ht="24.95" customHeight="1" x14ac:dyDescent="0.2">
      <c r="A1474" s="64" t="str">
        <f t="shared" si="67"/>
        <v>||||||0</v>
      </c>
      <c r="B1474" s="64" t="str">
        <f t="shared" si="68"/>
        <v>||||</v>
      </c>
      <c r="C1474" s="37"/>
      <c r="D1474" s="37"/>
      <c r="E1474" s="37"/>
      <c r="F1474" s="37"/>
      <c r="G1474" s="37"/>
      <c r="H1474" s="38"/>
      <c r="I1474" s="37"/>
      <c r="J1474" s="39"/>
      <c r="K1474" s="37"/>
      <c r="L1474" s="86">
        <f t="shared" si="69"/>
        <v>0</v>
      </c>
      <c r="M1474" s="40"/>
      <c r="N1474" s="40"/>
      <c r="O1474" s="34"/>
    </row>
    <row r="1475" spans="1:15" ht="24.95" customHeight="1" x14ac:dyDescent="0.2">
      <c r="A1475" s="64" t="str">
        <f t="shared" si="67"/>
        <v>||||||0</v>
      </c>
      <c r="B1475" s="64" t="str">
        <f t="shared" si="68"/>
        <v>||||</v>
      </c>
      <c r="C1475" s="37"/>
      <c r="D1475" s="37"/>
      <c r="E1475" s="37"/>
      <c r="F1475" s="37"/>
      <c r="G1475" s="37"/>
      <c r="H1475" s="38"/>
      <c r="I1475" s="37"/>
      <c r="J1475" s="39"/>
      <c r="K1475" s="37"/>
      <c r="L1475" s="86">
        <f t="shared" si="69"/>
        <v>0</v>
      </c>
      <c r="M1475" s="40"/>
      <c r="N1475" s="40"/>
      <c r="O1475" s="34"/>
    </row>
    <row r="1476" spans="1:15" ht="24.95" customHeight="1" x14ac:dyDescent="0.2">
      <c r="A1476" s="64" t="str">
        <f t="shared" si="67"/>
        <v>||||||0</v>
      </c>
      <c r="B1476" s="64" t="str">
        <f t="shared" si="68"/>
        <v>||||</v>
      </c>
      <c r="C1476" s="37"/>
      <c r="D1476" s="37"/>
      <c r="E1476" s="37"/>
      <c r="F1476" s="37"/>
      <c r="G1476" s="37"/>
      <c r="H1476" s="38"/>
      <c r="I1476" s="37"/>
      <c r="J1476" s="39"/>
      <c r="K1476" s="37"/>
      <c r="L1476" s="86">
        <f t="shared" si="69"/>
        <v>0</v>
      </c>
      <c r="M1476" s="40"/>
      <c r="N1476" s="40"/>
      <c r="O1476" s="34"/>
    </row>
    <row r="1477" spans="1:15" ht="24.95" customHeight="1" x14ac:dyDescent="0.2">
      <c r="A1477" s="64" t="str">
        <f t="shared" ref="A1477:A1540" si="70">C1477&amp;"|"&amp;D1477&amp;"|"&amp;E1477&amp;"|"&amp;F1477&amp;"|"&amp;G1477&amp;"|"&amp;I1477&amp;"|"&amp;M1477+N1477-O1477</f>
        <v>||||||0</v>
      </c>
      <c r="B1477" s="64" t="str">
        <f t="shared" ref="B1477:B1540" si="71">C1477&amp;"|"&amp;D1477&amp;"|"&amp;E1477&amp;"|"&amp;F1477&amp;"|"&amp;K1477</f>
        <v>||||</v>
      </c>
      <c r="C1477" s="37"/>
      <c r="D1477" s="37"/>
      <c r="E1477" s="37"/>
      <c r="F1477" s="37"/>
      <c r="G1477" s="37"/>
      <c r="H1477" s="38"/>
      <c r="I1477" s="37"/>
      <c r="J1477" s="39"/>
      <c r="K1477" s="37"/>
      <c r="L1477" s="86">
        <f t="shared" si="69"/>
        <v>0</v>
      </c>
      <c r="M1477" s="40"/>
      <c r="N1477" s="40"/>
      <c r="O1477" s="34"/>
    </row>
    <row r="1478" spans="1:15" ht="24.95" customHeight="1" x14ac:dyDescent="0.2">
      <c r="A1478" s="64" t="str">
        <f t="shared" si="70"/>
        <v>||||||0</v>
      </c>
      <c r="B1478" s="64" t="str">
        <f t="shared" si="71"/>
        <v>||||</v>
      </c>
      <c r="C1478" s="37"/>
      <c r="D1478" s="37"/>
      <c r="E1478" s="37"/>
      <c r="F1478" s="37"/>
      <c r="G1478" s="37"/>
      <c r="H1478" s="38"/>
      <c r="I1478" s="37"/>
      <c r="J1478" s="39"/>
      <c r="K1478" s="37"/>
      <c r="L1478" s="86">
        <f t="shared" si="69"/>
        <v>0</v>
      </c>
      <c r="M1478" s="40"/>
      <c r="N1478" s="40"/>
      <c r="O1478" s="34"/>
    </row>
    <row r="1479" spans="1:15" ht="24.95" customHeight="1" x14ac:dyDescent="0.2">
      <c r="A1479" s="64" t="str">
        <f t="shared" si="70"/>
        <v>||||||0</v>
      </c>
      <c r="B1479" s="64" t="str">
        <f t="shared" si="71"/>
        <v>||||</v>
      </c>
      <c r="C1479" s="37"/>
      <c r="D1479" s="37"/>
      <c r="E1479" s="37"/>
      <c r="F1479" s="37"/>
      <c r="G1479" s="37"/>
      <c r="H1479" s="38"/>
      <c r="I1479" s="37"/>
      <c r="J1479" s="39"/>
      <c r="K1479" s="37"/>
      <c r="L1479" s="86">
        <f t="shared" si="69"/>
        <v>0</v>
      </c>
      <c r="M1479" s="40"/>
      <c r="N1479" s="40"/>
      <c r="O1479" s="34"/>
    </row>
    <row r="1480" spans="1:15" ht="24.95" customHeight="1" x14ac:dyDescent="0.2">
      <c r="A1480" s="64" t="str">
        <f t="shared" si="70"/>
        <v>||||||0</v>
      </c>
      <c r="B1480" s="64" t="str">
        <f t="shared" si="71"/>
        <v>||||</v>
      </c>
      <c r="C1480" s="37"/>
      <c r="D1480" s="37"/>
      <c r="E1480" s="37"/>
      <c r="F1480" s="37"/>
      <c r="G1480" s="37"/>
      <c r="H1480" s="38"/>
      <c r="I1480" s="37"/>
      <c r="J1480" s="39"/>
      <c r="K1480" s="37"/>
      <c r="L1480" s="86">
        <f t="shared" si="69"/>
        <v>0</v>
      </c>
      <c r="M1480" s="40"/>
      <c r="N1480" s="40"/>
      <c r="O1480" s="34"/>
    </row>
    <row r="1481" spans="1:15" ht="24.95" customHeight="1" x14ac:dyDescent="0.2">
      <c r="A1481" s="64" t="str">
        <f t="shared" si="70"/>
        <v>||||||0</v>
      </c>
      <c r="B1481" s="64" t="str">
        <f t="shared" si="71"/>
        <v>||||</v>
      </c>
      <c r="C1481" s="37"/>
      <c r="D1481" s="37"/>
      <c r="E1481" s="37"/>
      <c r="F1481" s="37"/>
      <c r="G1481" s="37"/>
      <c r="H1481" s="38"/>
      <c r="I1481" s="37"/>
      <c r="J1481" s="39"/>
      <c r="K1481" s="37"/>
      <c r="L1481" s="86">
        <f t="shared" si="69"/>
        <v>0</v>
      </c>
      <c r="M1481" s="40"/>
      <c r="N1481" s="40"/>
      <c r="O1481" s="34"/>
    </row>
    <row r="1482" spans="1:15" ht="24.95" customHeight="1" x14ac:dyDescent="0.2">
      <c r="A1482" s="64" t="str">
        <f t="shared" si="70"/>
        <v>||||||0</v>
      </c>
      <c r="B1482" s="64" t="str">
        <f t="shared" si="71"/>
        <v>||||</v>
      </c>
      <c r="C1482" s="37"/>
      <c r="D1482" s="37"/>
      <c r="E1482" s="37"/>
      <c r="F1482" s="37"/>
      <c r="G1482" s="37"/>
      <c r="H1482" s="38"/>
      <c r="I1482" s="37"/>
      <c r="J1482" s="39"/>
      <c r="K1482" s="37"/>
      <c r="L1482" s="86">
        <f t="shared" si="69"/>
        <v>0</v>
      </c>
      <c r="M1482" s="40"/>
      <c r="N1482" s="40"/>
      <c r="O1482" s="34"/>
    </row>
    <row r="1483" spans="1:15" ht="24.95" customHeight="1" x14ac:dyDescent="0.2">
      <c r="A1483" s="64" t="str">
        <f t="shared" si="70"/>
        <v>||||||0</v>
      </c>
      <c r="B1483" s="64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9"/>
      <c r="K1483" s="37"/>
      <c r="L1483" s="86">
        <f t="shared" si="69"/>
        <v>0</v>
      </c>
      <c r="M1483" s="40"/>
      <c r="N1483" s="40"/>
      <c r="O1483" s="34"/>
    </row>
    <row r="1484" spans="1:15" ht="24.95" customHeight="1" x14ac:dyDescent="0.2">
      <c r="A1484" s="64" t="str">
        <f t="shared" si="70"/>
        <v>||||||0</v>
      </c>
      <c r="B1484" s="64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9"/>
      <c r="K1484" s="37"/>
      <c r="L1484" s="86">
        <f t="shared" si="69"/>
        <v>0</v>
      </c>
      <c r="M1484" s="40"/>
      <c r="N1484" s="40"/>
      <c r="O1484" s="34"/>
    </row>
    <row r="1485" spans="1:15" ht="24.95" customHeight="1" x14ac:dyDescent="0.2">
      <c r="A1485" s="64" t="str">
        <f t="shared" si="70"/>
        <v>||||||0</v>
      </c>
      <c r="B1485" s="64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9"/>
      <c r="K1485" s="37"/>
      <c r="L1485" s="86">
        <f t="shared" si="69"/>
        <v>0</v>
      </c>
      <c r="M1485" s="40"/>
      <c r="N1485" s="40"/>
      <c r="O1485" s="34"/>
    </row>
    <row r="1486" spans="1:15" ht="24.95" customHeight="1" x14ac:dyDescent="0.2">
      <c r="A1486" s="64" t="str">
        <f t="shared" si="70"/>
        <v>||||||0</v>
      </c>
      <c r="B1486" s="64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9"/>
      <c r="K1486" s="37"/>
      <c r="L1486" s="86">
        <f t="shared" si="69"/>
        <v>0</v>
      </c>
      <c r="M1486" s="40"/>
      <c r="N1486" s="40"/>
      <c r="O1486" s="34"/>
    </row>
    <row r="1487" spans="1:15" ht="24.95" customHeight="1" x14ac:dyDescent="0.2">
      <c r="A1487" s="64" t="str">
        <f t="shared" si="70"/>
        <v>||||||0</v>
      </c>
      <c r="B1487" s="64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9"/>
      <c r="K1487" s="37"/>
      <c r="L1487" s="86">
        <f t="shared" si="69"/>
        <v>0</v>
      </c>
      <c r="M1487" s="40"/>
      <c r="N1487" s="40"/>
      <c r="O1487" s="34"/>
    </row>
    <row r="1488" spans="1:15" ht="24.95" customHeight="1" x14ac:dyDescent="0.2">
      <c r="A1488" s="64" t="str">
        <f t="shared" si="70"/>
        <v>||||||0</v>
      </c>
      <c r="B1488" s="64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9"/>
      <c r="K1488" s="37"/>
      <c r="L1488" s="86">
        <f t="shared" si="69"/>
        <v>0</v>
      </c>
      <c r="M1488" s="40"/>
      <c r="N1488" s="40"/>
      <c r="O1488" s="34"/>
    </row>
    <row r="1489" spans="1:15" ht="24.95" customHeight="1" x14ac:dyDescent="0.2">
      <c r="A1489" s="64" t="str">
        <f t="shared" si="70"/>
        <v>||||||0</v>
      </c>
      <c r="B1489" s="64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9"/>
      <c r="K1489" s="37"/>
      <c r="L1489" s="86">
        <f t="shared" si="69"/>
        <v>0</v>
      </c>
      <c r="M1489" s="40"/>
      <c r="N1489" s="40"/>
      <c r="O1489" s="34"/>
    </row>
    <row r="1490" spans="1:15" ht="24.95" customHeight="1" x14ac:dyDescent="0.2">
      <c r="A1490" s="64" t="str">
        <f t="shared" si="70"/>
        <v>||||||0</v>
      </c>
      <c r="B1490" s="64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9"/>
      <c r="K1490" s="37"/>
      <c r="L1490" s="86">
        <f t="shared" si="69"/>
        <v>0</v>
      </c>
      <c r="M1490" s="40"/>
      <c r="N1490" s="40"/>
      <c r="O1490" s="34"/>
    </row>
    <row r="1491" spans="1:15" ht="24.95" customHeight="1" x14ac:dyDescent="0.2">
      <c r="A1491" s="64" t="str">
        <f t="shared" si="70"/>
        <v>||||||0</v>
      </c>
      <c r="B1491" s="64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9"/>
      <c r="K1491" s="37"/>
      <c r="L1491" s="86">
        <f t="shared" si="69"/>
        <v>0</v>
      </c>
      <c r="M1491" s="40"/>
      <c r="N1491" s="40"/>
      <c r="O1491" s="34"/>
    </row>
    <row r="1492" spans="1:15" ht="24.95" customHeight="1" x14ac:dyDescent="0.2">
      <c r="A1492" s="64" t="str">
        <f t="shared" si="70"/>
        <v>||||||0</v>
      </c>
      <c r="B1492" s="64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9"/>
      <c r="K1492" s="37"/>
      <c r="L1492" s="86">
        <f t="shared" si="69"/>
        <v>0</v>
      </c>
      <c r="M1492" s="40"/>
      <c r="N1492" s="40"/>
      <c r="O1492" s="34"/>
    </row>
    <row r="1493" spans="1:15" ht="24.95" customHeight="1" x14ac:dyDescent="0.2">
      <c r="A1493" s="64" t="str">
        <f t="shared" si="70"/>
        <v>||||||0</v>
      </c>
      <c r="B1493" s="64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9"/>
      <c r="K1493" s="37"/>
      <c r="L1493" s="86">
        <f t="shared" si="69"/>
        <v>0</v>
      </c>
      <c r="M1493" s="40"/>
      <c r="N1493" s="40"/>
      <c r="O1493" s="34"/>
    </row>
    <row r="1494" spans="1:15" ht="24.95" customHeight="1" x14ac:dyDescent="0.2">
      <c r="A1494" s="64" t="str">
        <f t="shared" si="70"/>
        <v>||||||0</v>
      </c>
      <c r="B1494" s="64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9"/>
      <c r="K1494" s="37"/>
      <c r="L1494" s="86">
        <f t="shared" si="69"/>
        <v>0</v>
      </c>
      <c r="M1494" s="40"/>
      <c r="N1494" s="40"/>
      <c r="O1494" s="34"/>
    </row>
    <row r="1495" spans="1:15" ht="24.95" customHeight="1" x14ac:dyDescent="0.2">
      <c r="A1495" s="64" t="str">
        <f t="shared" si="70"/>
        <v>||||||0</v>
      </c>
      <c r="B1495" s="64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9"/>
      <c r="K1495" s="37"/>
      <c r="L1495" s="86">
        <f t="shared" si="69"/>
        <v>0</v>
      </c>
      <c r="M1495" s="40"/>
      <c r="N1495" s="40"/>
      <c r="O1495" s="34"/>
    </row>
    <row r="1496" spans="1:15" ht="24.95" customHeight="1" x14ac:dyDescent="0.2">
      <c r="A1496" s="64" t="str">
        <f t="shared" si="70"/>
        <v>||||||0</v>
      </c>
      <c r="B1496" s="64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9"/>
      <c r="K1496" s="37"/>
      <c r="L1496" s="86">
        <f t="shared" si="69"/>
        <v>0</v>
      </c>
      <c r="M1496" s="40"/>
      <c r="N1496" s="40"/>
      <c r="O1496" s="34"/>
    </row>
    <row r="1497" spans="1:15" ht="24.95" customHeight="1" x14ac:dyDescent="0.2">
      <c r="A1497" s="64" t="str">
        <f t="shared" si="70"/>
        <v>||||||0</v>
      </c>
      <c r="B1497" s="64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9"/>
      <c r="K1497" s="37"/>
      <c r="L1497" s="86">
        <f t="shared" si="69"/>
        <v>0</v>
      </c>
      <c r="M1497" s="40"/>
      <c r="N1497" s="40"/>
      <c r="O1497" s="34"/>
    </row>
    <row r="1498" spans="1:15" ht="24.95" customHeight="1" x14ac:dyDescent="0.2">
      <c r="A1498" s="64" t="str">
        <f t="shared" si="70"/>
        <v>||||||0</v>
      </c>
      <c r="B1498" s="64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9"/>
      <c r="K1498" s="37"/>
      <c r="L1498" s="86">
        <f t="shared" si="69"/>
        <v>0</v>
      </c>
      <c r="M1498" s="40"/>
      <c r="N1498" s="40"/>
      <c r="O1498" s="34"/>
    </row>
    <row r="1499" spans="1:15" ht="24.95" customHeight="1" x14ac:dyDescent="0.2">
      <c r="A1499" s="64" t="str">
        <f t="shared" si="70"/>
        <v>||||||0</v>
      </c>
      <c r="B1499" s="64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9"/>
      <c r="K1499" s="37"/>
      <c r="L1499" s="86">
        <f t="shared" si="69"/>
        <v>0</v>
      </c>
      <c r="M1499" s="40"/>
      <c r="N1499" s="40"/>
      <c r="O1499" s="34"/>
    </row>
    <row r="1500" spans="1:15" ht="24.95" customHeight="1" x14ac:dyDescent="0.2">
      <c r="A1500" s="64" t="str">
        <f t="shared" si="70"/>
        <v>||||||0</v>
      </c>
      <c r="B1500" s="64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9"/>
      <c r="K1500" s="37"/>
      <c r="L1500" s="86">
        <f t="shared" si="69"/>
        <v>0</v>
      </c>
      <c r="M1500" s="40"/>
      <c r="N1500" s="40"/>
      <c r="O1500" s="34"/>
    </row>
    <row r="1501" spans="1:15" ht="24.95" customHeight="1" x14ac:dyDescent="0.2">
      <c r="A1501" s="64" t="str">
        <f t="shared" si="70"/>
        <v>||||||0</v>
      </c>
      <c r="B1501" s="64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9"/>
      <c r="K1501" s="37"/>
      <c r="L1501" s="86">
        <f t="shared" si="69"/>
        <v>0</v>
      </c>
      <c r="M1501" s="40"/>
      <c r="N1501" s="40"/>
      <c r="O1501" s="34"/>
    </row>
    <row r="1502" spans="1:15" ht="24.95" customHeight="1" x14ac:dyDescent="0.2">
      <c r="A1502" s="64" t="str">
        <f t="shared" si="70"/>
        <v>||||||0</v>
      </c>
      <c r="B1502" s="64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9"/>
      <c r="K1502" s="37"/>
      <c r="L1502" s="86">
        <f t="shared" si="69"/>
        <v>0</v>
      </c>
      <c r="M1502" s="40"/>
      <c r="N1502" s="40"/>
      <c r="O1502" s="34"/>
    </row>
    <row r="1503" spans="1:15" ht="24.95" customHeight="1" x14ac:dyDescent="0.2">
      <c r="A1503" s="64" t="str">
        <f t="shared" si="70"/>
        <v>||||||0</v>
      </c>
      <c r="B1503" s="64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9"/>
      <c r="K1503" s="37"/>
      <c r="L1503" s="86">
        <f t="shared" si="69"/>
        <v>0</v>
      </c>
      <c r="M1503" s="40"/>
      <c r="N1503" s="40"/>
      <c r="O1503" s="34"/>
    </row>
    <row r="1504" spans="1:15" ht="24.95" customHeight="1" x14ac:dyDescent="0.2">
      <c r="A1504" s="64" t="str">
        <f t="shared" si="70"/>
        <v>||||||0</v>
      </c>
      <c r="B1504" s="64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9"/>
      <c r="K1504" s="37"/>
      <c r="L1504" s="86">
        <f t="shared" si="69"/>
        <v>0</v>
      </c>
      <c r="M1504" s="40"/>
      <c r="N1504" s="40"/>
      <c r="O1504" s="34"/>
    </row>
    <row r="1505" spans="1:15" ht="24.95" customHeight="1" x14ac:dyDescent="0.2">
      <c r="A1505" s="64" t="str">
        <f t="shared" si="70"/>
        <v>||||||0</v>
      </c>
      <c r="B1505" s="64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9"/>
      <c r="K1505" s="37"/>
      <c r="L1505" s="86">
        <f t="shared" si="69"/>
        <v>0</v>
      </c>
      <c r="M1505" s="40"/>
      <c r="N1505" s="40"/>
      <c r="O1505" s="34"/>
    </row>
    <row r="1506" spans="1:15" ht="24.95" customHeight="1" x14ac:dyDescent="0.2">
      <c r="A1506" s="64" t="str">
        <f t="shared" si="70"/>
        <v>||||||0</v>
      </c>
      <c r="B1506" s="64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9"/>
      <c r="K1506" s="37"/>
      <c r="L1506" s="86">
        <f t="shared" si="69"/>
        <v>0</v>
      </c>
      <c r="M1506" s="40"/>
      <c r="N1506" s="40"/>
      <c r="O1506" s="34"/>
    </row>
    <row r="1507" spans="1:15" ht="24.95" customHeight="1" x14ac:dyDescent="0.2">
      <c r="A1507" s="64" t="str">
        <f t="shared" si="70"/>
        <v>||||||0</v>
      </c>
      <c r="B1507" s="64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9"/>
      <c r="K1507" s="37"/>
      <c r="L1507" s="86">
        <f t="shared" si="69"/>
        <v>0</v>
      </c>
      <c r="M1507" s="40"/>
      <c r="N1507" s="40"/>
      <c r="O1507" s="34"/>
    </row>
    <row r="1508" spans="1:15" ht="24.95" customHeight="1" x14ac:dyDescent="0.2">
      <c r="A1508" s="64" t="str">
        <f t="shared" si="70"/>
        <v>||||||0</v>
      </c>
      <c r="B1508" s="64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9"/>
      <c r="K1508" s="37"/>
      <c r="L1508" s="86">
        <f t="shared" si="69"/>
        <v>0</v>
      </c>
      <c r="M1508" s="40"/>
      <c r="N1508" s="40"/>
      <c r="O1508" s="34"/>
    </row>
    <row r="1509" spans="1:15" ht="24.95" customHeight="1" x14ac:dyDescent="0.2">
      <c r="A1509" s="64" t="str">
        <f t="shared" si="70"/>
        <v>||||||0</v>
      </c>
      <c r="B1509" s="64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9"/>
      <c r="K1509" s="37"/>
      <c r="L1509" s="86">
        <f t="shared" si="69"/>
        <v>0</v>
      </c>
      <c r="M1509" s="40"/>
      <c r="N1509" s="40"/>
      <c r="O1509" s="34"/>
    </row>
    <row r="1510" spans="1:15" ht="24.95" customHeight="1" x14ac:dyDescent="0.2">
      <c r="A1510" s="64" t="str">
        <f t="shared" si="70"/>
        <v>||||||0</v>
      </c>
      <c r="B1510" s="64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9"/>
      <c r="K1510" s="37"/>
      <c r="L1510" s="86">
        <f t="shared" si="69"/>
        <v>0</v>
      </c>
      <c r="M1510" s="40"/>
      <c r="N1510" s="40"/>
      <c r="O1510" s="34"/>
    </row>
    <row r="1511" spans="1:15" ht="24.95" customHeight="1" x14ac:dyDescent="0.2">
      <c r="A1511" s="64" t="str">
        <f t="shared" si="70"/>
        <v>||||||0</v>
      </c>
      <c r="B1511" s="64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9"/>
      <c r="K1511" s="37"/>
      <c r="L1511" s="86">
        <f t="shared" si="69"/>
        <v>0</v>
      </c>
      <c r="M1511" s="40"/>
      <c r="N1511" s="40"/>
      <c r="O1511" s="34"/>
    </row>
    <row r="1512" spans="1:15" ht="24.95" customHeight="1" x14ac:dyDescent="0.2">
      <c r="A1512" s="64" t="str">
        <f t="shared" si="70"/>
        <v>||||||0</v>
      </c>
      <c r="B1512" s="64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9"/>
      <c r="K1512" s="37"/>
      <c r="L1512" s="86">
        <f t="shared" si="69"/>
        <v>0</v>
      </c>
      <c r="M1512" s="40"/>
      <c r="N1512" s="40"/>
      <c r="O1512" s="34"/>
    </row>
    <row r="1513" spans="1:15" ht="24.95" customHeight="1" x14ac:dyDescent="0.2">
      <c r="A1513" s="64" t="str">
        <f t="shared" si="70"/>
        <v>||||||0</v>
      </c>
      <c r="B1513" s="64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9"/>
      <c r="K1513" s="37"/>
      <c r="L1513" s="86">
        <f t="shared" si="69"/>
        <v>0</v>
      </c>
      <c r="M1513" s="40"/>
      <c r="N1513" s="40"/>
      <c r="O1513" s="34"/>
    </row>
    <row r="1514" spans="1:15" ht="24.95" customHeight="1" x14ac:dyDescent="0.2">
      <c r="A1514" s="64" t="str">
        <f t="shared" si="70"/>
        <v>||||||0</v>
      </c>
      <c r="B1514" s="64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9"/>
      <c r="K1514" s="37"/>
      <c r="L1514" s="86">
        <f t="shared" si="69"/>
        <v>0</v>
      </c>
      <c r="M1514" s="40"/>
      <c r="N1514" s="40"/>
      <c r="O1514" s="34"/>
    </row>
    <row r="1515" spans="1:15" ht="24.95" customHeight="1" x14ac:dyDescent="0.2">
      <c r="A1515" s="64" t="str">
        <f t="shared" si="70"/>
        <v>||||||0</v>
      </c>
      <c r="B1515" s="64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9"/>
      <c r="K1515" s="37"/>
      <c r="L1515" s="86">
        <f t="shared" si="69"/>
        <v>0</v>
      </c>
      <c r="M1515" s="40"/>
      <c r="N1515" s="40"/>
      <c r="O1515" s="34"/>
    </row>
    <row r="1516" spans="1:15" ht="24.95" customHeight="1" x14ac:dyDescent="0.2">
      <c r="A1516" s="64" t="str">
        <f t="shared" si="70"/>
        <v>||||||0</v>
      </c>
      <c r="B1516" s="64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9"/>
      <c r="K1516" s="37"/>
      <c r="L1516" s="86">
        <f t="shared" si="69"/>
        <v>0</v>
      </c>
      <c r="M1516" s="40"/>
      <c r="N1516" s="40"/>
      <c r="O1516" s="34"/>
    </row>
    <row r="1517" spans="1:15" ht="24.95" customHeight="1" x14ac:dyDescent="0.2">
      <c r="A1517" s="64" t="str">
        <f t="shared" si="70"/>
        <v>||||||0</v>
      </c>
      <c r="B1517" s="64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9"/>
      <c r="K1517" s="37"/>
      <c r="L1517" s="86">
        <f t="shared" si="69"/>
        <v>0</v>
      </c>
      <c r="M1517" s="40"/>
      <c r="N1517" s="40"/>
      <c r="O1517" s="34"/>
    </row>
    <row r="1518" spans="1:15" ht="24.95" customHeight="1" x14ac:dyDescent="0.2">
      <c r="A1518" s="64" t="str">
        <f t="shared" si="70"/>
        <v>||||||0</v>
      </c>
      <c r="B1518" s="64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9"/>
      <c r="K1518" s="37"/>
      <c r="L1518" s="86">
        <f t="shared" si="69"/>
        <v>0</v>
      </c>
      <c r="M1518" s="40"/>
      <c r="N1518" s="40"/>
      <c r="O1518" s="34"/>
    </row>
    <row r="1519" spans="1:15" ht="24.95" customHeight="1" x14ac:dyDescent="0.2">
      <c r="A1519" s="64" t="str">
        <f t="shared" si="70"/>
        <v>||||||0</v>
      </c>
      <c r="B1519" s="64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9"/>
      <c r="K1519" s="37"/>
      <c r="L1519" s="86">
        <f t="shared" si="69"/>
        <v>0</v>
      </c>
      <c r="M1519" s="40"/>
      <c r="N1519" s="40"/>
      <c r="O1519" s="34"/>
    </row>
    <row r="1520" spans="1:15" ht="24.95" customHeight="1" x14ac:dyDescent="0.2">
      <c r="A1520" s="64" t="str">
        <f t="shared" si="70"/>
        <v>||||||0</v>
      </c>
      <c r="B1520" s="64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9"/>
      <c r="K1520" s="37"/>
      <c r="L1520" s="86">
        <f t="shared" si="69"/>
        <v>0</v>
      </c>
      <c r="M1520" s="40"/>
      <c r="N1520" s="40"/>
      <c r="O1520" s="34"/>
    </row>
    <row r="1521" spans="1:15" ht="24.95" customHeight="1" x14ac:dyDescent="0.2">
      <c r="A1521" s="64" t="str">
        <f t="shared" si="70"/>
        <v>||||||0</v>
      </c>
      <c r="B1521" s="64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9"/>
      <c r="K1521" s="37"/>
      <c r="L1521" s="86">
        <f t="shared" si="69"/>
        <v>0</v>
      </c>
      <c r="M1521" s="40"/>
      <c r="N1521" s="40"/>
      <c r="O1521" s="34"/>
    </row>
    <row r="1522" spans="1:15" ht="24.95" customHeight="1" x14ac:dyDescent="0.2">
      <c r="A1522" s="64" t="str">
        <f t="shared" si="70"/>
        <v>||||||0</v>
      </c>
      <c r="B1522" s="64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9"/>
      <c r="K1522" s="37"/>
      <c r="L1522" s="86">
        <f t="shared" si="69"/>
        <v>0</v>
      </c>
      <c r="M1522" s="40"/>
      <c r="N1522" s="40"/>
      <c r="O1522" s="34"/>
    </row>
    <row r="1523" spans="1:15" ht="24.95" customHeight="1" x14ac:dyDescent="0.2">
      <c r="A1523" s="64" t="str">
        <f t="shared" si="70"/>
        <v>||||||0</v>
      </c>
      <c r="B1523" s="64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9"/>
      <c r="K1523" s="37"/>
      <c r="L1523" s="86">
        <f t="shared" si="69"/>
        <v>0</v>
      </c>
      <c r="M1523" s="40"/>
      <c r="N1523" s="40"/>
      <c r="O1523" s="34"/>
    </row>
    <row r="1524" spans="1:15" ht="24.95" customHeight="1" x14ac:dyDescent="0.2">
      <c r="A1524" s="64" t="str">
        <f t="shared" si="70"/>
        <v>||||||0</v>
      </c>
      <c r="B1524" s="64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9"/>
      <c r="K1524" s="37"/>
      <c r="L1524" s="86">
        <f t="shared" si="69"/>
        <v>0</v>
      </c>
      <c r="M1524" s="40"/>
      <c r="N1524" s="40"/>
      <c r="O1524" s="34"/>
    </row>
    <row r="1525" spans="1:15" ht="24.95" customHeight="1" x14ac:dyDescent="0.2">
      <c r="A1525" s="64" t="str">
        <f t="shared" si="70"/>
        <v>||||||0</v>
      </c>
      <c r="B1525" s="64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9"/>
      <c r="K1525" s="37"/>
      <c r="L1525" s="86">
        <f t="shared" si="69"/>
        <v>0</v>
      </c>
      <c r="M1525" s="40"/>
      <c r="N1525" s="40"/>
      <c r="O1525" s="34"/>
    </row>
    <row r="1526" spans="1:15" ht="24.95" customHeight="1" x14ac:dyDescent="0.2">
      <c r="A1526" s="64" t="str">
        <f t="shared" si="70"/>
        <v>||||||0</v>
      </c>
      <c r="B1526" s="64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9"/>
      <c r="K1526" s="37"/>
      <c r="L1526" s="86">
        <f t="shared" si="69"/>
        <v>0</v>
      </c>
      <c r="M1526" s="40"/>
      <c r="N1526" s="40"/>
      <c r="O1526" s="34"/>
    </row>
    <row r="1527" spans="1:15" ht="24.95" customHeight="1" x14ac:dyDescent="0.2">
      <c r="A1527" s="64" t="str">
        <f t="shared" si="70"/>
        <v>||||||0</v>
      </c>
      <c r="B1527" s="64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9"/>
      <c r="K1527" s="37"/>
      <c r="L1527" s="86">
        <f t="shared" si="69"/>
        <v>0</v>
      </c>
      <c r="M1527" s="40"/>
      <c r="N1527" s="40"/>
      <c r="O1527" s="34"/>
    </row>
    <row r="1528" spans="1:15" ht="24.95" customHeight="1" x14ac:dyDescent="0.2">
      <c r="A1528" s="64" t="str">
        <f t="shared" si="70"/>
        <v>||||||0</v>
      </c>
      <c r="B1528" s="64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9"/>
      <c r="K1528" s="37"/>
      <c r="L1528" s="86">
        <f t="shared" si="69"/>
        <v>0</v>
      </c>
      <c r="M1528" s="40"/>
      <c r="N1528" s="40"/>
      <c r="O1528" s="34"/>
    </row>
    <row r="1529" spans="1:15" ht="24.95" customHeight="1" x14ac:dyDescent="0.2">
      <c r="A1529" s="64" t="str">
        <f t="shared" si="70"/>
        <v>||||||0</v>
      </c>
      <c r="B1529" s="64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9"/>
      <c r="K1529" s="37"/>
      <c r="L1529" s="86">
        <f t="shared" si="69"/>
        <v>0</v>
      </c>
      <c r="M1529" s="40"/>
      <c r="N1529" s="40"/>
      <c r="O1529" s="34"/>
    </row>
    <row r="1530" spans="1:15" ht="24.95" customHeight="1" x14ac:dyDescent="0.2">
      <c r="A1530" s="64" t="str">
        <f t="shared" si="70"/>
        <v>||||||0</v>
      </c>
      <c r="B1530" s="64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9"/>
      <c r="K1530" s="37"/>
      <c r="L1530" s="86">
        <f t="shared" si="69"/>
        <v>0</v>
      </c>
      <c r="M1530" s="40"/>
      <c r="N1530" s="40"/>
      <c r="O1530" s="34"/>
    </row>
    <row r="1531" spans="1:15" ht="24.95" customHeight="1" x14ac:dyDescent="0.2">
      <c r="A1531" s="64" t="str">
        <f t="shared" si="70"/>
        <v>||||||0</v>
      </c>
      <c r="B1531" s="64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9"/>
      <c r="K1531" s="37"/>
      <c r="L1531" s="86">
        <f t="shared" si="69"/>
        <v>0</v>
      </c>
      <c r="M1531" s="40"/>
      <c r="N1531" s="40"/>
      <c r="O1531" s="34"/>
    </row>
    <row r="1532" spans="1:15" ht="24.95" customHeight="1" x14ac:dyDescent="0.2">
      <c r="A1532" s="64" t="str">
        <f t="shared" si="70"/>
        <v>||||||0</v>
      </c>
      <c r="B1532" s="64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9"/>
      <c r="K1532" s="37"/>
      <c r="L1532" s="86">
        <f t="shared" si="69"/>
        <v>0</v>
      </c>
      <c r="M1532" s="40"/>
      <c r="N1532" s="40"/>
      <c r="O1532" s="34"/>
    </row>
    <row r="1533" spans="1:15" ht="24.95" customHeight="1" x14ac:dyDescent="0.2">
      <c r="A1533" s="64" t="str">
        <f t="shared" si="70"/>
        <v>||||||0</v>
      </c>
      <c r="B1533" s="64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9"/>
      <c r="K1533" s="37"/>
      <c r="L1533" s="86">
        <f t="shared" si="69"/>
        <v>0</v>
      </c>
      <c r="M1533" s="40"/>
      <c r="N1533" s="40"/>
      <c r="O1533" s="34"/>
    </row>
    <row r="1534" spans="1:15" ht="24.95" customHeight="1" x14ac:dyDescent="0.2">
      <c r="A1534" s="64" t="str">
        <f t="shared" si="70"/>
        <v>||||||0</v>
      </c>
      <c r="B1534" s="64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9"/>
      <c r="K1534" s="37"/>
      <c r="L1534" s="86">
        <f t="shared" ref="L1534:L1597" si="72">M1534+N1534</f>
        <v>0</v>
      </c>
      <c r="M1534" s="40"/>
      <c r="N1534" s="40"/>
      <c r="O1534" s="34"/>
    </row>
    <row r="1535" spans="1:15" ht="24.95" customHeight="1" x14ac:dyDescent="0.2">
      <c r="A1535" s="64" t="str">
        <f t="shared" si="70"/>
        <v>||||||0</v>
      </c>
      <c r="B1535" s="64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9"/>
      <c r="K1535" s="37"/>
      <c r="L1535" s="86">
        <f t="shared" si="72"/>
        <v>0</v>
      </c>
      <c r="M1535" s="40"/>
      <c r="N1535" s="40"/>
      <c r="O1535" s="34"/>
    </row>
    <row r="1536" spans="1:15" ht="24.95" customHeight="1" x14ac:dyDescent="0.2">
      <c r="A1536" s="64" t="str">
        <f t="shared" si="70"/>
        <v>||||||0</v>
      </c>
      <c r="B1536" s="64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9"/>
      <c r="K1536" s="37"/>
      <c r="L1536" s="86">
        <f t="shared" si="72"/>
        <v>0</v>
      </c>
      <c r="M1536" s="40"/>
      <c r="N1536" s="40"/>
      <c r="O1536" s="34"/>
    </row>
    <row r="1537" spans="1:15" ht="24.95" customHeight="1" x14ac:dyDescent="0.2">
      <c r="A1537" s="64" t="str">
        <f t="shared" si="70"/>
        <v>||||||0</v>
      </c>
      <c r="B1537" s="64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9"/>
      <c r="K1537" s="37"/>
      <c r="L1537" s="86">
        <f t="shared" si="72"/>
        <v>0</v>
      </c>
      <c r="M1537" s="40"/>
      <c r="N1537" s="40"/>
      <c r="O1537" s="34"/>
    </row>
    <row r="1538" spans="1:15" ht="24.95" customHeight="1" x14ac:dyDescent="0.2">
      <c r="A1538" s="64" t="str">
        <f t="shared" si="70"/>
        <v>||||||0</v>
      </c>
      <c r="B1538" s="64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9"/>
      <c r="K1538" s="37"/>
      <c r="L1538" s="86">
        <f t="shared" si="72"/>
        <v>0</v>
      </c>
      <c r="M1538" s="40"/>
      <c r="N1538" s="40"/>
      <c r="O1538" s="34"/>
    </row>
    <row r="1539" spans="1:15" ht="24.95" customHeight="1" x14ac:dyDescent="0.2">
      <c r="A1539" s="64" t="str">
        <f t="shared" si="70"/>
        <v>||||||0</v>
      </c>
      <c r="B1539" s="64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9"/>
      <c r="K1539" s="37"/>
      <c r="L1539" s="86">
        <f t="shared" si="72"/>
        <v>0</v>
      </c>
      <c r="M1539" s="40"/>
      <c r="N1539" s="40"/>
      <c r="O1539" s="34"/>
    </row>
    <row r="1540" spans="1:15" ht="24.95" customHeight="1" x14ac:dyDescent="0.2">
      <c r="A1540" s="64" t="str">
        <f t="shared" si="70"/>
        <v>||||||0</v>
      </c>
      <c r="B1540" s="64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9"/>
      <c r="K1540" s="37"/>
      <c r="L1540" s="86">
        <f t="shared" si="72"/>
        <v>0</v>
      </c>
      <c r="M1540" s="40"/>
      <c r="N1540" s="40"/>
      <c r="O1540" s="34"/>
    </row>
    <row r="1541" spans="1:15" ht="24.95" customHeight="1" x14ac:dyDescent="0.2">
      <c r="A1541" s="64" t="str">
        <f t="shared" ref="A1541:A1604" si="73">C1541&amp;"|"&amp;D1541&amp;"|"&amp;E1541&amp;"|"&amp;F1541&amp;"|"&amp;G1541&amp;"|"&amp;I1541&amp;"|"&amp;M1541+N1541-O1541</f>
        <v>||||||0</v>
      </c>
      <c r="B1541" s="64" t="str">
        <f t="shared" ref="B1541:B1604" si="74">C1541&amp;"|"&amp;D1541&amp;"|"&amp;E1541&amp;"|"&amp;F1541&amp;"|"&amp;K1541</f>
        <v>||||</v>
      </c>
      <c r="C1541" s="37"/>
      <c r="D1541" s="37"/>
      <c r="E1541" s="37"/>
      <c r="F1541" s="37"/>
      <c r="G1541" s="37"/>
      <c r="H1541" s="38"/>
      <c r="I1541" s="37"/>
      <c r="J1541" s="39"/>
      <c r="K1541" s="37"/>
      <c r="L1541" s="86">
        <f t="shared" si="72"/>
        <v>0</v>
      </c>
      <c r="M1541" s="40"/>
      <c r="N1541" s="40"/>
      <c r="O1541" s="34"/>
    </row>
    <row r="1542" spans="1:15" ht="24.95" customHeight="1" x14ac:dyDescent="0.2">
      <c r="A1542" s="64" t="str">
        <f t="shared" si="73"/>
        <v>||||||0</v>
      </c>
      <c r="B1542" s="64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9"/>
      <c r="K1542" s="37"/>
      <c r="L1542" s="86">
        <f t="shared" si="72"/>
        <v>0</v>
      </c>
      <c r="M1542" s="40"/>
      <c r="N1542" s="40"/>
      <c r="O1542" s="34"/>
    </row>
    <row r="1543" spans="1:15" ht="24.95" customHeight="1" x14ac:dyDescent="0.2">
      <c r="A1543" s="64" t="str">
        <f t="shared" si="73"/>
        <v>||||||0</v>
      </c>
      <c r="B1543" s="64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9"/>
      <c r="K1543" s="37"/>
      <c r="L1543" s="86">
        <f t="shared" si="72"/>
        <v>0</v>
      </c>
      <c r="M1543" s="40"/>
      <c r="N1543" s="40"/>
      <c r="O1543" s="34"/>
    </row>
    <row r="1544" spans="1:15" ht="24.95" customHeight="1" x14ac:dyDescent="0.2">
      <c r="A1544" s="64" t="str">
        <f t="shared" si="73"/>
        <v>||||||0</v>
      </c>
      <c r="B1544" s="64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9"/>
      <c r="K1544" s="37"/>
      <c r="L1544" s="86">
        <f t="shared" si="72"/>
        <v>0</v>
      </c>
      <c r="M1544" s="40"/>
      <c r="N1544" s="40"/>
      <c r="O1544" s="34"/>
    </row>
    <row r="1545" spans="1:15" ht="24.95" customHeight="1" x14ac:dyDescent="0.2">
      <c r="A1545" s="64" t="str">
        <f t="shared" si="73"/>
        <v>||||||0</v>
      </c>
      <c r="B1545" s="64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9"/>
      <c r="K1545" s="37"/>
      <c r="L1545" s="86">
        <f t="shared" si="72"/>
        <v>0</v>
      </c>
      <c r="M1545" s="40"/>
      <c r="N1545" s="40"/>
      <c r="O1545" s="34"/>
    </row>
    <row r="1546" spans="1:15" ht="24.95" customHeight="1" x14ac:dyDescent="0.2">
      <c r="A1546" s="64" t="str">
        <f t="shared" si="73"/>
        <v>||||||0</v>
      </c>
      <c r="B1546" s="64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9"/>
      <c r="K1546" s="37"/>
      <c r="L1546" s="86">
        <f t="shared" si="72"/>
        <v>0</v>
      </c>
      <c r="M1546" s="40"/>
      <c r="N1546" s="40"/>
      <c r="O1546" s="34"/>
    </row>
    <row r="1547" spans="1:15" ht="24.95" customHeight="1" x14ac:dyDescent="0.2">
      <c r="A1547" s="64" t="str">
        <f t="shared" si="73"/>
        <v>||||||0</v>
      </c>
      <c r="B1547" s="64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9"/>
      <c r="K1547" s="37"/>
      <c r="L1547" s="86">
        <f t="shared" si="72"/>
        <v>0</v>
      </c>
      <c r="M1547" s="40"/>
      <c r="N1547" s="40"/>
      <c r="O1547" s="34"/>
    </row>
    <row r="1548" spans="1:15" ht="24.95" customHeight="1" x14ac:dyDescent="0.2">
      <c r="A1548" s="64" t="str">
        <f t="shared" si="73"/>
        <v>||||||0</v>
      </c>
      <c r="B1548" s="64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9"/>
      <c r="K1548" s="37"/>
      <c r="L1548" s="86">
        <f t="shared" si="72"/>
        <v>0</v>
      </c>
      <c r="M1548" s="40"/>
      <c r="N1548" s="40"/>
      <c r="O1548" s="34"/>
    </row>
    <row r="1549" spans="1:15" ht="24.95" customHeight="1" x14ac:dyDescent="0.2">
      <c r="A1549" s="64" t="str">
        <f t="shared" si="73"/>
        <v>||||||0</v>
      </c>
      <c r="B1549" s="64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9"/>
      <c r="K1549" s="37"/>
      <c r="L1549" s="86">
        <f t="shared" si="72"/>
        <v>0</v>
      </c>
      <c r="M1549" s="40"/>
      <c r="N1549" s="40"/>
      <c r="O1549" s="34"/>
    </row>
    <row r="1550" spans="1:15" ht="24.95" customHeight="1" x14ac:dyDescent="0.2">
      <c r="A1550" s="64" t="str">
        <f t="shared" si="73"/>
        <v>||||||0</v>
      </c>
      <c r="B1550" s="64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9"/>
      <c r="K1550" s="37"/>
      <c r="L1550" s="86">
        <f t="shared" si="72"/>
        <v>0</v>
      </c>
      <c r="M1550" s="40"/>
      <c r="N1550" s="40"/>
      <c r="O1550" s="34"/>
    </row>
    <row r="1551" spans="1:15" ht="24.95" customHeight="1" x14ac:dyDescent="0.2">
      <c r="A1551" s="64" t="str">
        <f t="shared" si="73"/>
        <v>||||||0</v>
      </c>
      <c r="B1551" s="64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9"/>
      <c r="K1551" s="37"/>
      <c r="L1551" s="86">
        <f t="shared" si="72"/>
        <v>0</v>
      </c>
      <c r="M1551" s="40"/>
      <c r="N1551" s="40"/>
      <c r="O1551" s="34"/>
    </row>
    <row r="1552" spans="1:15" ht="24.95" customHeight="1" x14ac:dyDescent="0.2">
      <c r="A1552" s="64" t="str">
        <f t="shared" si="73"/>
        <v>||||||0</v>
      </c>
      <c r="B1552" s="64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9"/>
      <c r="K1552" s="37"/>
      <c r="L1552" s="86">
        <f t="shared" si="72"/>
        <v>0</v>
      </c>
      <c r="M1552" s="40"/>
      <c r="N1552" s="40"/>
      <c r="O1552" s="34"/>
    </row>
    <row r="1553" spans="1:15" ht="24.95" customHeight="1" x14ac:dyDescent="0.2">
      <c r="A1553" s="64" t="str">
        <f t="shared" si="73"/>
        <v>||||||0</v>
      </c>
      <c r="B1553" s="64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9"/>
      <c r="K1553" s="37"/>
      <c r="L1553" s="86">
        <f t="shared" si="72"/>
        <v>0</v>
      </c>
      <c r="M1553" s="40"/>
      <c r="N1553" s="40"/>
      <c r="O1553" s="34"/>
    </row>
    <row r="1554" spans="1:15" ht="24.95" customHeight="1" x14ac:dyDescent="0.2">
      <c r="A1554" s="64" t="str">
        <f t="shared" si="73"/>
        <v>||||||0</v>
      </c>
      <c r="B1554" s="64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9"/>
      <c r="K1554" s="37"/>
      <c r="L1554" s="86">
        <f t="shared" si="72"/>
        <v>0</v>
      </c>
      <c r="M1554" s="40"/>
      <c r="N1554" s="40"/>
      <c r="O1554" s="34"/>
    </row>
    <row r="1555" spans="1:15" ht="24.95" customHeight="1" x14ac:dyDescent="0.2">
      <c r="A1555" s="64" t="str">
        <f t="shared" si="73"/>
        <v>||||||0</v>
      </c>
      <c r="B1555" s="64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9"/>
      <c r="K1555" s="37"/>
      <c r="L1555" s="86">
        <f t="shared" si="72"/>
        <v>0</v>
      </c>
      <c r="M1555" s="40"/>
      <c r="N1555" s="40"/>
      <c r="O1555" s="34"/>
    </row>
    <row r="1556" spans="1:15" ht="24.95" customHeight="1" x14ac:dyDescent="0.2">
      <c r="A1556" s="64" t="str">
        <f t="shared" si="73"/>
        <v>||||||0</v>
      </c>
      <c r="B1556" s="64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9"/>
      <c r="K1556" s="37"/>
      <c r="L1556" s="86">
        <f t="shared" si="72"/>
        <v>0</v>
      </c>
      <c r="M1556" s="40"/>
      <c r="N1556" s="40"/>
      <c r="O1556" s="34"/>
    </row>
    <row r="1557" spans="1:15" ht="24.95" customHeight="1" x14ac:dyDescent="0.2">
      <c r="A1557" s="64" t="str">
        <f t="shared" si="73"/>
        <v>||||||0</v>
      </c>
      <c r="B1557" s="64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9"/>
      <c r="K1557" s="37"/>
      <c r="L1557" s="86">
        <f t="shared" si="72"/>
        <v>0</v>
      </c>
      <c r="M1557" s="40"/>
      <c r="N1557" s="40"/>
      <c r="O1557" s="34"/>
    </row>
    <row r="1558" spans="1:15" ht="24.95" customHeight="1" x14ac:dyDescent="0.2">
      <c r="A1558" s="64" t="str">
        <f t="shared" si="73"/>
        <v>||||||0</v>
      </c>
      <c r="B1558" s="64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9"/>
      <c r="K1558" s="37"/>
      <c r="L1558" s="86">
        <f t="shared" si="72"/>
        <v>0</v>
      </c>
      <c r="M1558" s="40"/>
      <c r="N1558" s="40"/>
      <c r="O1558" s="34"/>
    </row>
    <row r="1559" spans="1:15" ht="24.95" customHeight="1" x14ac:dyDescent="0.2">
      <c r="A1559" s="64" t="str">
        <f t="shared" si="73"/>
        <v>||||||0</v>
      </c>
      <c r="B1559" s="64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9"/>
      <c r="K1559" s="37"/>
      <c r="L1559" s="86">
        <f t="shared" si="72"/>
        <v>0</v>
      </c>
      <c r="M1559" s="40"/>
      <c r="N1559" s="40"/>
      <c r="O1559" s="34"/>
    </row>
    <row r="1560" spans="1:15" ht="24.95" customHeight="1" x14ac:dyDescent="0.2">
      <c r="A1560" s="64" t="str">
        <f t="shared" si="73"/>
        <v>||||||0</v>
      </c>
      <c r="B1560" s="64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9"/>
      <c r="K1560" s="37"/>
      <c r="L1560" s="86">
        <f t="shared" si="72"/>
        <v>0</v>
      </c>
      <c r="M1560" s="40"/>
      <c r="N1560" s="40"/>
      <c r="O1560" s="34"/>
    </row>
    <row r="1561" spans="1:15" ht="24.95" customHeight="1" x14ac:dyDescent="0.2">
      <c r="A1561" s="64" t="str">
        <f t="shared" si="73"/>
        <v>||||||0</v>
      </c>
      <c r="B1561" s="64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9"/>
      <c r="K1561" s="37"/>
      <c r="L1561" s="86">
        <f t="shared" si="72"/>
        <v>0</v>
      </c>
      <c r="M1561" s="40"/>
      <c r="N1561" s="40"/>
      <c r="O1561" s="34"/>
    </row>
    <row r="1562" spans="1:15" ht="24.95" customHeight="1" x14ac:dyDescent="0.2">
      <c r="A1562" s="64" t="str">
        <f t="shared" si="73"/>
        <v>||||||0</v>
      </c>
      <c r="B1562" s="64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9"/>
      <c r="K1562" s="37"/>
      <c r="L1562" s="86">
        <f t="shared" si="72"/>
        <v>0</v>
      </c>
      <c r="M1562" s="40"/>
      <c r="N1562" s="40"/>
      <c r="O1562" s="34"/>
    </row>
    <row r="1563" spans="1:15" ht="24.95" customHeight="1" x14ac:dyDescent="0.2">
      <c r="A1563" s="64" t="str">
        <f t="shared" si="73"/>
        <v>||||||0</v>
      </c>
      <c r="B1563" s="64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9"/>
      <c r="K1563" s="37"/>
      <c r="L1563" s="86">
        <f t="shared" si="72"/>
        <v>0</v>
      </c>
      <c r="M1563" s="40"/>
      <c r="N1563" s="40"/>
      <c r="O1563" s="34"/>
    </row>
    <row r="1564" spans="1:15" ht="24.95" customHeight="1" x14ac:dyDescent="0.2">
      <c r="A1564" s="64" t="str">
        <f t="shared" si="73"/>
        <v>||||||0</v>
      </c>
      <c r="B1564" s="64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9"/>
      <c r="K1564" s="37"/>
      <c r="L1564" s="86">
        <f t="shared" si="72"/>
        <v>0</v>
      </c>
      <c r="M1564" s="40"/>
      <c r="N1564" s="40"/>
      <c r="O1564" s="34"/>
    </row>
    <row r="1565" spans="1:15" ht="24.95" customHeight="1" x14ac:dyDescent="0.2">
      <c r="A1565" s="64" t="str">
        <f t="shared" si="73"/>
        <v>||||||0</v>
      </c>
      <c r="B1565" s="64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9"/>
      <c r="K1565" s="37"/>
      <c r="L1565" s="86">
        <f t="shared" si="72"/>
        <v>0</v>
      </c>
      <c r="M1565" s="40"/>
      <c r="N1565" s="40"/>
      <c r="O1565" s="34"/>
    </row>
    <row r="1566" spans="1:15" ht="24.95" customHeight="1" x14ac:dyDescent="0.2">
      <c r="A1566" s="64" t="str">
        <f t="shared" si="73"/>
        <v>||||||0</v>
      </c>
      <c r="B1566" s="64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9"/>
      <c r="K1566" s="37"/>
      <c r="L1566" s="86">
        <f t="shared" si="72"/>
        <v>0</v>
      </c>
      <c r="M1566" s="40"/>
      <c r="N1566" s="40"/>
      <c r="O1566" s="34"/>
    </row>
    <row r="1567" spans="1:15" ht="24.95" customHeight="1" x14ac:dyDescent="0.2">
      <c r="A1567" s="64" t="str">
        <f t="shared" si="73"/>
        <v>||||||0</v>
      </c>
      <c r="B1567" s="64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9"/>
      <c r="K1567" s="37"/>
      <c r="L1567" s="86">
        <f t="shared" si="72"/>
        <v>0</v>
      </c>
      <c r="M1567" s="40"/>
      <c r="N1567" s="40"/>
      <c r="O1567" s="34"/>
    </row>
    <row r="1568" spans="1:15" ht="24.95" customHeight="1" x14ac:dyDescent="0.2">
      <c r="A1568" s="64" t="str">
        <f t="shared" si="73"/>
        <v>||||||0</v>
      </c>
      <c r="B1568" s="64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9"/>
      <c r="K1568" s="37"/>
      <c r="L1568" s="86">
        <f t="shared" si="72"/>
        <v>0</v>
      </c>
      <c r="M1568" s="40"/>
      <c r="N1568" s="40"/>
      <c r="O1568" s="34"/>
    </row>
    <row r="1569" spans="1:15" ht="24.95" customHeight="1" x14ac:dyDescent="0.2">
      <c r="A1569" s="64" t="str">
        <f t="shared" si="73"/>
        <v>||||||0</v>
      </c>
      <c r="B1569" s="64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9"/>
      <c r="K1569" s="37"/>
      <c r="L1569" s="86">
        <f t="shared" si="72"/>
        <v>0</v>
      </c>
      <c r="M1569" s="40"/>
      <c r="N1569" s="40"/>
      <c r="O1569" s="34"/>
    </row>
    <row r="1570" spans="1:15" ht="24.95" customHeight="1" x14ac:dyDescent="0.2">
      <c r="A1570" s="64" t="str">
        <f t="shared" si="73"/>
        <v>||||||0</v>
      </c>
      <c r="B1570" s="64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9"/>
      <c r="K1570" s="37"/>
      <c r="L1570" s="86">
        <f t="shared" si="72"/>
        <v>0</v>
      </c>
      <c r="M1570" s="40"/>
      <c r="N1570" s="40"/>
      <c r="O1570" s="34"/>
    </row>
    <row r="1571" spans="1:15" ht="24.95" customHeight="1" x14ac:dyDescent="0.2">
      <c r="A1571" s="64" t="str">
        <f t="shared" si="73"/>
        <v>||||||0</v>
      </c>
      <c r="B1571" s="64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9"/>
      <c r="K1571" s="37"/>
      <c r="L1571" s="86">
        <f t="shared" si="72"/>
        <v>0</v>
      </c>
      <c r="M1571" s="40"/>
      <c r="N1571" s="40"/>
      <c r="O1571" s="34"/>
    </row>
    <row r="1572" spans="1:15" ht="24.95" customHeight="1" x14ac:dyDescent="0.2">
      <c r="A1572" s="64" t="str">
        <f t="shared" si="73"/>
        <v>||||||0</v>
      </c>
      <c r="B1572" s="64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9"/>
      <c r="K1572" s="37"/>
      <c r="L1572" s="86">
        <f t="shared" si="72"/>
        <v>0</v>
      </c>
      <c r="M1572" s="40"/>
      <c r="N1572" s="40"/>
      <c r="O1572" s="34"/>
    </row>
    <row r="1573" spans="1:15" ht="24.95" customHeight="1" x14ac:dyDescent="0.2">
      <c r="A1573" s="64" t="str">
        <f t="shared" si="73"/>
        <v>||||||0</v>
      </c>
      <c r="B1573" s="64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9"/>
      <c r="K1573" s="37"/>
      <c r="L1573" s="86">
        <f t="shared" si="72"/>
        <v>0</v>
      </c>
      <c r="M1573" s="40"/>
      <c r="N1573" s="40"/>
      <c r="O1573" s="34"/>
    </row>
    <row r="1574" spans="1:15" ht="24.95" customHeight="1" x14ac:dyDescent="0.2">
      <c r="A1574" s="64" t="str">
        <f t="shared" si="73"/>
        <v>||||||0</v>
      </c>
      <c r="B1574" s="64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9"/>
      <c r="K1574" s="37"/>
      <c r="L1574" s="86">
        <f t="shared" si="72"/>
        <v>0</v>
      </c>
      <c r="M1574" s="40"/>
      <c r="N1574" s="40"/>
      <c r="O1574" s="34"/>
    </row>
    <row r="1575" spans="1:15" ht="24.95" customHeight="1" x14ac:dyDescent="0.2">
      <c r="A1575" s="64" t="str">
        <f t="shared" si="73"/>
        <v>||||||0</v>
      </c>
      <c r="B1575" s="64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9"/>
      <c r="K1575" s="37"/>
      <c r="L1575" s="86">
        <f t="shared" si="72"/>
        <v>0</v>
      </c>
      <c r="M1575" s="40"/>
      <c r="N1575" s="40"/>
      <c r="O1575" s="34"/>
    </row>
    <row r="1576" spans="1:15" ht="24.95" customHeight="1" x14ac:dyDescent="0.2">
      <c r="A1576" s="64" t="str">
        <f t="shared" si="73"/>
        <v>||||||0</v>
      </c>
      <c r="B1576" s="64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9"/>
      <c r="K1576" s="37"/>
      <c r="L1576" s="86">
        <f t="shared" si="72"/>
        <v>0</v>
      </c>
      <c r="M1576" s="40"/>
      <c r="N1576" s="40"/>
      <c r="O1576" s="34"/>
    </row>
    <row r="1577" spans="1:15" ht="24.95" customHeight="1" x14ac:dyDescent="0.2">
      <c r="A1577" s="64" t="str">
        <f t="shared" si="73"/>
        <v>||||||0</v>
      </c>
      <c r="B1577" s="64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9"/>
      <c r="K1577" s="37"/>
      <c r="L1577" s="86">
        <f t="shared" si="72"/>
        <v>0</v>
      </c>
      <c r="M1577" s="40"/>
      <c r="N1577" s="40"/>
      <c r="O1577" s="34"/>
    </row>
    <row r="1578" spans="1:15" ht="24.95" customHeight="1" x14ac:dyDescent="0.2">
      <c r="A1578" s="64" t="str">
        <f t="shared" si="73"/>
        <v>||||||0</v>
      </c>
      <c r="B1578" s="64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9"/>
      <c r="K1578" s="37"/>
      <c r="L1578" s="86">
        <f t="shared" si="72"/>
        <v>0</v>
      </c>
      <c r="M1578" s="40"/>
      <c r="N1578" s="40"/>
      <c r="O1578" s="34"/>
    </row>
    <row r="1579" spans="1:15" ht="24.95" customHeight="1" x14ac:dyDescent="0.2">
      <c r="A1579" s="64" t="str">
        <f t="shared" si="73"/>
        <v>||||||0</v>
      </c>
      <c r="B1579" s="64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9"/>
      <c r="K1579" s="37"/>
      <c r="L1579" s="86">
        <f t="shared" si="72"/>
        <v>0</v>
      </c>
      <c r="M1579" s="40"/>
      <c r="N1579" s="40"/>
      <c r="O1579" s="34"/>
    </row>
    <row r="1580" spans="1:15" ht="24.95" customHeight="1" x14ac:dyDescent="0.2">
      <c r="A1580" s="64" t="str">
        <f t="shared" si="73"/>
        <v>||||||0</v>
      </c>
      <c r="B1580" s="64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9"/>
      <c r="K1580" s="37"/>
      <c r="L1580" s="86">
        <f t="shared" si="72"/>
        <v>0</v>
      </c>
      <c r="M1580" s="40"/>
      <c r="N1580" s="40"/>
      <c r="O1580" s="34"/>
    </row>
    <row r="1581" spans="1:15" ht="24.95" customHeight="1" x14ac:dyDescent="0.2">
      <c r="A1581" s="64" t="str">
        <f t="shared" si="73"/>
        <v>||||||0</v>
      </c>
      <c r="B1581" s="64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9"/>
      <c r="K1581" s="37"/>
      <c r="L1581" s="86">
        <f t="shared" si="72"/>
        <v>0</v>
      </c>
      <c r="M1581" s="40"/>
      <c r="N1581" s="40"/>
      <c r="O1581" s="34"/>
    </row>
    <row r="1582" spans="1:15" ht="24.95" customHeight="1" x14ac:dyDescent="0.2">
      <c r="A1582" s="64" t="str">
        <f t="shared" si="73"/>
        <v>||||||0</v>
      </c>
      <c r="B1582" s="64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9"/>
      <c r="K1582" s="37"/>
      <c r="L1582" s="86">
        <f t="shared" si="72"/>
        <v>0</v>
      </c>
      <c r="M1582" s="40"/>
      <c r="N1582" s="40"/>
      <c r="O1582" s="34"/>
    </row>
    <row r="1583" spans="1:15" ht="24.95" customHeight="1" x14ac:dyDescent="0.2">
      <c r="A1583" s="64" t="str">
        <f t="shared" si="73"/>
        <v>||||||0</v>
      </c>
      <c r="B1583" s="64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9"/>
      <c r="K1583" s="37"/>
      <c r="L1583" s="86">
        <f t="shared" si="72"/>
        <v>0</v>
      </c>
      <c r="M1583" s="40"/>
      <c r="N1583" s="40"/>
      <c r="O1583" s="34"/>
    </row>
    <row r="1584" spans="1:15" ht="24.95" customHeight="1" x14ac:dyDescent="0.2">
      <c r="A1584" s="64" t="str">
        <f t="shared" si="73"/>
        <v>||||||0</v>
      </c>
      <c r="B1584" s="64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9"/>
      <c r="K1584" s="37"/>
      <c r="L1584" s="86">
        <f t="shared" si="72"/>
        <v>0</v>
      </c>
      <c r="M1584" s="40"/>
      <c r="N1584" s="40"/>
      <c r="O1584" s="34"/>
    </row>
    <row r="1585" spans="1:15" ht="24.95" customHeight="1" x14ac:dyDescent="0.2">
      <c r="A1585" s="64" t="str">
        <f t="shared" si="73"/>
        <v>||||||0</v>
      </c>
      <c r="B1585" s="64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9"/>
      <c r="K1585" s="37"/>
      <c r="L1585" s="86">
        <f t="shared" si="72"/>
        <v>0</v>
      </c>
      <c r="M1585" s="40"/>
      <c r="N1585" s="40"/>
      <c r="O1585" s="34"/>
    </row>
    <row r="1586" spans="1:15" ht="24.95" customHeight="1" x14ac:dyDescent="0.2">
      <c r="A1586" s="64" t="str">
        <f t="shared" si="73"/>
        <v>||||||0</v>
      </c>
      <c r="B1586" s="64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9"/>
      <c r="K1586" s="37"/>
      <c r="L1586" s="86">
        <f t="shared" si="72"/>
        <v>0</v>
      </c>
      <c r="M1586" s="40"/>
      <c r="N1586" s="40"/>
      <c r="O1586" s="34"/>
    </row>
    <row r="1587" spans="1:15" ht="24.95" customHeight="1" x14ac:dyDescent="0.2">
      <c r="A1587" s="64" t="str">
        <f t="shared" si="73"/>
        <v>||||||0</v>
      </c>
      <c r="B1587" s="64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9"/>
      <c r="K1587" s="37"/>
      <c r="L1587" s="86">
        <f t="shared" si="72"/>
        <v>0</v>
      </c>
      <c r="M1587" s="40"/>
      <c r="N1587" s="40"/>
      <c r="O1587" s="34"/>
    </row>
    <row r="1588" spans="1:15" ht="24.95" customHeight="1" x14ac:dyDescent="0.2">
      <c r="A1588" s="64" t="str">
        <f t="shared" si="73"/>
        <v>||||||0</v>
      </c>
      <c r="B1588" s="64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9"/>
      <c r="K1588" s="37"/>
      <c r="L1588" s="86">
        <f t="shared" si="72"/>
        <v>0</v>
      </c>
      <c r="M1588" s="40"/>
      <c r="N1588" s="40"/>
      <c r="O1588" s="34"/>
    </row>
    <row r="1589" spans="1:15" ht="24.95" customHeight="1" x14ac:dyDescent="0.2">
      <c r="A1589" s="64" t="str">
        <f t="shared" si="73"/>
        <v>||||||0</v>
      </c>
      <c r="B1589" s="64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9"/>
      <c r="K1589" s="37"/>
      <c r="L1589" s="86">
        <f t="shared" si="72"/>
        <v>0</v>
      </c>
      <c r="M1589" s="40"/>
      <c r="N1589" s="40"/>
      <c r="O1589" s="34"/>
    </row>
    <row r="1590" spans="1:15" ht="24.95" customHeight="1" x14ac:dyDescent="0.2">
      <c r="A1590" s="64" t="str">
        <f t="shared" si="73"/>
        <v>||||||0</v>
      </c>
      <c r="B1590" s="64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9"/>
      <c r="K1590" s="37"/>
      <c r="L1590" s="86">
        <f t="shared" si="72"/>
        <v>0</v>
      </c>
      <c r="M1590" s="40"/>
      <c r="N1590" s="40"/>
      <c r="O1590" s="34"/>
    </row>
    <row r="1591" spans="1:15" ht="24.95" customHeight="1" x14ac:dyDescent="0.2">
      <c r="A1591" s="64" t="str">
        <f t="shared" si="73"/>
        <v>||||||0</v>
      </c>
      <c r="B1591" s="64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9"/>
      <c r="K1591" s="37"/>
      <c r="L1591" s="86">
        <f t="shared" si="72"/>
        <v>0</v>
      </c>
      <c r="M1591" s="40"/>
      <c r="N1591" s="40"/>
      <c r="O1591" s="34"/>
    </row>
    <row r="1592" spans="1:15" ht="24.95" customHeight="1" x14ac:dyDescent="0.2">
      <c r="A1592" s="64" t="str">
        <f t="shared" si="73"/>
        <v>||||||0</v>
      </c>
      <c r="B1592" s="64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9"/>
      <c r="K1592" s="37"/>
      <c r="L1592" s="86">
        <f t="shared" si="72"/>
        <v>0</v>
      </c>
      <c r="M1592" s="40"/>
      <c r="N1592" s="40"/>
      <c r="O1592" s="34"/>
    </row>
    <row r="1593" spans="1:15" ht="24.95" customHeight="1" x14ac:dyDescent="0.2">
      <c r="A1593" s="64" t="str">
        <f t="shared" si="73"/>
        <v>||||||0</v>
      </c>
      <c r="B1593" s="64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9"/>
      <c r="K1593" s="37"/>
      <c r="L1593" s="86">
        <f t="shared" si="72"/>
        <v>0</v>
      </c>
      <c r="M1593" s="40"/>
      <c r="N1593" s="40"/>
      <c r="O1593" s="34"/>
    </row>
    <row r="1594" spans="1:15" ht="24.95" customHeight="1" x14ac:dyDescent="0.2">
      <c r="A1594" s="64" t="str">
        <f t="shared" si="73"/>
        <v>||||||0</v>
      </c>
      <c r="B1594" s="64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9"/>
      <c r="K1594" s="37"/>
      <c r="L1594" s="86">
        <f t="shared" si="72"/>
        <v>0</v>
      </c>
      <c r="M1594" s="40"/>
      <c r="N1594" s="40"/>
      <c r="O1594" s="34"/>
    </row>
    <row r="1595" spans="1:15" ht="24.95" customHeight="1" x14ac:dyDescent="0.2">
      <c r="A1595" s="64" t="str">
        <f t="shared" si="73"/>
        <v>||||||0</v>
      </c>
      <c r="B1595" s="64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9"/>
      <c r="K1595" s="37"/>
      <c r="L1595" s="86">
        <f t="shared" si="72"/>
        <v>0</v>
      </c>
      <c r="M1595" s="40"/>
      <c r="N1595" s="40"/>
      <c r="O1595" s="34"/>
    </row>
    <row r="1596" spans="1:15" ht="24.95" customHeight="1" x14ac:dyDescent="0.2">
      <c r="A1596" s="64" t="str">
        <f t="shared" si="73"/>
        <v>||||||0</v>
      </c>
      <c r="B1596" s="64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9"/>
      <c r="K1596" s="37"/>
      <c r="L1596" s="86">
        <f t="shared" si="72"/>
        <v>0</v>
      </c>
      <c r="M1596" s="40"/>
      <c r="N1596" s="40"/>
      <c r="O1596" s="34"/>
    </row>
    <row r="1597" spans="1:15" ht="24.95" customHeight="1" x14ac:dyDescent="0.2">
      <c r="A1597" s="64" t="str">
        <f t="shared" si="73"/>
        <v>||||||0</v>
      </c>
      <c r="B1597" s="64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9"/>
      <c r="K1597" s="37"/>
      <c r="L1597" s="86">
        <f t="shared" si="72"/>
        <v>0</v>
      </c>
      <c r="M1597" s="40"/>
      <c r="N1597" s="40"/>
      <c r="O1597" s="34"/>
    </row>
    <row r="1598" spans="1:15" ht="24.95" customHeight="1" x14ac:dyDescent="0.2">
      <c r="A1598" s="64" t="str">
        <f t="shared" si="73"/>
        <v>||||||0</v>
      </c>
      <c r="B1598" s="64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9"/>
      <c r="K1598" s="37"/>
      <c r="L1598" s="86">
        <f t="shared" ref="L1598:L1661" si="75">M1598+N1598</f>
        <v>0</v>
      </c>
      <c r="M1598" s="40"/>
      <c r="N1598" s="40"/>
      <c r="O1598" s="34"/>
    </row>
    <row r="1599" spans="1:15" ht="24.95" customHeight="1" x14ac:dyDescent="0.2">
      <c r="A1599" s="64" t="str">
        <f t="shared" si="73"/>
        <v>||||||0</v>
      </c>
      <c r="B1599" s="64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9"/>
      <c r="K1599" s="37"/>
      <c r="L1599" s="86">
        <f t="shared" si="75"/>
        <v>0</v>
      </c>
      <c r="M1599" s="40"/>
      <c r="N1599" s="40"/>
      <c r="O1599" s="34"/>
    </row>
    <row r="1600" spans="1:15" ht="24.95" customHeight="1" x14ac:dyDescent="0.2">
      <c r="A1600" s="64" t="str">
        <f t="shared" si="73"/>
        <v>||||||0</v>
      </c>
      <c r="B1600" s="64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9"/>
      <c r="K1600" s="37"/>
      <c r="L1600" s="86">
        <f t="shared" si="75"/>
        <v>0</v>
      </c>
      <c r="M1600" s="40"/>
      <c r="N1600" s="40"/>
      <c r="O1600" s="34"/>
    </row>
    <row r="1601" spans="1:15" ht="24.95" customHeight="1" x14ac:dyDescent="0.2">
      <c r="A1601" s="64" t="str">
        <f t="shared" si="73"/>
        <v>||||||0</v>
      </c>
      <c r="B1601" s="64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9"/>
      <c r="K1601" s="37"/>
      <c r="L1601" s="86">
        <f t="shared" si="75"/>
        <v>0</v>
      </c>
      <c r="M1601" s="40"/>
      <c r="N1601" s="40"/>
      <c r="O1601" s="34"/>
    </row>
    <row r="1602" spans="1:15" ht="24.95" customHeight="1" x14ac:dyDescent="0.2">
      <c r="A1602" s="64" t="str">
        <f t="shared" si="73"/>
        <v>||||||0</v>
      </c>
      <c r="B1602" s="64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9"/>
      <c r="K1602" s="37"/>
      <c r="L1602" s="86">
        <f t="shared" si="75"/>
        <v>0</v>
      </c>
      <c r="M1602" s="40"/>
      <c r="N1602" s="40"/>
      <c r="O1602" s="34"/>
    </row>
    <row r="1603" spans="1:15" ht="24.95" customHeight="1" x14ac:dyDescent="0.2">
      <c r="A1603" s="64" t="str">
        <f t="shared" si="73"/>
        <v>||||||0</v>
      </c>
      <c r="B1603" s="64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9"/>
      <c r="K1603" s="37"/>
      <c r="L1603" s="86">
        <f t="shared" si="75"/>
        <v>0</v>
      </c>
      <c r="M1603" s="40"/>
      <c r="N1603" s="40"/>
      <c r="O1603" s="34"/>
    </row>
    <row r="1604" spans="1:15" ht="24.95" customHeight="1" x14ac:dyDescent="0.2">
      <c r="A1604" s="64" t="str">
        <f t="shared" si="73"/>
        <v>||||||0</v>
      </c>
      <c r="B1604" s="64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9"/>
      <c r="K1604" s="37"/>
      <c r="L1604" s="86">
        <f t="shared" si="75"/>
        <v>0</v>
      </c>
      <c r="M1604" s="40"/>
      <c r="N1604" s="40"/>
      <c r="O1604" s="34"/>
    </row>
    <row r="1605" spans="1:15" ht="24.95" customHeight="1" x14ac:dyDescent="0.2">
      <c r="A1605" s="64" t="str">
        <f t="shared" ref="A1605:A1668" si="76">C1605&amp;"|"&amp;D1605&amp;"|"&amp;E1605&amp;"|"&amp;F1605&amp;"|"&amp;G1605&amp;"|"&amp;I1605&amp;"|"&amp;M1605+N1605-O1605</f>
        <v>||||||0</v>
      </c>
      <c r="B1605" s="64" t="str">
        <f t="shared" ref="B1605:B1668" si="77">C1605&amp;"|"&amp;D1605&amp;"|"&amp;E1605&amp;"|"&amp;F1605&amp;"|"&amp;K1605</f>
        <v>||||</v>
      </c>
      <c r="C1605" s="37"/>
      <c r="D1605" s="37"/>
      <c r="E1605" s="37"/>
      <c r="F1605" s="37"/>
      <c r="G1605" s="37"/>
      <c r="H1605" s="38"/>
      <c r="I1605" s="37"/>
      <c r="J1605" s="39"/>
      <c r="K1605" s="37"/>
      <c r="L1605" s="86">
        <f t="shared" si="75"/>
        <v>0</v>
      </c>
      <c r="M1605" s="40"/>
      <c r="N1605" s="40"/>
      <c r="O1605" s="34"/>
    </row>
    <row r="1606" spans="1:15" ht="24.95" customHeight="1" x14ac:dyDescent="0.2">
      <c r="A1606" s="64" t="str">
        <f t="shared" si="76"/>
        <v>||||||0</v>
      </c>
      <c r="B1606" s="64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9"/>
      <c r="K1606" s="37"/>
      <c r="L1606" s="86">
        <f t="shared" si="75"/>
        <v>0</v>
      </c>
      <c r="M1606" s="40"/>
      <c r="N1606" s="40"/>
      <c r="O1606" s="34"/>
    </row>
    <row r="1607" spans="1:15" ht="24.95" customHeight="1" x14ac:dyDescent="0.2">
      <c r="A1607" s="64" t="str">
        <f t="shared" si="76"/>
        <v>||||||0</v>
      </c>
      <c r="B1607" s="64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9"/>
      <c r="K1607" s="37"/>
      <c r="L1607" s="86">
        <f t="shared" si="75"/>
        <v>0</v>
      </c>
      <c r="M1607" s="40"/>
      <c r="N1607" s="40"/>
      <c r="O1607" s="34"/>
    </row>
    <row r="1608" spans="1:15" ht="24.95" customHeight="1" x14ac:dyDescent="0.2">
      <c r="A1608" s="64" t="str">
        <f t="shared" si="76"/>
        <v>||||||0</v>
      </c>
      <c r="B1608" s="64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9"/>
      <c r="K1608" s="37"/>
      <c r="L1608" s="86">
        <f t="shared" si="75"/>
        <v>0</v>
      </c>
      <c r="M1608" s="40"/>
      <c r="N1608" s="40"/>
      <c r="O1608" s="34"/>
    </row>
    <row r="1609" spans="1:15" ht="24.95" customHeight="1" x14ac:dyDescent="0.2">
      <c r="A1609" s="64" t="str">
        <f t="shared" si="76"/>
        <v>||||||0</v>
      </c>
      <c r="B1609" s="64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9"/>
      <c r="K1609" s="37"/>
      <c r="L1609" s="86">
        <f t="shared" si="75"/>
        <v>0</v>
      </c>
      <c r="M1609" s="40"/>
      <c r="N1609" s="40"/>
      <c r="O1609" s="34"/>
    </row>
    <row r="1610" spans="1:15" ht="24.95" customHeight="1" x14ac:dyDescent="0.2">
      <c r="A1610" s="64" t="str">
        <f t="shared" si="76"/>
        <v>||||||0</v>
      </c>
      <c r="B1610" s="64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9"/>
      <c r="K1610" s="37"/>
      <c r="L1610" s="86">
        <f t="shared" si="75"/>
        <v>0</v>
      </c>
      <c r="M1610" s="40"/>
      <c r="N1610" s="40"/>
      <c r="O1610" s="34"/>
    </row>
    <row r="1611" spans="1:15" ht="24.95" customHeight="1" x14ac:dyDescent="0.2">
      <c r="A1611" s="64" t="str">
        <f t="shared" si="76"/>
        <v>||||||0</v>
      </c>
      <c r="B1611" s="64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9"/>
      <c r="K1611" s="37"/>
      <c r="L1611" s="86">
        <f t="shared" si="75"/>
        <v>0</v>
      </c>
      <c r="M1611" s="40"/>
      <c r="N1611" s="40"/>
      <c r="O1611" s="34"/>
    </row>
    <row r="1612" spans="1:15" ht="24.95" customHeight="1" x14ac:dyDescent="0.2">
      <c r="A1612" s="64" t="str">
        <f t="shared" si="76"/>
        <v>||||||0</v>
      </c>
      <c r="B1612" s="64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9"/>
      <c r="K1612" s="37"/>
      <c r="L1612" s="86">
        <f t="shared" si="75"/>
        <v>0</v>
      </c>
      <c r="M1612" s="40"/>
      <c r="N1612" s="40"/>
      <c r="O1612" s="34"/>
    </row>
    <row r="1613" spans="1:15" ht="24.95" customHeight="1" x14ac:dyDescent="0.2">
      <c r="A1613" s="64" t="str">
        <f t="shared" si="76"/>
        <v>||||||0</v>
      </c>
      <c r="B1613" s="64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9"/>
      <c r="K1613" s="37"/>
      <c r="L1613" s="86">
        <f t="shared" si="75"/>
        <v>0</v>
      </c>
      <c r="M1613" s="40"/>
      <c r="N1613" s="40"/>
      <c r="O1613" s="34"/>
    </row>
    <row r="1614" spans="1:15" ht="24.95" customHeight="1" x14ac:dyDescent="0.2">
      <c r="A1614" s="64" t="str">
        <f t="shared" si="76"/>
        <v>||||||0</v>
      </c>
      <c r="B1614" s="64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9"/>
      <c r="K1614" s="37"/>
      <c r="L1614" s="86">
        <f t="shared" si="75"/>
        <v>0</v>
      </c>
      <c r="M1614" s="40"/>
      <c r="N1614" s="40"/>
      <c r="O1614" s="34"/>
    </row>
    <row r="1615" spans="1:15" ht="24.95" customHeight="1" x14ac:dyDescent="0.2">
      <c r="A1615" s="64" t="str">
        <f t="shared" si="76"/>
        <v>||||||0</v>
      </c>
      <c r="B1615" s="64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9"/>
      <c r="K1615" s="37"/>
      <c r="L1615" s="86">
        <f t="shared" si="75"/>
        <v>0</v>
      </c>
      <c r="M1615" s="40"/>
      <c r="N1615" s="40"/>
      <c r="O1615" s="34"/>
    </row>
    <row r="1616" spans="1:15" ht="24.95" customHeight="1" x14ac:dyDescent="0.2">
      <c r="A1616" s="64" t="str">
        <f t="shared" si="76"/>
        <v>||||||0</v>
      </c>
      <c r="B1616" s="64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9"/>
      <c r="K1616" s="37"/>
      <c r="L1616" s="86">
        <f t="shared" si="75"/>
        <v>0</v>
      </c>
      <c r="M1616" s="40"/>
      <c r="N1616" s="40"/>
      <c r="O1616" s="34"/>
    </row>
    <row r="1617" spans="1:15" ht="24.95" customHeight="1" x14ac:dyDescent="0.2">
      <c r="A1617" s="64" t="str">
        <f t="shared" si="76"/>
        <v>||||||0</v>
      </c>
      <c r="B1617" s="64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9"/>
      <c r="K1617" s="37"/>
      <c r="L1617" s="86">
        <f t="shared" si="75"/>
        <v>0</v>
      </c>
      <c r="M1617" s="40"/>
      <c r="N1617" s="40"/>
      <c r="O1617" s="34"/>
    </row>
    <row r="1618" spans="1:15" ht="24.95" customHeight="1" x14ac:dyDescent="0.2">
      <c r="A1618" s="64" t="str">
        <f t="shared" si="76"/>
        <v>||||||0</v>
      </c>
      <c r="B1618" s="64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9"/>
      <c r="K1618" s="37"/>
      <c r="L1618" s="86">
        <f t="shared" si="75"/>
        <v>0</v>
      </c>
      <c r="M1618" s="40"/>
      <c r="N1618" s="40"/>
      <c r="O1618" s="34"/>
    </row>
    <row r="1619" spans="1:15" ht="24.95" customHeight="1" x14ac:dyDescent="0.2">
      <c r="A1619" s="64" t="str">
        <f t="shared" si="76"/>
        <v>||||||0</v>
      </c>
      <c r="B1619" s="64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9"/>
      <c r="K1619" s="37"/>
      <c r="L1619" s="86">
        <f t="shared" si="75"/>
        <v>0</v>
      </c>
      <c r="M1619" s="40"/>
      <c r="N1619" s="40"/>
      <c r="O1619" s="34"/>
    </row>
    <row r="1620" spans="1:15" ht="24.95" customHeight="1" x14ac:dyDescent="0.2">
      <c r="A1620" s="64" t="str">
        <f t="shared" si="76"/>
        <v>||||||0</v>
      </c>
      <c r="B1620" s="64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9"/>
      <c r="K1620" s="37"/>
      <c r="L1620" s="86">
        <f t="shared" si="75"/>
        <v>0</v>
      </c>
      <c r="M1620" s="40"/>
      <c r="N1620" s="40"/>
      <c r="O1620" s="34"/>
    </row>
    <row r="1621" spans="1:15" ht="24.95" customHeight="1" x14ac:dyDescent="0.2">
      <c r="A1621" s="64" t="str">
        <f t="shared" si="76"/>
        <v>||||||0</v>
      </c>
      <c r="B1621" s="64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9"/>
      <c r="K1621" s="37"/>
      <c r="L1621" s="86">
        <f t="shared" si="75"/>
        <v>0</v>
      </c>
      <c r="M1621" s="40"/>
      <c r="N1621" s="40"/>
      <c r="O1621" s="34"/>
    </row>
    <row r="1622" spans="1:15" ht="24.95" customHeight="1" x14ac:dyDescent="0.2">
      <c r="A1622" s="64" t="str">
        <f t="shared" si="76"/>
        <v>||||||0</v>
      </c>
      <c r="B1622" s="64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9"/>
      <c r="K1622" s="37"/>
      <c r="L1622" s="86">
        <f t="shared" si="75"/>
        <v>0</v>
      </c>
      <c r="M1622" s="40"/>
      <c r="N1622" s="40"/>
      <c r="O1622" s="34"/>
    </row>
    <row r="1623" spans="1:15" ht="24.95" customHeight="1" x14ac:dyDescent="0.2">
      <c r="A1623" s="64" t="str">
        <f t="shared" si="76"/>
        <v>||||||0</v>
      </c>
      <c r="B1623" s="64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9"/>
      <c r="K1623" s="37"/>
      <c r="L1623" s="86">
        <f t="shared" si="75"/>
        <v>0</v>
      </c>
      <c r="M1623" s="40"/>
      <c r="N1623" s="40"/>
      <c r="O1623" s="34"/>
    </row>
    <row r="1624" spans="1:15" ht="24.95" customHeight="1" x14ac:dyDescent="0.2">
      <c r="A1624" s="64" t="str">
        <f t="shared" si="76"/>
        <v>||||||0</v>
      </c>
      <c r="B1624" s="64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9"/>
      <c r="K1624" s="37"/>
      <c r="L1624" s="86">
        <f t="shared" si="75"/>
        <v>0</v>
      </c>
      <c r="M1624" s="40"/>
      <c r="N1624" s="40"/>
      <c r="O1624" s="34"/>
    </row>
    <row r="1625" spans="1:15" ht="24.95" customHeight="1" x14ac:dyDescent="0.2">
      <c r="A1625" s="64" t="str">
        <f t="shared" si="76"/>
        <v>||||||0</v>
      </c>
      <c r="B1625" s="64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9"/>
      <c r="K1625" s="37"/>
      <c r="L1625" s="86">
        <f t="shared" si="75"/>
        <v>0</v>
      </c>
      <c r="M1625" s="40"/>
      <c r="N1625" s="40"/>
      <c r="O1625" s="34"/>
    </row>
    <row r="1626" spans="1:15" ht="24.95" customHeight="1" x14ac:dyDescent="0.2">
      <c r="A1626" s="64" t="str">
        <f t="shared" si="76"/>
        <v>||||||0</v>
      </c>
      <c r="B1626" s="64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9"/>
      <c r="K1626" s="37"/>
      <c r="L1626" s="86">
        <f t="shared" si="75"/>
        <v>0</v>
      </c>
      <c r="M1626" s="40"/>
      <c r="N1626" s="40"/>
      <c r="O1626" s="34"/>
    </row>
    <row r="1627" spans="1:15" ht="24.95" customHeight="1" x14ac:dyDescent="0.2">
      <c r="A1627" s="64" t="str">
        <f t="shared" si="76"/>
        <v>||||||0</v>
      </c>
      <c r="B1627" s="64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9"/>
      <c r="K1627" s="37"/>
      <c r="L1627" s="86">
        <f t="shared" si="75"/>
        <v>0</v>
      </c>
      <c r="M1627" s="40"/>
      <c r="N1627" s="40"/>
      <c r="O1627" s="34"/>
    </row>
    <row r="1628" spans="1:15" ht="24.95" customHeight="1" x14ac:dyDescent="0.2">
      <c r="A1628" s="64" t="str">
        <f t="shared" si="76"/>
        <v>||||||0</v>
      </c>
      <c r="B1628" s="64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9"/>
      <c r="K1628" s="37"/>
      <c r="L1628" s="86">
        <f t="shared" si="75"/>
        <v>0</v>
      </c>
      <c r="M1628" s="40"/>
      <c r="N1628" s="40"/>
      <c r="O1628" s="34"/>
    </row>
    <row r="1629" spans="1:15" ht="24.95" customHeight="1" x14ac:dyDescent="0.2">
      <c r="A1629" s="64" t="str">
        <f t="shared" si="76"/>
        <v>||||||0</v>
      </c>
      <c r="B1629" s="64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9"/>
      <c r="K1629" s="37"/>
      <c r="L1629" s="86">
        <f t="shared" si="75"/>
        <v>0</v>
      </c>
      <c r="M1629" s="40"/>
      <c r="N1629" s="40"/>
      <c r="O1629" s="34"/>
    </row>
    <row r="1630" spans="1:15" ht="24.95" customHeight="1" x14ac:dyDescent="0.2">
      <c r="A1630" s="64" t="str">
        <f t="shared" si="76"/>
        <v>||||||0</v>
      </c>
      <c r="B1630" s="64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9"/>
      <c r="K1630" s="37"/>
      <c r="L1630" s="86">
        <f t="shared" si="75"/>
        <v>0</v>
      </c>
      <c r="M1630" s="40"/>
      <c r="N1630" s="40"/>
      <c r="O1630" s="34"/>
    </row>
    <row r="1631" spans="1:15" ht="24.95" customHeight="1" x14ac:dyDescent="0.2">
      <c r="A1631" s="64" t="str">
        <f t="shared" si="76"/>
        <v>||||||0</v>
      </c>
      <c r="B1631" s="64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9"/>
      <c r="K1631" s="37"/>
      <c r="L1631" s="86">
        <f t="shared" si="75"/>
        <v>0</v>
      </c>
      <c r="M1631" s="40"/>
      <c r="N1631" s="40"/>
      <c r="O1631" s="34"/>
    </row>
    <row r="1632" spans="1:15" ht="24.95" customHeight="1" x14ac:dyDescent="0.2">
      <c r="A1632" s="64" t="str">
        <f t="shared" si="76"/>
        <v>||||||0</v>
      </c>
      <c r="B1632" s="64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9"/>
      <c r="K1632" s="37"/>
      <c r="L1632" s="86">
        <f t="shared" si="75"/>
        <v>0</v>
      </c>
      <c r="M1632" s="40"/>
      <c r="N1632" s="40"/>
      <c r="O1632" s="34"/>
    </row>
    <row r="1633" spans="1:15" ht="24.95" customHeight="1" x14ac:dyDescent="0.2">
      <c r="A1633" s="64" t="str">
        <f t="shared" si="76"/>
        <v>||||||0</v>
      </c>
      <c r="B1633" s="64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9"/>
      <c r="K1633" s="37"/>
      <c r="L1633" s="86">
        <f t="shared" si="75"/>
        <v>0</v>
      </c>
      <c r="M1633" s="40"/>
      <c r="N1633" s="40"/>
      <c r="O1633" s="34"/>
    </row>
    <row r="1634" spans="1:15" ht="24.95" customHeight="1" x14ac:dyDescent="0.2">
      <c r="A1634" s="64" t="str">
        <f t="shared" si="76"/>
        <v>||||||0</v>
      </c>
      <c r="B1634" s="64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9"/>
      <c r="K1634" s="37"/>
      <c r="L1634" s="86">
        <f t="shared" si="75"/>
        <v>0</v>
      </c>
      <c r="M1634" s="40"/>
      <c r="N1634" s="40"/>
      <c r="O1634" s="34"/>
    </row>
    <row r="1635" spans="1:15" ht="24.95" customHeight="1" x14ac:dyDescent="0.2">
      <c r="A1635" s="64" t="str">
        <f t="shared" si="76"/>
        <v>||||||0</v>
      </c>
      <c r="B1635" s="64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9"/>
      <c r="K1635" s="37"/>
      <c r="L1635" s="86">
        <f t="shared" si="75"/>
        <v>0</v>
      </c>
      <c r="M1635" s="40"/>
      <c r="N1635" s="40"/>
      <c r="O1635" s="34"/>
    </row>
    <row r="1636" spans="1:15" ht="24.95" customHeight="1" x14ac:dyDescent="0.2">
      <c r="A1636" s="64" t="str">
        <f t="shared" si="76"/>
        <v>||||||0</v>
      </c>
      <c r="B1636" s="64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9"/>
      <c r="K1636" s="37"/>
      <c r="L1636" s="86">
        <f t="shared" si="75"/>
        <v>0</v>
      </c>
      <c r="M1636" s="40"/>
      <c r="N1636" s="40"/>
      <c r="O1636" s="34"/>
    </row>
    <row r="1637" spans="1:15" ht="24.95" customHeight="1" x14ac:dyDescent="0.2">
      <c r="A1637" s="64" t="str">
        <f t="shared" si="76"/>
        <v>||||||0</v>
      </c>
      <c r="B1637" s="64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9"/>
      <c r="K1637" s="37"/>
      <c r="L1637" s="86">
        <f t="shared" si="75"/>
        <v>0</v>
      </c>
      <c r="M1637" s="40"/>
      <c r="N1637" s="40"/>
      <c r="O1637" s="34"/>
    </row>
    <row r="1638" spans="1:15" ht="24.95" customHeight="1" x14ac:dyDescent="0.2">
      <c r="A1638" s="64" t="str">
        <f t="shared" si="76"/>
        <v>||||||0</v>
      </c>
      <c r="B1638" s="64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9"/>
      <c r="K1638" s="37"/>
      <c r="L1638" s="86">
        <f t="shared" si="75"/>
        <v>0</v>
      </c>
      <c r="M1638" s="40"/>
      <c r="N1638" s="40"/>
      <c r="O1638" s="34"/>
    </row>
    <row r="1639" spans="1:15" ht="24.95" customHeight="1" x14ac:dyDescent="0.2">
      <c r="A1639" s="64" t="str">
        <f t="shared" si="76"/>
        <v>||||||0</v>
      </c>
      <c r="B1639" s="64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9"/>
      <c r="K1639" s="37"/>
      <c r="L1639" s="86">
        <f t="shared" si="75"/>
        <v>0</v>
      </c>
      <c r="M1639" s="40"/>
      <c r="N1639" s="40"/>
      <c r="O1639" s="34"/>
    </row>
    <row r="1640" spans="1:15" ht="24.95" customHeight="1" x14ac:dyDescent="0.2">
      <c r="A1640" s="64" t="str">
        <f t="shared" si="76"/>
        <v>||||||0</v>
      </c>
      <c r="B1640" s="64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9"/>
      <c r="K1640" s="37"/>
      <c r="L1640" s="86">
        <f t="shared" si="75"/>
        <v>0</v>
      </c>
      <c r="M1640" s="40"/>
      <c r="N1640" s="40"/>
      <c r="O1640" s="34"/>
    </row>
    <row r="1641" spans="1:15" ht="24.95" customHeight="1" x14ac:dyDescent="0.2">
      <c r="A1641" s="64" t="str">
        <f t="shared" si="76"/>
        <v>||||||0</v>
      </c>
      <c r="B1641" s="64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9"/>
      <c r="K1641" s="37"/>
      <c r="L1641" s="86">
        <f t="shared" si="75"/>
        <v>0</v>
      </c>
      <c r="M1641" s="40"/>
      <c r="N1641" s="40"/>
      <c r="O1641" s="34"/>
    </row>
    <row r="1642" spans="1:15" ht="24.95" customHeight="1" x14ac:dyDescent="0.2">
      <c r="A1642" s="64" t="str">
        <f t="shared" si="76"/>
        <v>||||||0</v>
      </c>
      <c r="B1642" s="64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9"/>
      <c r="K1642" s="37"/>
      <c r="L1642" s="86">
        <f t="shared" si="75"/>
        <v>0</v>
      </c>
      <c r="M1642" s="40"/>
      <c r="N1642" s="40"/>
      <c r="O1642" s="34"/>
    </row>
    <row r="1643" spans="1:15" ht="24.95" customHeight="1" x14ac:dyDescent="0.2">
      <c r="A1643" s="64" t="str">
        <f t="shared" si="76"/>
        <v>||||||0</v>
      </c>
      <c r="B1643" s="64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9"/>
      <c r="K1643" s="37"/>
      <c r="L1643" s="86">
        <f t="shared" si="75"/>
        <v>0</v>
      </c>
      <c r="M1643" s="40"/>
      <c r="N1643" s="40"/>
      <c r="O1643" s="34"/>
    </row>
    <row r="1644" spans="1:15" ht="24.95" customHeight="1" x14ac:dyDescent="0.2">
      <c r="A1644" s="64" t="str">
        <f t="shared" si="76"/>
        <v>||||||0</v>
      </c>
      <c r="B1644" s="64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9"/>
      <c r="K1644" s="37"/>
      <c r="L1644" s="86">
        <f t="shared" si="75"/>
        <v>0</v>
      </c>
      <c r="M1644" s="40"/>
      <c r="N1644" s="40"/>
      <c r="O1644" s="34"/>
    </row>
    <row r="1645" spans="1:15" ht="24.95" customHeight="1" x14ac:dyDescent="0.2">
      <c r="A1645" s="64" t="str">
        <f t="shared" si="76"/>
        <v>||||||0</v>
      </c>
      <c r="B1645" s="64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9"/>
      <c r="K1645" s="37"/>
      <c r="L1645" s="86">
        <f t="shared" si="75"/>
        <v>0</v>
      </c>
      <c r="M1645" s="40"/>
      <c r="N1645" s="40"/>
      <c r="O1645" s="34"/>
    </row>
    <row r="1646" spans="1:15" ht="24.95" customHeight="1" x14ac:dyDescent="0.2">
      <c r="A1646" s="64" t="str">
        <f t="shared" si="76"/>
        <v>||||||0</v>
      </c>
      <c r="B1646" s="64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9"/>
      <c r="K1646" s="37"/>
      <c r="L1646" s="86">
        <f t="shared" si="75"/>
        <v>0</v>
      </c>
      <c r="M1646" s="40"/>
      <c r="N1646" s="40"/>
      <c r="O1646" s="34"/>
    </row>
    <row r="1647" spans="1:15" ht="24.95" customHeight="1" x14ac:dyDescent="0.2">
      <c r="A1647" s="64" t="str">
        <f t="shared" si="76"/>
        <v>||||||0</v>
      </c>
      <c r="B1647" s="64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9"/>
      <c r="K1647" s="37"/>
      <c r="L1647" s="86">
        <f t="shared" si="75"/>
        <v>0</v>
      </c>
      <c r="M1647" s="40"/>
      <c r="N1647" s="40"/>
      <c r="O1647" s="34"/>
    </row>
    <row r="1648" spans="1:15" ht="24.95" customHeight="1" x14ac:dyDescent="0.2">
      <c r="A1648" s="64" t="str">
        <f t="shared" si="76"/>
        <v>||||||0</v>
      </c>
      <c r="B1648" s="64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9"/>
      <c r="K1648" s="37"/>
      <c r="L1648" s="86">
        <f t="shared" si="75"/>
        <v>0</v>
      </c>
      <c r="M1648" s="40"/>
      <c r="N1648" s="40"/>
      <c r="O1648" s="34"/>
    </row>
    <row r="1649" spans="1:15" ht="24.95" customHeight="1" x14ac:dyDescent="0.2">
      <c r="A1649" s="64" t="str">
        <f t="shared" si="76"/>
        <v>||||||0</v>
      </c>
      <c r="B1649" s="64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9"/>
      <c r="K1649" s="37"/>
      <c r="L1649" s="86">
        <f t="shared" si="75"/>
        <v>0</v>
      </c>
      <c r="M1649" s="40"/>
      <c r="N1649" s="40"/>
      <c r="O1649" s="34"/>
    </row>
    <row r="1650" spans="1:15" ht="24.95" customHeight="1" x14ac:dyDescent="0.2">
      <c r="A1650" s="64" t="str">
        <f t="shared" si="76"/>
        <v>||||||0</v>
      </c>
      <c r="B1650" s="64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9"/>
      <c r="K1650" s="37"/>
      <c r="L1650" s="86">
        <f t="shared" si="75"/>
        <v>0</v>
      </c>
      <c r="M1650" s="40"/>
      <c r="N1650" s="40"/>
      <c r="O1650" s="34"/>
    </row>
    <row r="1651" spans="1:15" ht="24.95" customHeight="1" x14ac:dyDescent="0.2">
      <c r="A1651" s="64" t="str">
        <f t="shared" si="76"/>
        <v>||||||0</v>
      </c>
      <c r="B1651" s="64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9"/>
      <c r="K1651" s="37"/>
      <c r="L1651" s="86">
        <f t="shared" si="75"/>
        <v>0</v>
      </c>
      <c r="M1651" s="40"/>
      <c r="N1651" s="40"/>
      <c r="O1651" s="34"/>
    </row>
    <row r="1652" spans="1:15" ht="24.95" customHeight="1" x14ac:dyDescent="0.2">
      <c r="A1652" s="64" t="str">
        <f t="shared" si="76"/>
        <v>||||||0</v>
      </c>
      <c r="B1652" s="64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9"/>
      <c r="K1652" s="37"/>
      <c r="L1652" s="86">
        <f t="shared" si="75"/>
        <v>0</v>
      </c>
      <c r="M1652" s="40"/>
      <c r="N1652" s="40"/>
      <c r="O1652" s="34"/>
    </row>
    <row r="1653" spans="1:15" ht="24.95" customHeight="1" x14ac:dyDescent="0.2">
      <c r="A1653" s="64" t="str">
        <f t="shared" si="76"/>
        <v>||||||0</v>
      </c>
      <c r="B1653" s="64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9"/>
      <c r="K1653" s="37"/>
      <c r="L1653" s="86">
        <f t="shared" si="75"/>
        <v>0</v>
      </c>
      <c r="M1653" s="40"/>
      <c r="N1653" s="40"/>
      <c r="O1653" s="34"/>
    </row>
    <row r="1654" spans="1:15" ht="24.95" customHeight="1" x14ac:dyDescent="0.2">
      <c r="A1654" s="64" t="str">
        <f t="shared" si="76"/>
        <v>||||||0</v>
      </c>
      <c r="B1654" s="64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9"/>
      <c r="K1654" s="37"/>
      <c r="L1654" s="86">
        <f t="shared" si="75"/>
        <v>0</v>
      </c>
      <c r="M1654" s="40"/>
      <c r="N1654" s="40"/>
      <c r="O1654" s="34"/>
    </row>
    <row r="1655" spans="1:15" ht="24.95" customHeight="1" x14ac:dyDescent="0.2">
      <c r="A1655" s="64" t="str">
        <f t="shared" si="76"/>
        <v>||||||0</v>
      </c>
      <c r="B1655" s="64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9"/>
      <c r="K1655" s="37"/>
      <c r="L1655" s="86">
        <f t="shared" si="75"/>
        <v>0</v>
      </c>
      <c r="M1655" s="40"/>
      <c r="N1655" s="40"/>
      <c r="O1655" s="34"/>
    </row>
    <row r="1656" spans="1:15" ht="24.95" customHeight="1" x14ac:dyDescent="0.2">
      <c r="A1656" s="64" t="str">
        <f t="shared" si="76"/>
        <v>||||||0</v>
      </c>
      <c r="B1656" s="64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9"/>
      <c r="K1656" s="37"/>
      <c r="L1656" s="86">
        <f t="shared" si="75"/>
        <v>0</v>
      </c>
      <c r="M1656" s="40"/>
      <c r="N1656" s="40"/>
      <c r="O1656" s="34"/>
    </row>
    <row r="1657" spans="1:15" ht="24.95" customHeight="1" x14ac:dyDescent="0.2">
      <c r="A1657" s="64" t="str">
        <f t="shared" si="76"/>
        <v>||||||0</v>
      </c>
      <c r="B1657" s="64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9"/>
      <c r="K1657" s="37"/>
      <c r="L1657" s="86">
        <f t="shared" si="75"/>
        <v>0</v>
      </c>
      <c r="M1657" s="40"/>
      <c r="N1657" s="40"/>
      <c r="O1657" s="34"/>
    </row>
    <row r="1658" spans="1:15" ht="24.95" customHeight="1" x14ac:dyDescent="0.2">
      <c r="A1658" s="64" t="str">
        <f t="shared" si="76"/>
        <v>||||||0</v>
      </c>
      <c r="B1658" s="64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9"/>
      <c r="K1658" s="37"/>
      <c r="L1658" s="86">
        <f t="shared" si="75"/>
        <v>0</v>
      </c>
      <c r="M1658" s="40"/>
      <c r="N1658" s="40"/>
      <c r="O1658" s="34"/>
    </row>
    <row r="1659" spans="1:15" ht="24.95" customHeight="1" x14ac:dyDescent="0.2">
      <c r="A1659" s="64" t="str">
        <f t="shared" si="76"/>
        <v>||||||0</v>
      </c>
      <c r="B1659" s="64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9"/>
      <c r="K1659" s="37"/>
      <c r="L1659" s="86">
        <f t="shared" si="75"/>
        <v>0</v>
      </c>
      <c r="M1659" s="40"/>
      <c r="N1659" s="40"/>
      <c r="O1659" s="34"/>
    </row>
    <row r="1660" spans="1:15" ht="24.95" customHeight="1" x14ac:dyDescent="0.2">
      <c r="A1660" s="64" t="str">
        <f t="shared" si="76"/>
        <v>||||||0</v>
      </c>
      <c r="B1660" s="64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9"/>
      <c r="K1660" s="37"/>
      <c r="L1660" s="86">
        <f t="shared" si="75"/>
        <v>0</v>
      </c>
      <c r="M1660" s="40"/>
      <c r="N1660" s="40"/>
      <c r="O1660" s="34"/>
    </row>
    <row r="1661" spans="1:15" ht="24.95" customHeight="1" x14ac:dyDescent="0.2">
      <c r="A1661" s="64" t="str">
        <f t="shared" si="76"/>
        <v>||||||0</v>
      </c>
      <c r="B1661" s="64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9"/>
      <c r="K1661" s="37"/>
      <c r="L1661" s="86">
        <f t="shared" si="75"/>
        <v>0</v>
      </c>
      <c r="M1661" s="40"/>
      <c r="N1661" s="40"/>
      <c r="O1661" s="34"/>
    </row>
    <row r="1662" spans="1:15" ht="24.95" customHeight="1" x14ac:dyDescent="0.2">
      <c r="A1662" s="64" t="str">
        <f t="shared" si="76"/>
        <v>||||||0</v>
      </c>
      <c r="B1662" s="64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9"/>
      <c r="K1662" s="37"/>
      <c r="L1662" s="86">
        <f t="shared" ref="L1662:L1725" si="78">M1662+N1662</f>
        <v>0</v>
      </c>
      <c r="M1662" s="40"/>
      <c r="N1662" s="40"/>
      <c r="O1662" s="34"/>
    </row>
    <row r="1663" spans="1:15" ht="24.95" customHeight="1" x14ac:dyDescent="0.2">
      <c r="A1663" s="64" t="str">
        <f t="shared" si="76"/>
        <v>||||||0</v>
      </c>
      <c r="B1663" s="64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9"/>
      <c r="K1663" s="37"/>
      <c r="L1663" s="86">
        <f t="shared" si="78"/>
        <v>0</v>
      </c>
      <c r="M1663" s="40"/>
      <c r="N1663" s="40"/>
      <c r="O1663" s="34"/>
    </row>
    <row r="1664" spans="1:15" ht="24.95" customHeight="1" x14ac:dyDescent="0.2">
      <c r="A1664" s="64" t="str">
        <f t="shared" si="76"/>
        <v>||||||0</v>
      </c>
      <c r="B1664" s="64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9"/>
      <c r="K1664" s="37"/>
      <c r="L1664" s="86">
        <f t="shared" si="78"/>
        <v>0</v>
      </c>
      <c r="M1664" s="40"/>
      <c r="N1664" s="40"/>
      <c r="O1664" s="34"/>
    </row>
    <row r="1665" spans="1:15" ht="24.95" customHeight="1" x14ac:dyDescent="0.2">
      <c r="A1665" s="64" t="str">
        <f t="shared" si="76"/>
        <v>||||||0</v>
      </c>
      <c r="B1665" s="64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9"/>
      <c r="K1665" s="37"/>
      <c r="L1665" s="86">
        <f t="shared" si="78"/>
        <v>0</v>
      </c>
      <c r="M1665" s="40"/>
      <c r="N1665" s="40"/>
      <c r="O1665" s="34"/>
    </row>
    <row r="1666" spans="1:15" ht="24.95" customHeight="1" x14ac:dyDescent="0.2">
      <c r="A1666" s="64" t="str">
        <f t="shared" si="76"/>
        <v>||||||0</v>
      </c>
      <c r="B1666" s="64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9"/>
      <c r="K1666" s="37"/>
      <c r="L1666" s="86">
        <f t="shared" si="78"/>
        <v>0</v>
      </c>
      <c r="M1666" s="40"/>
      <c r="N1666" s="40"/>
      <c r="O1666" s="34"/>
    </row>
    <row r="1667" spans="1:15" ht="24.95" customHeight="1" x14ac:dyDescent="0.2">
      <c r="A1667" s="64" t="str">
        <f t="shared" si="76"/>
        <v>||||||0</v>
      </c>
      <c r="B1667" s="64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9"/>
      <c r="K1667" s="37"/>
      <c r="L1667" s="86">
        <f t="shared" si="78"/>
        <v>0</v>
      </c>
      <c r="M1667" s="40"/>
      <c r="N1667" s="40"/>
      <c r="O1667" s="34"/>
    </row>
    <row r="1668" spans="1:15" ht="24.95" customHeight="1" x14ac:dyDescent="0.2">
      <c r="A1668" s="64" t="str">
        <f t="shared" si="76"/>
        <v>||||||0</v>
      </c>
      <c r="B1668" s="64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9"/>
      <c r="K1668" s="37"/>
      <c r="L1668" s="86">
        <f t="shared" si="78"/>
        <v>0</v>
      </c>
      <c r="M1668" s="40"/>
      <c r="N1668" s="40"/>
      <c r="O1668" s="34"/>
    </row>
    <row r="1669" spans="1:15" ht="24.95" customHeight="1" x14ac:dyDescent="0.2">
      <c r="A1669" s="64" t="str">
        <f t="shared" ref="A1669:A1732" si="79">C1669&amp;"|"&amp;D1669&amp;"|"&amp;E1669&amp;"|"&amp;F1669&amp;"|"&amp;G1669&amp;"|"&amp;I1669&amp;"|"&amp;M1669+N1669-O1669</f>
        <v>||||||0</v>
      </c>
      <c r="B1669" s="64" t="str">
        <f t="shared" ref="B1669:B1732" si="80">C1669&amp;"|"&amp;D1669&amp;"|"&amp;E1669&amp;"|"&amp;F1669&amp;"|"&amp;K1669</f>
        <v>||||</v>
      </c>
      <c r="C1669" s="37"/>
      <c r="D1669" s="37"/>
      <c r="E1669" s="37"/>
      <c r="F1669" s="37"/>
      <c r="G1669" s="37"/>
      <c r="H1669" s="38"/>
      <c r="I1669" s="37"/>
      <c r="J1669" s="39"/>
      <c r="K1669" s="37"/>
      <c r="L1669" s="86">
        <f t="shared" si="78"/>
        <v>0</v>
      </c>
      <c r="M1669" s="40"/>
      <c r="N1669" s="40"/>
      <c r="O1669" s="34"/>
    </row>
    <row r="1670" spans="1:15" ht="24.95" customHeight="1" x14ac:dyDescent="0.2">
      <c r="A1670" s="64" t="str">
        <f t="shared" si="79"/>
        <v>||||||0</v>
      </c>
      <c r="B1670" s="64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9"/>
      <c r="K1670" s="37"/>
      <c r="L1670" s="86">
        <f t="shared" si="78"/>
        <v>0</v>
      </c>
      <c r="M1670" s="40"/>
      <c r="N1670" s="40"/>
      <c r="O1670" s="34"/>
    </row>
    <row r="1671" spans="1:15" ht="24.95" customHeight="1" x14ac:dyDescent="0.2">
      <c r="A1671" s="64" t="str">
        <f t="shared" si="79"/>
        <v>||||||0</v>
      </c>
      <c r="B1671" s="64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9"/>
      <c r="K1671" s="37"/>
      <c r="L1671" s="86">
        <f t="shared" si="78"/>
        <v>0</v>
      </c>
      <c r="M1671" s="40"/>
      <c r="N1671" s="40"/>
      <c r="O1671" s="34"/>
    </row>
    <row r="1672" spans="1:15" ht="24.95" customHeight="1" x14ac:dyDescent="0.2">
      <c r="A1672" s="64" t="str">
        <f t="shared" si="79"/>
        <v>||||||0</v>
      </c>
      <c r="B1672" s="64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9"/>
      <c r="K1672" s="37"/>
      <c r="L1672" s="86">
        <f t="shared" si="78"/>
        <v>0</v>
      </c>
      <c r="M1672" s="40"/>
      <c r="N1672" s="40"/>
      <c r="O1672" s="34"/>
    </row>
    <row r="1673" spans="1:15" ht="24.95" customHeight="1" x14ac:dyDescent="0.2">
      <c r="A1673" s="64" t="str">
        <f t="shared" si="79"/>
        <v>||||||0</v>
      </c>
      <c r="B1673" s="64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9"/>
      <c r="K1673" s="37"/>
      <c r="L1673" s="86">
        <f t="shared" si="78"/>
        <v>0</v>
      </c>
      <c r="M1673" s="40"/>
      <c r="N1673" s="40"/>
      <c r="O1673" s="34"/>
    </row>
    <row r="1674" spans="1:15" ht="24.95" customHeight="1" x14ac:dyDescent="0.2">
      <c r="A1674" s="64" t="str">
        <f t="shared" si="79"/>
        <v>||||||0</v>
      </c>
      <c r="B1674" s="64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9"/>
      <c r="K1674" s="37"/>
      <c r="L1674" s="86">
        <f t="shared" si="78"/>
        <v>0</v>
      </c>
      <c r="M1674" s="40"/>
      <c r="N1674" s="40"/>
      <c r="O1674" s="34"/>
    </row>
    <row r="1675" spans="1:15" ht="24.95" customHeight="1" x14ac:dyDescent="0.2">
      <c r="A1675" s="64" t="str">
        <f t="shared" si="79"/>
        <v>||||||0</v>
      </c>
      <c r="B1675" s="64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9"/>
      <c r="K1675" s="37"/>
      <c r="L1675" s="86">
        <f t="shared" si="78"/>
        <v>0</v>
      </c>
      <c r="M1675" s="40"/>
      <c r="N1675" s="40"/>
      <c r="O1675" s="34"/>
    </row>
    <row r="1676" spans="1:15" ht="24.95" customHeight="1" x14ac:dyDescent="0.2">
      <c r="A1676" s="64" t="str">
        <f t="shared" si="79"/>
        <v>||||||0</v>
      </c>
      <c r="B1676" s="64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9"/>
      <c r="K1676" s="37"/>
      <c r="L1676" s="86">
        <f t="shared" si="78"/>
        <v>0</v>
      </c>
      <c r="M1676" s="40"/>
      <c r="N1676" s="40"/>
      <c r="O1676" s="34"/>
    </row>
    <row r="1677" spans="1:15" ht="24.95" customHeight="1" x14ac:dyDescent="0.2">
      <c r="A1677" s="64" t="str">
        <f t="shared" si="79"/>
        <v>||||||0</v>
      </c>
      <c r="B1677" s="64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9"/>
      <c r="K1677" s="37"/>
      <c r="L1677" s="86">
        <f t="shared" si="78"/>
        <v>0</v>
      </c>
      <c r="M1677" s="40"/>
      <c r="N1677" s="40"/>
      <c r="O1677" s="34"/>
    </row>
    <row r="1678" spans="1:15" ht="24.95" customHeight="1" x14ac:dyDescent="0.2">
      <c r="A1678" s="64" t="str">
        <f t="shared" si="79"/>
        <v>||||||0</v>
      </c>
      <c r="B1678" s="64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9"/>
      <c r="K1678" s="37"/>
      <c r="L1678" s="86">
        <f t="shared" si="78"/>
        <v>0</v>
      </c>
      <c r="M1678" s="40"/>
      <c r="N1678" s="40"/>
      <c r="O1678" s="34"/>
    </row>
    <row r="1679" spans="1:15" ht="24.95" customHeight="1" x14ac:dyDescent="0.2">
      <c r="A1679" s="64" t="str">
        <f t="shared" si="79"/>
        <v>||||||0</v>
      </c>
      <c r="B1679" s="64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9"/>
      <c r="K1679" s="37"/>
      <c r="L1679" s="86">
        <f t="shared" si="78"/>
        <v>0</v>
      </c>
      <c r="M1679" s="40"/>
      <c r="N1679" s="40"/>
      <c r="O1679" s="34"/>
    </row>
    <row r="1680" spans="1:15" ht="24.95" customHeight="1" x14ac:dyDescent="0.2">
      <c r="A1680" s="64" t="str">
        <f t="shared" si="79"/>
        <v>||||||0</v>
      </c>
      <c r="B1680" s="64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9"/>
      <c r="K1680" s="37"/>
      <c r="L1680" s="86">
        <f t="shared" si="78"/>
        <v>0</v>
      </c>
      <c r="M1680" s="40"/>
      <c r="N1680" s="40"/>
      <c r="O1680" s="34"/>
    </row>
    <row r="1681" spans="1:15" ht="24.95" customHeight="1" x14ac:dyDescent="0.2">
      <c r="A1681" s="64" t="str">
        <f t="shared" si="79"/>
        <v>||||||0</v>
      </c>
      <c r="B1681" s="64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9"/>
      <c r="K1681" s="37"/>
      <c r="L1681" s="86">
        <f t="shared" si="78"/>
        <v>0</v>
      </c>
      <c r="M1681" s="40"/>
      <c r="N1681" s="40"/>
      <c r="O1681" s="34"/>
    </row>
    <row r="1682" spans="1:15" ht="24.95" customHeight="1" x14ac:dyDescent="0.2">
      <c r="A1682" s="64" t="str">
        <f t="shared" si="79"/>
        <v>||||||0</v>
      </c>
      <c r="B1682" s="64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9"/>
      <c r="K1682" s="37"/>
      <c r="L1682" s="86">
        <f t="shared" si="78"/>
        <v>0</v>
      </c>
      <c r="M1682" s="40"/>
      <c r="N1682" s="40"/>
      <c r="O1682" s="34"/>
    </row>
    <row r="1683" spans="1:15" ht="24.95" customHeight="1" x14ac:dyDescent="0.2">
      <c r="A1683" s="64" t="str">
        <f t="shared" si="79"/>
        <v>||||||0</v>
      </c>
      <c r="B1683" s="64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9"/>
      <c r="K1683" s="37"/>
      <c r="L1683" s="86">
        <f t="shared" si="78"/>
        <v>0</v>
      </c>
      <c r="M1683" s="40"/>
      <c r="N1683" s="40"/>
      <c r="O1683" s="34"/>
    </row>
    <row r="1684" spans="1:15" ht="24.95" customHeight="1" x14ac:dyDescent="0.2">
      <c r="A1684" s="64" t="str">
        <f t="shared" si="79"/>
        <v>||||||0</v>
      </c>
      <c r="B1684" s="64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9"/>
      <c r="K1684" s="37"/>
      <c r="L1684" s="86">
        <f t="shared" si="78"/>
        <v>0</v>
      </c>
      <c r="M1684" s="40"/>
      <c r="N1684" s="40"/>
      <c r="O1684" s="34"/>
    </row>
    <row r="1685" spans="1:15" ht="24.95" customHeight="1" x14ac:dyDescent="0.2">
      <c r="A1685" s="64" t="str">
        <f t="shared" si="79"/>
        <v>||||||0</v>
      </c>
      <c r="B1685" s="64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9"/>
      <c r="K1685" s="37"/>
      <c r="L1685" s="86">
        <f t="shared" si="78"/>
        <v>0</v>
      </c>
      <c r="M1685" s="40"/>
      <c r="N1685" s="40"/>
      <c r="O1685" s="34"/>
    </row>
    <row r="1686" spans="1:15" ht="24.95" customHeight="1" x14ac:dyDescent="0.2">
      <c r="A1686" s="64" t="str">
        <f t="shared" si="79"/>
        <v>||||||0</v>
      </c>
      <c r="B1686" s="64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9"/>
      <c r="K1686" s="37"/>
      <c r="L1686" s="86">
        <f t="shared" si="78"/>
        <v>0</v>
      </c>
      <c r="M1686" s="40"/>
      <c r="N1686" s="40"/>
      <c r="O1686" s="34"/>
    </row>
    <row r="1687" spans="1:15" ht="24.95" customHeight="1" x14ac:dyDescent="0.2">
      <c r="A1687" s="64" t="str">
        <f t="shared" si="79"/>
        <v>||||||0</v>
      </c>
      <c r="B1687" s="64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9"/>
      <c r="K1687" s="37"/>
      <c r="L1687" s="86">
        <f t="shared" si="78"/>
        <v>0</v>
      </c>
      <c r="M1687" s="40"/>
      <c r="N1687" s="40"/>
      <c r="O1687" s="34"/>
    </row>
    <row r="1688" spans="1:15" ht="24.95" customHeight="1" x14ac:dyDescent="0.2">
      <c r="A1688" s="64" t="str">
        <f t="shared" si="79"/>
        <v>||||||0</v>
      </c>
      <c r="B1688" s="64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9"/>
      <c r="K1688" s="37"/>
      <c r="L1688" s="86">
        <f t="shared" si="78"/>
        <v>0</v>
      </c>
      <c r="M1688" s="40"/>
      <c r="N1688" s="40"/>
      <c r="O1688" s="34"/>
    </row>
    <row r="1689" spans="1:15" ht="24.95" customHeight="1" x14ac:dyDescent="0.2">
      <c r="A1689" s="64" t="str">
        <f t="shared" si="79"/>
        <v>||||||0</v>
      </c>
      <c r="B1689" s="64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9"/>
      <c r="K1689" s="37"/>
      <c r="L1689" s="86">
        <f t="shared" si="78"/>
        <v>0</v>
      </c>
      <c r="M1689" s="40"/>
      <c r="N1689" s="40"/>
      <c r="O1689" s="34"/>
    </row>
    <row r="1690" spans="1:15" ht="24.95" customHeight="1" x14ac:dyDescent="0.2">
      <c r="A1690" s="64" t="str">
        <f t="shared" si="79"/>
        <v>||||||0</v>
      </c>
      <c r="B1690" s="64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9"/>
      <c r="K1690" s="37"/>
      <c r="L1690" s="86">
        <f t="shared" si="78"/>
        <v>0</v>
      </c>
      <c r="M1690" s="40"/>
      <c r="N1690" s="40"/>
      <c r="O1690" s="34"/>
    </row>
    <row r="1691" spans="1:15" ht="24.95" customHeight="1" x14ac:dyDescent="0.2">
      <c r="A1691" s="64" t="str">
        <f t="shared" si="79"/>
        <v>||||||0</v>
      </c>
      <c r="B1691" s="64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9"/>
      <c r="K1691" s="37"/>
      <c r="L1691" s="86">
        <f t="shared" si="78"/>
        <v>0</v>
      </c>
      <c r="M1691" s="40"/>
      <c r="N1691" s="40"/>
      <c r="O1691" s="34"/>
    </row>
    <row r="1692" spans="1:15" ht="24.95" customHeight="1" x14ac:dyDescent="0.2">
      <c r="A1692" s="64" t="str">
        <f t="shared" si="79"/>
        <v>||||||0</v>
      </c>
      <c r="B1692" s="64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9"/>
      <c r="K1692" s="37"/>
      <c r="L1692" s="86">
        <f t="shared" si="78"/>
        <v>0</v>
      </c>
      <c r="M1692" s="40"/>
      <c r="N1692" s="40"/>
      <c r="O1692" s="34"/>
    </row>
    <row r="1693" spans="1:15" ht="24.95" customHeight="1" x14ac:dyDescent="0.2">
      <c r="A1693" s="64" t="str">
        <f t="shared" si="79"/>
        <v>||||||0</v>
      </c>
      <c r="B1693" s="64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9"/>
      <c r="K1693" s="37"/>
      <c r="L1693" s="86">
        <f t="shared" si="78"/>
        <v>0</v>
      </c>
      <c r="M1693" s="40"/>
      <c r="N1693" s="40"/>
      <c r="O1693" s="34"/>
    </row>
    <row r="1694" spans="1:15" ht="24.95" customHeight="1" x14ac:dyDescent="0.2">
      <c r="A1694" s="64" t="str">
        <f t="shared" si="79"/>
        <v>||||||0</v>
      </c>
      <c r="B1694" s="64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9"/>
      <c r="K1694" s="37"/>
      <c r="L1694" s="86">
        <f t="shared" si="78"/>
        <v>0</v>
      </c>
      <c r="M1694" s="40"/>
      <c r="N1694" s="40"/>
      <c r="O1694" s="34"/>
    </row>
    <row r="1695" spans="1:15" ht="24.95" customHeight="1" x14ac:dyDescent="0.2">
      <c r="A1695" s="64" t="str">
        <f t="shared" si="79"/>
        <v>||||||0</v>
      </c>
      <c r="B1695" s="64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9"/>
      <c r="K1695" s="37"/>
      <c r="L1695" s="86">
        <f t="shared" si="78"/>
        <v>0</v>
      </c>
      <c r="M1695" s="40"/>
      <c r="N1695" s="40"/>
      <c r="O1695" s="34"/>
    </row>
    <row r="1696" spans="1:15" ht="24.95" customHeight="1" x14ac:dyDescent="0.2">
      <c r="A1696" s="64" t="str">
        <f t="shared" si="79"/>
        <v>||||||0</v>
      </c>
      <c r="B1696" s="64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9"/>
      <c r="K1696" s="37"/>
      <c r="L1696" s="86">
        <f t="shared" si="78"/>
        <v>0</v>
      </c>
      <c r="M1696" s="40"/>
      <c r="N1696" s="40"/>
      <c r="O1696" s="34"/>
    </row>
    <row r="1697" spans="1:15" ht="24.95" customHeight="1" x14ac:dyDescent="0.2">
      <c r="A1697" s="64" t="str">
        <f t="shared" si="79"/>
        <v>||||||0</v>
      </c>
      <c r="B1697" s="64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9"/>
      <c r="K1697" s="37"/>
      <c r="L1697" s="86">
        <f t="shared" si="78"/>
        <v>0</v>
      </c>
      <c r="M1697" s="40"/>
      <c r="N1697" s="40"/>
      <c r="O1697" s="34"/>
    </row>
    <row r="1698" spans="1:15" ht="24.95" customHeight="1" x14ac:dyDescent="0.2">
      <c r="A1698" s="64" t="str">
        <f t="shared" si="79"/>
        <v>||||||0</v>
      </c>
      <c r="B1698" s="64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9"/>
      <c r="K1698" s="37"/>
      <c r="L1698" s="86">
        <f t="shared" si="78"/>
        <v>0</v>
      </c>
      <c r="M1698" s="40"/>
      <c r="N1698" s="40"/>
      <c r="O1698" s="34"/>
    </row>
    <row r="1699" spans="1:15" ht="24.95" customHeight="1" x14ac:dyDescent="0.2">
      <c r="A1699" s="64" t="str">
        <f t="shared" si="79"/>
        <v>||||||0</v>
      </c>
      <c r="B1699" s="64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9"/>
      <c r="K1699" s="37"/>
      <c r="L1699" s="86">
        <f t="shared" si="78"/>
        <v>0</v>
      </c>
      <c r="M1699" s="40"/>
      <c r="N1699" s="40"/>
      <c r="O1699" s="34"/>
    </row>
    <row r="1700" spans="1:15" ht="24.95" customHeight="1" x14ac:dyDescent="0.2">
      <c r="A1700" s="64" t="str">
        <f t="shared" si="79"/>
        <v>||||||0</v>
      </c>
      <c r="B1700" s="64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9"/>
      <c r="K1700" s="37"/>
      <c r="L1700" s="86">
        <f t="shared" si="78"/>
        <v>0</v>
      </c>
      <c r="M1700" s="40"/>
      <c r="N1700" s="40"/>
      <c r="O1700" s="34"/>
    </row>
    <row r="1701" spans="1:15" ht="24.95" customHeight="1" x14ac:dyDescent="0.2">
      <c r="A1701" s="64" t="str">
        <f t="shared" si="79"/>
        <v>||||||0</v>
      </c>
      <c r="B1701" s="64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9"/>
      <c r="K1701" s="37"/>
      <c r="L1701" s="86">
        <f t="shared" si="78"/>
        <v>0</v>
      </c>
      <c r="M1701" s="40"/>
      <c r="N1701" s="40"/>
      <c r="O1701" s="34"/>
    </row>
    <row r="1702" spans="1:15" ht="24.95" customHeight="1" x14ac:dyDescent="0.2">
      <c r="A1702" s="64" t="str">
        <f t="shared" si="79"/>
        <v>||||||0</v>
      </c>
      <c r="B1702" s="64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9"/>
      <c r="K1702" s="37"/>
      <c r="L1702" s="86">
        <f t="shared" si="78"/>
        <v>0</v>
      </c>
      <c r="M1702" s="40"/>
      <c r="N1702" s="40"/>
      <c r="O1702" s="34"/>
    </row>
    <row r="1703" spans="1:15" ht="24.95" customHeight="1" x14ac:dyDescent="0.2">
      <c r="A1703" s="64" t="str">
        <f t="shared" si="79"/>
        <v>||||||0</v>
      </c>
      <c r="B1703" s="64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9"/>
      <c r="K1703" s="37"/>
      <c r="L1703" s="86">
        <f t="shared" si="78"/>
        <v>0</v>
      </c>
      <c r="M1703" s="40"/>
      <c r="N1703" s="40"/>
      <c r="O1703" s="34"/>
    </row>
    <row r="1704" spans="1:15" ht="24.95" customHeight="1" x14ac:dyDescent="0.2">
      <c r="A1704" s="64" t="str">
        <f t="shared" si="79"/>
        <v>||||||0</v>
      </c>
      <c r="B1704" s="64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9"/>
      <c r="K1704" s="37"/>
      <c r="L1704" s="86">
        <f t="shared" si="78"/>
        <v>0</v>
      </c>
      <c r="M1704" s="40"/>
      <c r="N1704" s="40"/>
      <c r="O1704" s="34"/>
    </row>
    <row r="1705" spans="1:15" ht="24.95" customHeight="1" x14ac:dyDescent="0.2">
      <c r="A1705" s="64" t="str">
        <f t="shared" si="79"/>
        <v>||||||0</v>
      </c>
      <c r="B1705" s="64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9"/>
      <c r="K1705" s="37"/>
      <c r="L1705" s="86">
        <f t="shared" si="78"/>
        <v>0</v>
      </c>
      <c r="M1705" s="40"/>
      <c r="N1705" s="40"/>
      <c r="O1705" s="34"/>
    </row>
    <row r="1706" spans="1:15" ht="24.95" customHeight="1" x14ac:dyDescent="0.2">
      <c r="A1706" s="64" t="str">
        <f t="shared" si="79"/>
        <v>||||||0</v>
      </c>
      <c r="B1706" s="64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9"/>
      <c r="K1706" s="37"/>
      <c r="L1706" s="86">
        <f t="shared" si="78"/>
        <v>0</v>
      </c>
      <c r="M1706" s="40"/>
      <c r="N1706" s="40"/>
      <c r="O1706" s="34"/>
    </row>
    <row r="1707" spans="1:15" ht="24.95" customHeight="1" x14ac:dyDescent="0.2">
      <c r="A1707" s="64" t="str">
        <f t="shared" si="79"/>
        <v>||||||0</v>
      </c>
      <c r="B1707" s="64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9"/>
      <c r="K1707" s="37"/>
      <c r="L1707" s="86">
        <f t="shared" si="78"/>
        <v>0</v>
      </c>
      <c r="M1707" s="40"/>
      <c r="N1707" s="40"/>
      <c r="O1707" s="34"/>
    </row>
    <row r="1708" spans="1:15" ht="24.95" customHeight="1" x14ac:dyDescent="0.2">
      <c r="A1708" s="64" t="str">
        <f t="shared" si="79"/>
        <v>||||||0</v>
      </c>
      <c r="B1708" s="64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9"/>
      <c r="K1708" s="37"/>
      <c r="L1708" s="86">
        <f t="shared" si="78"/>
        <v>0</v>
      </c>
      <c r="M1708" s="40"/>
      <c r="N1708" s="40"/>
      <c r="O1708" s="34"/>
    </row>
    <row r="1709" spans="1:15" ht="24.95" customHeight="1" x14ac:dyDescent="0.2">
      <c r="A1709" s="64" t="str">
        <f t="shared" si="79"/>
        <v>||||||0</v>
      </c>
      <c r="B1709" s="64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9"/>
      <c r="K1709" s="37"/>
      <c r="L1709" s="86">
        <f t="shared" si="78"/>
        <v>0</v>
      </c>
      <c r="M1709" s="40"/>
      <c r="N1709" s="40"/>
      <c r="O1709" s="34"/>
    </row>
    <row r="1710" spans="1:15" ht="24.95" customHeight="1" x14ac:dyDescent="0.2">
      <c r="A1710" s="64" t="str">
        <f t="shared" si="79"/>
        <v>||||||0</v>
      </c>
      <c r="B1710" s="64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9"/>
      <c r="K1710" s="37"/>
      <c r="L1710" s="86">
        <f t="shared" si="78"/>
        <v>0</v>
      </c>
      <c r="M1710" s="40"/>
      <c r="N1710" s="40"/>
      <c r="O1710" s="34"/>
    </row>
    <row r="1711" spans="1:15" ht="24.95" customHeight="1" x14ac:dyDescent="0.2">
      <c r="A1711" s="64" t="str">
        <f t="shared" si="79"/>
        <v>||||||0</v>
      </c>
      <c r="B1711" s="64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9"/>
      <c r="K1711" s="37"/>
      <c r="L1711" s="86">
        <f t="shared" si="78"/>
        <v>0</v>
      </c>
      <c r="M1711" s="40"/>
      <c r="N1711" s="40"/>
      <c r="O1711" s="34"/>
    </row>
    <row r="1712" spans="1:15" ht="24.95" customHeight="1" x14ac:dyDescent="0.2">
      <c r="A1712" s="64" t="str">
        <f t="shared" si="79"/>
        <v>||||||0</v>
      </c>
      <c r="B1712" s="64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9"/>
      <c r="K1712" s="37"/>
      <c r="L1712" s="86">
        <f t="shared" si="78"/>
        <v>0</v>
      </c>
      <c r="M1712" s="40"/>
      <c r="N1712" s="40"/>
      <c r="O1712" s="34"/>
    </row>
    <row r="1713" spans="1:15" ht="24.95" customHeight="1" x14ac:dyDescent="0.2">
      <c r="A1713" s="64" t="str">
        <f t="shared" si="79"/>
        <v>||||||0</v>
      </c>
      <c r="B1713" s="64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9"/>
      <c r="K1713" s="37"/>
      <c r="L1713" s="86">
        <f t="shared" si="78"/>
        <v>0</v>
      </c>
      <c r="M1713" s="40"/>
      <c r="N1713" s="40"/>
      <c r="O1713" s="34"/>
    </row>
    <row r="1714" spans="1:15" ht="24.95" customHeight="1" x14ac:dyDescent="0.2">
      <c r="A1714" s="64" t="str">
        <f t="shared" si="79"/>
        <v>||||||0</v>
      </c>
      <c r="B1714" s="64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9"/>
      <c r="K1714" s="37"/>
      <c r="L1714" s="86">
        <f t="shared" si="78"/>
        <v>0</v>
      </c>
      <c r="M1714" s="40"/>
      <c r="N1714" s="40"/>
      <c r="O1714" s="34"/>
    </row>
    <row r="1715" spans="1:15" ht="24.95" customHeight="1" x14ac:dyDescent="0.2">
      <c r="A1715" s="64" t="str">
        <f t="shared" si="79"/>
        <v>||||||0</v>
      </c>
      <c r="B1715" s="64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9"/>
      <c r="K1715" s="37"/>
      <c r="L1715" s="86">
        <f t="shared" si="78"/>
        <v>0</v>
      </c>
      <c r="M1715" s="40"/>
      <c r="N1715" s="40"/>
      <c r="O1715" s="34"/>
    </row>
    <row r="1716" spans="1:15" ht="24.95" customHeight="1" x14ac:dyDescent="0.2">
      <c r="A1716" s="64" t="str">
        <f t="shared" si="79"/>
        <v>||||||0</v>
      </c>
      <c r="B1716" s="64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9"/>
      <c r="K1716" s="37"/>
      <c r="L1716" s="86">
        <f t="shared" si="78"/>
        <v>0</v>
      </c>
      <c r="M1716" s="40"/>
      <c r="N1716" s="40"/>
      <c r="O1716" s="34"/>
    </row>
    <row r="1717" spans="1:15" ht="24.95" customHeight="1" x14ac:dyDescent="0.2">
      <c r="A1717" s="64" t="str">
        <f t="shared" si="79"/>
        <v>||||||0</v>
      </c>
      <c r="B1717" s="64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9"/>
      <c r="K1717" s="37"/>
      <c r="L1717" s="86">
        <f t="shared" si="78"/>
        <v>0</v>
      </c>
      <c r="M1717" s="40"/>
      <c r="N1717" s="40"/>
      <c r="O1717" s="34"/>
    </row>
    <row r="1718" spans="1:15" ht="24.95" customHeight="1" x14ac:dyDescent="0.2">
      <c r="A1718" s="64" t="str">
        <f t="shared" si="79"/>
        <v>||||||0</v>
      </c>
      <c r="B1718" s="64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9"/>
      <c r="K1718" s="37"/>
      <c r="L1718" s="86">
        <f t="shared" si="78"/>
        <v>0</v>
      </c>
      <c r="M1718" s="40"/>
      <c r="N1718" s="40"/>
      <c r="O1718" s="34"/>
    </row>
    <row r="1719" spans="1:15" ht="24.95" customHeight="1" x14ac:dyDescent="0.2">
      <c r="A1719" s="64" t="str">
        <f t="shared" si="79"/>
        <v>||||||0</v>
      </c>
      <c r="B1719" s="64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9"/>
      <c r="K1719" s="37"/>
      <c r="L1719" s="86">
        <f t="shared" si="78"/>
        <v>0</v>
      </c>
      <c r="M1719" s="40"/>
      <c r="N1719" s="40"/>
      <c r="O1719" s="34"/>
    </row>
    <row r="1720" spans="1:15" ht="24.95" customHeight="1" x14ac:dyDescent="0.2">
      <c r="A1720" s="64" t="str">
        <f t="shared" si="79"/>
        <v>||||||0</v>
      </c>
      <c r="B1720" s="64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9"/>
      <c r="K1720" s="37"/>
      <c r="L1720" s="86">
        <f t="shared" si="78"/>
        <v>0</v>
      </c>
      <c r="M1720" s="40"/>
      <c r="N1720" s="40"/>
      <c r="O1720" s="34"/>
    </row>
    <row r="1721" spans="1:15" ht="24.95" customHeight="1" x14ac:dyDescent="0.2">
      <c r="A1721" s="64" t="str">
        <f t="shared" si="79"/>
        <v>||||||0</v>
      </c>
      <c r="B1721" s="64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9"/>
      <c r="K1721" s="37"/>
      <c r="L1721" s="86">
        <f t="shared" si="78"/>
        <v>0</v>
      </c>
      <c r="M1721" s="40"/>
      <c r="N1721" s="40"/>
      <c r="O1721" s="34"/>
    </row>
    <row r="1722" spans="1:15" ht="24.95" customHeight="1" x14ac:dyDescent="0.2">
      <c r="A1722" s="64" t="str">
        <f t="shared" si="79"/>
        <v>||||||0</v>
      </c>
      <c r="B1722" s="64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9"/>
      <c r="K1722" s="37"/>
      <c r="L1722" s="86">
        <f t="shared" si="78"/>
        <v>0</v>
      </c>
      <c r="M1722" s="40"/>
      <c r="N1722" s="40"/>
      <c r="O1722" s="34"/>
    </row>
    <row r="1723" spans="1:15" ht="24.95" customHeight="1" x14ac:dyDescent="0.2">
      <c r="A1723" s="64" t="str">
        <f t="shared" si="79"/>
        <v>||||||0</v>
      </c>
      <c r="B1723" s="64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9"/>
      <c r="K1723" s="37"/>
      <c r="L1723" s="86">
        <f t="shared" si="78"/>
        <v>0</v>
      </c>
      <c r="M1723" s="40"/>
      <c r="N1723" s="40"/>
      <c r="O1723" s="34"/>
    </row>
    <row r="1724" spans="1:15" ht="24.95" customHeight="1" x14ac:dyDescent="0.2">
      <c r="A1724" s="64" t="str">
        <f t="shared" si="79"/>
        <v>||||||0</v>
      </c>
      <c r="B1724" s="64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9"/>
      <c r="K1724" s="37"/>
      <c r="L1724" s="86">
        <f t="shared" si="78"/>
        <v>0</v>
      </c>
      <c r="M1724" s="40"/>
      <c r="N1724" s="40"/>
      <c r="O1724" s="34"/>
    </row>
    <row r="1725" spans="1:15" ht="24.95" customHeight="1" x14ac:dyDescent="0.2">
      <c r="A1725" s="64" t="str">
        <f t="shared" si="79"/>
        <v>||||||0</v>
      </c>
      <c r="B1725" s="64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9"/>
      <c r="K1725" s="37"/>
      <c r="L1725" s="86">
        <f t="shared" si="78"/>
        <v>0</v>
      </c>
      <c r="M1725" s="40"/>
      <c r="N1725" s="40"/>
      <c r="O1725" s="34"/>
    </row>
    <row r="1726" spans="1:15" ht="24.95" customHeight="1" x14ac:dyDescent="0.2">
      <c r="A1726" s="64" t="str">
        <f t="shared" si="79"/>
        <v>||||||0</v>
      </c>
      <c r="B1726" s="64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9"/>
      <c r="K1726" s="37"/>
      <c r="L1726" s="86">
        <f t="shared" ref="L1726:L1789" si="81">M1726+N1726</f>
        <v>0</v>
      </c>
      <c r="M1726" s="40"/>
      <c r="N1726" s="40"/>
      <c r="O1726" s="34"/>
    </row>
    <row r="1727" spans="1:15" ht="24.95" customHeight="1" x14ac:dyDescent="0.2">
      <c r="A1727" s="64" t="str">
        <f t="shared" si="79"/>
        <v>||||||0</v>
      </c>
      <c r="B1727" s="64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9"/>
      <c r="K1727" s="37"/>
      <c r="L1727" s="86">
        <f t="shared" si="81"/>
        <v>0</v>
      </c>
      <c r="M1727" s="40"/>
      <c r="N1727" s="40"/>
      <c r="O1727" s="34"/>
    </row>
    <row r="1728" spans="1:15" ht="24.95" customHeight="1" x14ac:dyDescent="0.2">
      <c r="A1728" s="64" t="str">
        <f t="shared" si="79"/>
        <v>||||||0</v>
      </c>
      <c r="B1728" s="64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9"/>
      <c r="K1728" s="37"/>
      <c r="L1728" s="86">
        <f t="shared" si="81"/>
        <v>0</v>
      </c>
      <c r="M1728" s="40"/>
      <c r="N1728" s="40"/>
      <c r="O1728" s="34"/>
    </row>
    <row r="1729" spans="1:15" ht="24.95" customHeight="1" x14ac:dyDescent="0.2">
      <c r="A1729" s="64" t="str">
        <f t="shared" si="79"/>
        <v>||||||0</v>
      </c>
      <c r="B1729" s="64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9"/>
      <c r="K1729" s="37"/>
      <c r="L1729" s="86">
        <f t="shared" si="81"/>
        <v>0</v>
      </c>
      <c r="M1729" s="40"/>
      <c r="N1729" s="40"/>
      <c r="O1729" s="34"/>
    </row>
    <row r="1730" spans="1:15" ht="24.95" customHeight="1" x14ac:dyDescent="0.2">
      <c r="A1730" s="64" t="str">
        <f t="shared" si="79"/>
        <v>||||||0</v>
      </c>
      <c r="B1730" s="64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9"/>
      <c r="K1730" s="37"/>
      <c r="L1730" s="86">
        <f t="shared" si="81"/>
        <v>0</v>
      </c>
      <c r="M1730" s="40"/>
      <c r="N1730" s="40"/>
      <c r="O1730" s="34"/>
    </row>
    <row r="1731" spans="1:15" ht="24.95" customHeight="1" x14ac:dyDescent="0.2">
      <c r="A1731" s="64" t="str">
        <f t="shared" si="79"/>
        <v>||||||0</v>
      </c>
      <c r="B1731" s="64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9"/>
      <c r="K1731" s="37"/>
      <c r="L1731" s="86">
        <f t="shared" si="81"/>
        <v>0</v>
      </c>
      <c r="M1731" s="40"/>
      <c r="N1731" s="40"/>
      <c r="O1731" s="34"/>
    </row>
    <row r="1732" spans="1:15" ht="24.95" customHeight="1" x14ac:dyDescent="0.2">
      <c r="A1732" s="64" t="str">
        <f t="shared" si="79"/>
        <v>||||||0</v>
      </c>
      <c r="B1732" s="64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9"/>
      <c r="K1732" s="37"/>
      <c r="L1732" s="86">
        <f t="shared" si="81"/>
        <v>0</v>
      </c>
      <c r="M1732" s="40"/>
      <c r="N1732" s="40"/>
      <c r="O1732" s="34"/>
    </row>
    <row r="1733" spans="1:15" ht="24.95" customHeight="1" x14ac:dyDescent="0.2">
      <c r="A1733" s="64" t="str">
        <f t="shared" ref="A1733:A1796" si="82">C1733&amp;"|"&amp;D1733&amp;"|"&amp;E1733&amp;"|"&amp;F1733&amp;"|"&amp;G1733&amp;"|"&amp;I1733&amp;"|"&amp;M1733+N1733-O1733</f>
        <v>||||||0</v>
      </c>
      <c r="B1733" s="64" t="str">
        <f t="shared" ref="B1733:B1796" si="83">C1733&amp;"|"&amp;D1733&amp;"|"&amp;E1733&amp;"|"&amp;F1733&amp;"|"&amp;K1733</f>
        <v>||||</v>
      </c>
      <c r="C1733" s="37"/>
      <c r="D1733" s="37"/>
      <c r="E1733" s="37"/>
      <c r="F1733" s="37"/>
      <c r="G1733" s="37"/>
      <c r="H1733" s="38"/>
      <c r="I1733" s="37"/>
      <c r="J1733" s="39"/>
      <c r="K1733" s="37"/>
      <c r="L1733" s="86">
        <f t="shared" si="81"/>
        <v>0</v>
      </c>
      <c r="M1733" s="40"/>
      <c r="N1733" s="40"/>
      <c r="O1733" s="34"/>
    </row>
    <row r="1734" spans="1:15" ht="24.95" customHeight="1" x14ac:dyDescent="0.2">
      <c r="A1734" s="64" t="str">
        <f t="shared" si="82"/>
        <v>||||||0</v>
      </c>
      <c r="B1734" s="64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9"/>
      <c r="K1734" s="37"/>
      <c r="L1734" s="86">
        <f t="shared" si="81"/>
        <v>0</v>
      </c>
      <c r="M1734" s="40"/>
      <c r="N1734" s="40"/>
      <c r="O1734" s="34"/>
    </row>
    <row r="1735" spans="1:15" ht="24.95" customHeight="1" x14ac:dyDescent="0.2">
      <c r="A1735" s="64" t="str">
        <f t="shared" si="82"/>
        <v>||||||0</v>
      </c>
      <c r="B1735" s="64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9"/>
      <c r="K1735" s="37"/>
      <c r="L1735" s="86">
        <f t="shared" si="81"/>
        <v>0</v>
      </c>
      <c r="M1735" s="40"/>
      <c r="N1735" s="40"/>
      <c r="O1735" s="34"/>
    </row>
    <row r="1736" spans="1:15" ht="24.95" customHeight="1" x14ac:dyDescent="0.2">
      <c r="A1736" s="64" t="str">
        <f t="shared" si="82"/>
        <v>||||||0</v>
      </c>
      <c r="B1736" s="64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9"/>
      <c r="K1736" s="37"/>
      <c r="L1736" s="86">
        <f t="shared" si="81"/>
        <v>0</v>
      </c>
      <c r="M1736" s="40"/>
      <c r="N1736" s="40"/>
      <c r="O1736" s="34"/>
    </row>
    <row r="1737" spans="1:15" ht="24.95" customHeight="1" x14ac:dyDescent="0.2">
      <c r="A1737" s="64" t="str">
        <f t="shared" si="82"/>
        <v>||||||0</v>
      </c>
      <c r="B1737" s="64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9"/>
      <c r="K1737" s="37"/>
      <c r="L1737" s="86">
        <f t="shared" si="81"/>
        <v>0</v>
      </c>
      <c r="M1737" s="40"/>
      <c r="N1737" s="40"/>
      <c r="O1737" s="34"/>
    </row>
    <row r="1738" spans="1:15" ht="24.95" customHeight="1" x14ac:dyDescent="0.2">
      <c r="A1738" s="64" t="str">
        <f t="shared" si="82"/>
        <v>||||||0</v>
      </c>
      <c r="B1738" s="64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9"/>
      <c r="K1738" s="37"/>
      <c r="L1738" s="86">
        <f t="shared" si="81"/>
        <v>0</v>
      </c>
      <c r="M1738" s="40"/>
      <c r="N1738" s="40"/>
      <c r="O1738" s="34"/>
    </row>
    <row r="1739" spans="1:15" ht="24.95" customHeight="1" x14ac:dyDescent="0.2">
      <c r="A1739" s="64" t="str">
        <f t="shared" si="82"/>
        <v>||||||0</v>
      </c>
      <c r="B1739" s="64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9"/>
      <c r="K1739" s="37"/>
      <c r="L1739" s="86">
        <f t="shared" si="81"/>
        <v>0</v>
      </c>
      <c r="M1739" s="40"/>
      <c r="N1739" s="40"/>
      <c r="O1739" s="34"/>
    </row>
    <row r="1740" spans="1:15" ht="24.95" customHeight="1" x14ac:dyDescent="0.2">
      <c r="A1740" s="64" t="str">
        <f t="shared" si="82"/>
        <v>||||||0</v>
      </c>
      <c r="B1740" s="64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9"/>
      <c r="K1740" s="37"/>
      <c r="L1740" s="86">
        <f t="shared" si="81"/>
        <v>0</v>
      </c>
      <c r="M1740" s="40"/>
      <c r="N1740" s="40"/>
      <c r="O1740" s="34"/>
    </row>
    <row r="1741" spans="1:15" ht="24.95" customHeight="1" x14ac:dyDescent="0.2">
      <c r="A1741" s="64" t="str">
        <f t="shared" si="82"/>
        <v>||||||0</v>
      </c>
      <c r="B1741" s="64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9"/>
      <c r="K1741" s="37"/>
      <c r="L1741" s="86">
        <f t="shared" si="81"/>
        <v>0</v>
      </c>
      <c r="M1741" s="40"/>
      <c r="N1741" s="40"/>
      <c r="O1741" s="34"/>
    </row>
    <row r="1742" spans="1:15" ht="24.95" customHeight="1" x14ac:dyDescent="0.2">
      <c r="A1742" s="64" t="str">
        <f t="shared" si="82"/>
        <v>||||||0</v>
      </c>
      <c r="B1742" s="64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9"/>
      <c r="K1742" s="37"/>
      <c r="L1742" s="86">
        <f t="shared" si="81"/>
        <v>0</v>
      </c>
      <c r="M1742" s="40"/>
      <c r="N1742" s="40"/>
      <c r="O1742" s="34"/>
    </row>
    <row r="1743" spans="1:15" ht="24.95" customHeight="1" x14ac:dyDescent="0.2">
      <c r="A1743" s="64" t="str">
        <f t="shared" si="82"/>
        <v>||||||0</v>
      </c>
      <c r="B1743" s="64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9"/>
      <c r="K1743" s="37"/>
      <c r="L1743" s="86">
        <f t="shared" si="81"/>
        <v>0</v>
      </c>
      <c r="M1743" s="40"/>
      <c r="N1743" s="40"/>
      <c r="O1743" s="34"/>
    </row>
    <row r="1744" spans="1:15" ht="24.95" customHeight="1" x14ac:dyDescent="0.2">
      <c r="A1744" s="64" t="str">
        <f t="shared" si="82"/>
        <v>||||||0</v>
      </c>
      <c r="B1744" s="64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9"/>
      <c r="K1744" s="37"/>
      <c r="L1744" s="86">
        <f t="shared" si="81"/>
        <v>0</v>
      </c>
      <c r="M1744" s="40"/>
      <c r="N1744" s="40"/>
      <c r="O1744" s="34"/>
    </row>
    <row r="1745" spans="1:15" ht="24.95" customHeight="1" x14ac:dyDescent="0.2">
      <c r="A1745" s="64" t="str">
        <f t="shared" si="82"/>
        <v>||||||0</v>
      </c>
      <c r="B1745" s="64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9"/>
      <c r="K1745" s="37"/>
      <c r="L1745" s="86">
        <f t="shared" si="81"/>
        <v>0</v>
      </c>
      <c r="M1745" s="40"/>
      <c r="N1745" s="40"/>
      <c r="O1745" s="34"/>
    </row>
    <row r="1746" spans="1:15" ht="24.95" customHeight="1" x14ac:dyDescent="0.2">
      <c r="A1746" s="64" t="str">
        <f t="shared" si="82"/>
        <v>||||||0</v>
      </c>
      <c r="B1746" s="64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9"/>
      <c r="K1746" s="37"/>
      <c r="L1746" s="86">
        <f t="shared" si="81"/>
        <v>0</v>
      </c>
      <c r="M1746" s="40"/>
      <c r="N1746" s="40"/>
      <c r="O1746" s="34"/>
    </row>
    <row r="1747" spans="1:15" ht="24.95" customHeight="1" x14ac:dyDescent="0.2">
      <c r="A1747" s="64" t="str">
        <f t="shared" si="82"/>
        <v>||||||0</v>
      </c>
      <c r="B1747" s="64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9"/>
      <c r="K1747" s="37"/>
      <c r="L1747" s="86">
        <f t="shared" si="81"/>
        <v>0</v>
      </c>
      <c r="M1747" s="40"/>
      <c r="N1747" s="40"/>
      <c r="O1747" s="34"/>
    </row>
    <row r="1748" spans="1:15" ht="24.95" customHeight="1" x14ac:dyDescent="0.2">
      <c r="A1748" s="64" t="str">
        <f t="shared" si="82"/>
        <v>||||||0</v>
      </c>
      <c r="B1748" s="64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9"/>
      <c r="K1748" s="37"/>
      <c r="L1748" s="86">
        <f t="shared" si="81"/>
        <v>0</v>
      </c>
      <c r="M1748" s="40"/>
      <c r="N1748" s="40"/>
      <c r="O1748" s="34"/>
    </row>
    <row r="1749" spans="1:15" ht="24.95" customHeight="1" x14ac:dyDescent="0.2">
      <c r="A1749" s="64" t="str">
        <f t="shared" si="82"/>
        <v>||||||0</v>
      </c>
      <c r="B1749" s="64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9"/>
      <c r="K1749" s="37"/>
      <c r="L1749" s="86">
        <f t="shared" si="81"/>
        <v>0</v>
      </c>
      <c r="M1749" s="40"/>
      <c r="N1749" s="40"/>
      <c r="O1749" s="34"/>
    </row>
    <row r="1750" spans="1:15" ht="24.95" customHeight="1" x14ac:dyDescent="0.2">
      <c r="A1750" s="64" t="str">
        <f t="shared" si="82"/>
        <v>||||||0</v>
      </c>
      <c r="B1750" s="64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9"/>
      <c r="K1750" s="37"/>
      <c r="L1750" s="86">
        <f t="shared" si="81"/>
        <v>0</v>
      </c>
      <c r="M1750" s="40"/>
      <c r="N1750" s="40"/>
      <c r="O1750" s="34"/>
    </row>
    <row r="1751" spans="1:15" ht="24.95" customHeight="1" x14ac:dyDescent="0.2">
      <c r="A1751" s="64" t="str">
        <f t="shared" si="82"/>
        <v>||||||0</v>
      </c>
      <c r="B1751" s="64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9"/>
      <c r="K1751" s="37"/>
      <c r="L1751" s="86">
        <f t="shared" si="81"/>
        <v>0</v>
      </c>
      <c r="M1751" s="40"/>
      <c r="N1751" s="40"/>
      <c r="O1751" s="34"/>
    </row>
    <row r="1752" spans="1:15" ht="24.95" customHeight="1" x14ac:dyDescent="0.2">
      <c r="A1752" s="64" t="str">
        <f t="shared" si="82"/>
        <v>||||||0</v>
      </c>
      <c r="B1752" s="64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9"/>
      <c r="K1752" s="37"/>
      <c r="L1752" s="86">
        <f t="shared" si="81"/>
        <v>0</v>
      </c>
      <c r="M1752" s="40"/>
      <c r="N1752" s="40"/>
      <c r="O1752" s="34"/>
    </row>
    <row r="1753" spans="1:15" ht="24.95" customHeight="1" x14ac:dyDescent="0.2">
      <c r="A1753" s="64" t="str">
        <f t="shared" si="82"/>
        <v>||||||0</v>
      </c>
      <c r="B1753" s="64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9"/>
      <c r="K1753" s="37"/>
      <c r="L1753" s="86">
        <f t="shared" si="81"/>
        <v>0</v>
      </c>
      <c r="M1753" s="40"/>
      <c r="N1753" s="40"/>
      <c r="O1753" s="34"/>
    </row>
    <row r="1754" spans="1:15" ht="24.95" customHeight="1" x14ac:dyDescent="0.2">
      <c r="A1754" s="64" t="str">
        <f t="shared" si="82"/>
        <v>||||||0</v>
      </c>
      <c r="B1754" s="64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9"/>
      <c r="K1754" s="37"/>
      <c r="L1754" s="86">
        <f t="shared" si="81"/>
        <v>0</v>
      </c>
      <c r="M1754" s="40"/>
      <c r="N1754" s="40"/>
      <c r="O1754" s="34"/>
    </row>
    <row r="1755" spans="1:15" ht="24.95" customHeight="1" x14ac:dyDescent="0.2">
      <c r="A1755" s="64" t="str">
        <f t="shared" si="82"/>
        <v>||||||0</v>
      </c>
      <c r="B1755" s="64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9"/>
      <c r="K1755" s="37"/>
      <c r="L1755" s="86">
        <f t="shared" si="81"/>
        <v>0</v>
      </c>
      <c r="M1755" s="40"/>
      <c r="N1755" s="40"/>
      <c r="O1755" s="34"/>
    </row>
    <row r="1756" spans="1:15" ht="24.95" customHeight="1" x14ac:dyDescent="0.2">
      <c r="A1756" s="64" t="str">
        <f t="shared" si="82"/>
        <v>||||||0</v>
      </c>
      <c r="B1756" s="64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9"/>
      <c r="K1756" s="37"/>
      <c r="L1756" s="86">
        <f t="shared" si="81"/>
        <v>0</v>
      </c>
      <c r="M1756" s="40"/>
      <c r="N1756" s="40"/>
      <c r="O1756" s="34"/>
    </row>
    <row r="1757" spans="1:15" ht="24.95" customHeight="1" x14ac:dyDescent="0.2">
      <c r="A1757" s="64" t="str">
        <f t="shared" si="82"/>
        <v>||||||0</v>
      </c>
      <c r="B1757" s="64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9"/>
      <c r="K1757" s="37"/>
      <c r="L1757" s="86">
        <f t="shared" si="81"/>
        <v>0</v>
      </c>
      <c r="M1757" s="40"/>
      <c r="N1757" s="40"/>
      <c r="O1757" s="34"/>
    </row>
    <row r="1758" spans="1:15" ht="24.95" customHeight="1" x14ac:dyDescent="0.2">
      <c r="A1758" s="64" t="str">
        <f t="shared" si="82"/>
        <v>||||||0</v>
      </c>
      <c r="B1758" s="64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9"/>
      <c r="K1758" s="37"/>
      <c r="L1758" s="86">
        <f t="shared" si="81"/>
        <v>0</v>
      </c>
      <c r="M1758" s="40"/>
      <c r="N1758" s="40"/>
      <c r="O1758" s="34"/>
    </row>
    <row r="1759" spans="1:15" ht="24.95" customHeight="1" x14ac:dyDescent="0.2">
      <c r="A1759" s="64" t="str">
        <f t="shared" si="82"/>
        <v>||||||0</v>
      </c>
      <c r="B1759" s="64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9"/>
      <c r="K1759" s="37"/>
      <c r="L1759" s="86">
        <f t="shared" si="81"/>
        <v>0</v>
      </c>
      <c r="M1759" s="40"/>
      <c r="N1759" s="40"/>
      <c r="O1759" s="34"/>
    </row>
    <row r="1760" spans="1:15" ht="24.95" customHeight="1" x14ac:dyDescent="0.2">
      <c r="A1760" s="64" t="str">
        <f t="shared" si="82"/>
        <v>||||||0</v>
      </c>
      <c r="B1760" s="64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9"/>
      <c r="K1760" s="37"/>
      <c r="L1760" s="86">
        <f t="shared" si="81"/>
        <v>0</v>
      </c>
      <c r="M1760" s="40"/>
      <c r="N1760" s="40"/>
      <c r="O1760" s="34"/>
    </row>
    <row r="1761" spans="1:15" ht="24.95" customHeight="1" x14ac:dyDescent="0.2">
      <c r="A1761" s="64" t="str">
        <f t="shared" si="82"/>
        <v>||||||0</v>
      </c>
      <c r="B1761" s="64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9"/>
      <c r="K1761" s="37"/>
      <c r="L1761" s="86">
        <f t="shared" si="81"/>
        <v>0</v>
      </c>
      <c r="M1761" s="40"/>
      <c r="N1761" s="40"/>
      <c r="O1761" s="34"/>
    </row>
    <row r="1762" spans="1:15" ht="24.95" customHeight="1" x14ac:dyDescent="0.2">
      <c r="A1762" s="64" t="str">
        <f t="shared" si="82"/>
        <v>||||||0</v>
      </c>
      <c r="B1762" s="64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9"/>
      <c r="K1762" s="37"/>
      <c r="L1762" s="86">
        <f t="shared" si="81"/>
        <v>0</v>
      </c>
      <c r="M1762" s="40"/>
      <c r="N1762" s="40"/>
      <c r="O1762" s="34"/>
    </row>
    <row r="1763" spans="1:15" ht="24.95" customHeight="1" x14ac:dyDescent="0.2">
      <c r="A1763" s="64" t="str">
        <f t="shared" si="82"/>
        <v>||||||0</v>
      </c>
      <c r="B1763" s="64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9"/>
      <c r="K1763" s="37"/>
      <c r="L1763" s="86">
        <f t="shared" si="81"/>
        <v>0</v>
      </c>
      <c r="M1763" s="40"/>
      <c r="N1763" s="40"/>
      <c r="O1763" s="34"/>
    </row>
    <row r="1764" spans="1:15" ht="24.95" customHeight="1" x14ac:dyDescent="0.2">
      <c r="A1764" s="64" t="str">
        <f t="shared" si="82"/>
        <v>||||||0</v>
      </c>
      <c r="B1764" s="64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9"/>
      <c r="K1764" s="37"/>
      <c r="L1764" s="86">
        <f t="shared" si="81"/>
        <v>0</v>
      </c>
      <c r="M1764" s="40"/>
      <c r="N1764" s="40"/>
      <c r="O1764" s="34"/>
    </row>
    <row r="1765" spans="1:15" ht="24.95" customHeight="1" x14ac:dyDescent="0.2">
      <c r="A1765" s="64" t="str">
        <f t="shared" si="82"/>
        <v>||||||0</v>
      </c>
      <c r="B1765" s="64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9"/>
      <c r="K1765" s="37"/>
      <c r="L1765" s="86">
        <f t="shared" si="81"/>
        <v>0</v>
      </c>
      <c r="M1765" s="40"/>
      <c r="N1765" s="40"/>
      <c r="O1765" s="34"/>
    </row>
    <row r="1766" spans="1:15" ht="24.95" customHeight="1" x14ac:dyDescent="0.2">
      <c r="A1766" s="64" t="str">
        <f t="shared" si="82"/>
        <v>||||||0</v>
      </c>
      <c r="B1766" s="64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9"/>
      <c r="K1766" s="37"/>
      <c r="L1766" s="86">
        <f t="shared" si="81"/>
        <v>0</v>
      </c>
      <c r="M1766" s="40"/>
      <c r="N1766" s="40"/>
      <c r="O1766" s="34"/>
    </row>
    <row r="1767" spans="1:15" ht="24.95" customHeight="1" x14ac:dyDescent="0.2">
      <c r="A1767" s="64" t="str">
        <f t="shared" si="82"/>
        <v>||||||0</v>
      </c>
      <c r="B1767" s="64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9"/>
      <c r="K1767" s="37"/>
      <c r="L1767" s="86">
        <f t="shared" si="81"/>
        <v>0</v>
      </c>
      <c r="M1767" s="40"/>
      <c r="N1767" s="40"/>
      <c r="O1767" s="34"/>
    </row>
    <row r="1768" spans="1:15" ht="24.95" customHeight="1" x14ac:dyDescent="0.2">
      <c r="A1768" s="64" t="str">
        <f t="shared" si="82"/>
        <v>||||||0</v>
      </c>
      <c r="B1768" s="64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9"/>
      <c r="K1768" s="37"/>
      <c r="L1768" s="86">
        <f t="shared" si="81"/>
        <v>0</v>
      </c>
      <c r="M1768" s="40"/>
      <c r="N1768" s="40"/>
      <c r="O1768" s="34"/>
    </row>
    <row r="1769" spans="1:15" ht="24.95" customHeight="1" x14ac:dyDescent="0.2">
      <c r="A1769" s="64" t="str">
        <f t="shared" si="82"/>
        <v>||||||0</v>
      </c>
      <c r="B1769" s="64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9"/>
      <c r="K1769" s="37"/>
      <c r="L1769" s="86">
        <f t="shared" si="81"/>
        <v>0</v>
      </c>
      <c r="M1769" s="40"/>
      <c r="N1769" s="40"/>
      <c r="O1769" s="34"/>
    </row>
    <row r="1770" spans="1:15" ht="24.95" customHeight="1" x14ac:dyDescent="0.2">
      <c r="A1770" s="64" t="str">
        <f t="shared" si="82"/>
        <v>||||||0</v>
      </c>
      <c r="B1770" s="64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9"/>
      <c r="K1770" s="37"/>
      <c r="L1770" s="86">
        <f t="shared" si="81"/>
        <v>0</v>
      </c>
      <c r="M1770" s="40"/>
      <c r="N1770" s="40"/>
      <c r="O1770" s="34"/>
    </row>
    <row r="1771" spans="1:15" ht="24.95" customHeight="1" x14ac:dyDescent="0.2">
      <c r="A1771" s="64" t="str">
        <f t="shared" si="82"/>
        <v>||||||0</v>
      </c>
      <c r="B1771" s="64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9"/>
      <c r="K1771" s="37"/>
      <c r="L1771" s="86">
        <f t="shared" si="81"/>
        <v>0</v>
      </c>
      <c r="M1771" s="40"/>
      <c r="N1771" s="40"/>
      <c r="O1771" s="34"/>
    </row>
    <row r="1772" spans="1:15" ht="24.95" customHeight="1" x14ac:dyDescent="0.2">
      <c r="A1772" s="64" t="str">
        <f t="shared" si="82"/>
        <v>||||||0</v>
      </c>
      <c r="B1772" s="64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9"/>
      <c r="K1772" s="37"/>
      <c r="L1772" s="86">
        <f t="shared" si="81"/>
        <v>0</v>
      </c>
      <c r="M1772" s="40"/>
      <c r="N1772" s="40"/>
      <c r="O1772" s="34"/>
    </row>
    <row r="1773" spans="1:15" ht="24.95" customHeight="1" x14ac:dyDescent="0.2">
      <c r="A1773" s="64" t="str">
        <f t="shared" si="82"/>
        <v>||||||0</v>
      </c>
      <c r="B1773" s="64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9"/>
      <c r="K1773" s="37"/>
      <c r="L1773" s="86">
        <f t="shared" si="81"/>
        <v>0</v>
      </c>
      <c r="M1773" s="40"/>
      <c r="N1773" s="40"/>
      <c r="O1773" s="34"/>
    </row>
    <row r="1774" spans="1:15" ht="24.95" customHeight="1" x14ac:dyDescent="0.2">
      <c r="A1774" s="64" t="str">
        <f t="shared" si="82"/>
        <v>||||||0</v>
      </c>
      <c r="B1774" s="64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9"/>
      <c r="K1774" s="37"/>
      <c r="L1774" s="86">
        <f t="shared" si="81"/>
        <v>0</v>
      </c>
      <c r="M1774" s="40"/>
      <c r="N1774" s="40"/>
      <c r="O1774" s="34"/>
    </row>
    <row r="1775" spans="1:15" ht="24.95" customHeight="1" x14ac:dyDescent="0.2">
      <c r="A1775" s="64" t="str">
        <f t="shared" si="82"/>
        <v>||||||0</v>
      </c>
      <c r="B1775" s="64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9"/>
      <c r="K1775" s="37"/>
      <c r="L1775" s="86">
        <f t="shared" si="81"/>
        <v>0</v>
      </c>
      <c r="M1775" s="40"/>
      <c r="N1775" s="40"/>
      <c r="O1775" s="34"/>
    </row>
    <row r="1776" spans="1:15" ht="24.95" customHeight="1" x14ac:dyDescent="0.2">
      <c r="A1776" s="64" t="str">
        <f t="shared" si="82"/>
        <v>||||||0</v>
      </c>
      <c r="B1776" s="64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9"/>
      <c r="K1776" s="37"/>
      <c r="L1776" s="86">
        <f t="shared" si="81"/>
        <v>0</v>
      </c>
      <c r="M1776" s="40"/>
      <c r="N1776" s="40"/>
      <c r="O1776" s="34"/>
    </row>
    <row r="1777" spans="1:15" ht="24.95" customHeight="1" x14ac:dyDescent="0.2">
      <c r="A1777" s="64" t="str">
        <f t="shared" si="82"/>
        <v>||||||0</v>
      </c>
      <c r="B1777" s="64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9"/>
      <c r="K1777" s="37"/>
      <c r="L1777" s="86">
        <f t="shared" si="81"/>
        <v>0</v>
      </c>
      <c r="M1777" s="40"/>
      <c r="N1777" s="40"/>
      <c r="O1777" s="34"/>
    </row>
    <row r="1778" spans="1:15" ht="24.95" customHeight="1" x14ac:dyDescent="0.2">
      <c r="A1778" s="64" t="str">
        <f t="shared" si="82"/>
        <v>||||||0</v>
      </c>
      <c r="B1778" s="64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9"/>
      <c r="K1778" s="37"/>
      <c r="L1778" s="86">
        <f t="shared" si="81"/>
        <v>0</v>
      </c>
      <c r="M1778" s="40"/>
      <c r="N1778" s="40"/>
      <c r="O1778" s="34"/>
    </row>
    <row r="1779" spans="1:15" ht="24.95" customHeight="1" x14ac:dyDescent="0.2">
      <c r="A1779" s="64" t="str">
        <f t="shared" si="82"/>
        <v>||||||0</v>
      </c>
      <c r="B1779" s="64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9"/>
      <c r="K1779" s="37"/>
      <c r="L1779" s="86">
        <f t="shared" si="81"/>
        <v>0</v>
      </c>
      <c r="M1779" s="40"/>
      <c r="N1779" s="40"/>
      <c r="O1779" s="34"/>
    </row>
    <row r="1780" spans="1:15" ht="24.95" customHeight="1" x14ac:dyDescent="0.2">
      <c r="A1780" s="64" t="str">
        <f t="shared" si="82"/>
        <v>||||||0</v>
      </c>
      <c r="B1780" s="64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9"/>
      <c r="K1780" s="37"/>
      <c r="L1780" s="86">
        <f t="shared" si="81"/>
        <v>0</v>
      </c>
      <c r="M1780" s="40"/>
      <c r="N1780" s="40"/>
      <c r="O1780" s="34"/>
    </row>
    <row r="1781" spans="1:15" ht="24.95" customHeight="1" x14ac:dyDescent="0.2">
      <c r="A1781" s="64" t="str">
        <f t="shared" si="82"/>
        <v>||||||0</v>
      </c>
      <c r="B1781" s="64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9"/>
      <c r="K1781" s="37"/>
      <c r="L1781" s="86">
        <f t="shared" si="81"/>
        <v>0</v>
      </c>
      <c r="M1781" s="40"/>
      <c r="N1781" s="40"/>
      <c r="O1781" s="34"/>
    </row>
    <row r="1782" spans="1:15" ht="24.95" customHeight="1" x14ac:dyDescent="0.2">
      <c r="A1782" s="64" t="str">
        <f t="shared" si="82"/>
        <v>||||||0</v>
      </c>
      <c r="B1782" s="64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9"/>
      <c r="K1782" s="37"/>
      <c r="L1782" s="86">
        <f t="shared" si="81"/>
        <v>0</v>
      </c>
      <c r="M1782" s="40"/>
      <c r="N1782" s="40"/>
      <c r="O1782" s="34"/>
    </row>
    <row r="1783" spans="1:15" ht="24.95" customHeight="1" x14ac:dyDescent="0.2">
      <c r="A1783" s="64" t="str">
        <f t="shared" si="82"/>
        <v>||||||0</v>
      </c>
      <c r="B1783" s="64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9"/>
      <c r="K1783" s="37"/>
      <c r="L1783" s="86">
        <f t="shared" si="81"/>
        <v>0</v>
      </c>
      <c r="M1783" s="40"/>
      <c r="N1783" s="40"/>
      <c r="O1783" s="34"/>
    </row>
    <row r="1784" spans="1:15" ht="24.95" customHeight="1" x14ac:dyDescent="0.2">
      <c r="A1784" s="64" t="str">
        <f t="shared" si="82"/>
        <v>||||||0</v>
      </c>
      <c r="B1784" s="64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9"/>
      <c r="K1784" s="37"/>
      <c r="L1784" s="86">
        <f t="shared" si="81"/>
        <v>0</v>
      </c>
      <c r="M1784" s="40"/>
      <c r="N1784" s="40"/>
      <c r="O1784" s="34"/>
    </row>
    <row r="1785" spans="1:15" ht="24.95" customHeight="1" x14ac:dyDescent="0.2">
      <c r="A1785" s="64" t="str">
        <f t="shared" si="82"/>
        <v>||||||0</v>
      </c>
      <c r="B1785" s="64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9"/>
      <c r="K1785" s="37"/>
      <c r="L1785" s="86">
        <f t="shared" si="81"/>
        <v>0</v>
      </c>
      <c r="M1785" s="40"/>
      <c r="N1785" s="40"/>
      <c r="O1785" s="34"/>
    </row>
    <row r="1786" spans="1:15" ht="24.95" customHeight="1" x14ac:dyDescent="0.2">
      <c r="A1786" s="64" t="str">
        <f t="shared" si="82"/>
        <v>||||||0</v>
      </c>
      <c r="B1786" s="64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9"/>
      <c r="K1786" s="37"/>
      <c r="L1786" s="86">
        <f t="shared" si="81"/>
        <v>0</v>
      </c>
      <c r="M1786" s="40"/>
      <c r="N1786" s="40"/>
      <c r="O1786" s="34"/>
    </row>
    <row r="1787" spans="1:15" ht="24.95" customHeight="1" x14ac:dyDescent="0.2">
      <c r="A1787" s="64" t="str">
        <f t="shared" si="82"/>
        <v>||||||0</v>
      </c>
      <c r="B1787" s="64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9"/>
      <c r="K1787" s="37"/>
      <c r="L1787" s="86">
        <f t="shared" si="81"/>
        <v>0</v>
      </c>
      <c r="M1787" s="40"/>
      <c r="N1787" s="40"/>
      <c r="O1787" s="34"/>
    </row>
    <row r="1788" spans="1:15" ht="24.95" customHeight="1" x14ac:dyDescent="0.2">
      <c r="A1788" s="64" t="str">
        <f t="shared" si="82"/>
        <v>||||||0</v>
      </c>
      <c r="B1788" s="64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9"/>
      <c r="K1788" s="37"/>
      <c r="L1788" s="86">
        <f t="shared" si="81"/>
        <v>0</v>
      </c>
      <c r="M1788" s="40"/>
      <c r="N1788" s="40"/>
      <c r="O1788" s="34"/>
    </row>
    <row r="1789" spans="1:15" ht="24.95" customHeight="1" x14ac:dyDescent="0.2">
      <c r="A1789" s="64" t="str">
        <f t="shared" si="82"/>
        <v>||||||0</v>
      </c>
      <c r="B1789" s="64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9"/>
      <c r="K1789" s="37"/>
      <c r="L1789" s="86">
        <f t="shared" si="81"/>
        <v>0</v>
      </c>
      <c r="M1789" s="40"/>
      <c r="N1789" s="40"/>
      <c r="O1789" s="34"/>
    </row>
    <row r="1790" spans="1:15" ht="24.95" customHeight="1" x14ac:dyDescent="0.2">
      <c r="A1790" s="64" t="str">
        <f t="shared" si="82"/>
        <v>||||||0</v>
      </c>
      <c r="B1790" s="64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9"/>
      <c r="K1790" s="37"/>
      <c r="L1790" s="86">
        <f t="shared" ref="L1790:L1853" si="84">M1790+N1790</f>
        <v>0</v>
      </c>
      <c r="M1790" s="40"/>
      <c r="N1790" s="40"/>
      <c r="O1790" s="34"/>
    </row>
    <row r="1791" spans="1:15" ht="24.95" customHeight="1" x14ac:dyDescent="0.2">
      <c r="A1791" s="64" t="str">
        <f t="shared" si="82"/>
        <v>||||||0</v>
      </c>
      <c r="B1791" s="64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9"/>
      <c r="K1791" s="37"/>
      <c r="L1791" s="86">
        <f t="shared" si="84"/>
        <v>0</v>
      </c>
      <c r="M1791" s="40"/>
      <c r="N1791" s="40"/>
      <c r="O1791" s="34"/>
    </row>
    <row r="1792" spans="1:15" ht="24.95" customHeight="1" x14ac:dyDescent="0.2">
      <c r="A1792" s="64" t="str">
        <f t="shared" si="82"/>
        <v>||||||0</v>
      </c>
      <c r="B1792" s="64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9"/>
      <c r="K1792" s="37"/>
      <c r="L1792" s="86">
        <f t="shared" si="84"/>
        <v>0</v>
      </c>
      <c r="M1792" s="40"/>
      <c r="N1792" s="40"/>
      <c r="O1792" s="34"/>
    </row>
    <row r="1793" spans="1:15" ht="24.95" customHeight="1" x14ac:dyDescent="0.2">
      <c r="A1793" s="64" t="str">
        <f t="shared" si="82"/>
        <v>||||||0</v>
      </c>
      <c r="B1793" s="64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9"/>
      <c r="K1793" s="37"/>
      <c r="L1793" s="86">
        <f t="shared" si="84"/>
        <v>0</v>
      </c>
      <c r="M1793" s="40"/>
      <c r="N1793" s="40"/>
      <c r="O1793" s="34"/>
    </row>
    <row r="1794" spans="1:15" ht="24.95" customHeight="1" x14ac:dyDescent="0.2">
      <c r="A1794" s="64" t="str">
        <f t="shared" si="82"/>
        <v>||||||0</v>
      </c>
      <c r="B1794" s="64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9"/>
      <c r="K1794" s="37"/>
      <c r="L1794" s="86">
        <f t="shared" si="84"/>
        <v>0</v>
      </c>
      <c r="M1794" s="40"/>
      <c r="N1794" s="40"/>
      <c r="O1794" s="34"/>
    </row>
    <row r="1795" spans="1:15" ht="24.95" customHeight="1" x14ac:dyDescent="0.2">
      <c r="A1795" s="64" t="str">
        <f t="shared" si="82"/>
        <v>||||||0</v>
      </c>
      <c r="B1795" s="64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9"/>
      <c r="K1795" s="37"/>
      <c r="L1795" s="86">
        <f t="shared" si="84"/>
        <v>0</v>
      </c>
      <c r="M1795" s="40"/>
      <c r="N1795" s="40"/>
      <c r="O1795" s="34"/>
    </row>
    <row r="1796" spans="1:15" ht="24.95" customHeight="1" x14ac:dyDescent="0.2">
      <c r="A1796" s="64" t="str">
        <f t="shared" si="82"/>
        <v>||||||0</v>
      </c>
      <c r="B1796" s="64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9"/>
      <c r="K1796" s="37"/>
      <c r="L1796" s="86">
        <f t="shared" si="84"/>
        <v>0</v>
      </c>
      <c r="M1796" s="40"/>
      <c r="N1796" s="40"/>
      <c r="O1796" s="34"/>
    </row>
    <row r="1797" spans="1:15" ht="24.95" customHeight="1" x14ac:dyDescent="0.2">
      <c r="A1797" s="64" t="str">
        <f t="shared" ref="A1797:A1860" si="85">C1797&amp;"|"&amp;D1797&amp;"|"&amp;E1797&amp;"|"&amp;F1797&amp;"|"&amp;G1797&amp;"|"&amp;I1797&amp;"|"&amp;M1797+N1797-O1797</f>
        <v>||||||0</v>
      </c>
      <c r="B1797" s="64" t="str">
        <f t="shared" ref="B1797:B1860" si="86">C1797&amp;"|"&amp;D1797&amp;"|"&amp;E1797&amp;"|"&amp;F1797&amp;"|"&amp;K1797</f>
        <v>||||</v>
      </c>
      <c r="C1797" s="37"/>
      <c r="D1797" s="37"/>
      <c r="E1797" s="37"/>
      <c r="F1797" s="37"/>
      <c r="G1797" s="37"/>
      <c r="H1797" s="38"/>
      <c r="I1797" s="37"/>
      <c r="J1797" s="39"/>
      <c r="K1797" s="37"/>
      <c r="L1797" s="86">
        <f t="shared" si="84"/>
        <v>0</v>
      </c>
      <c r="M1797" s="40"/>
      <c r="N1797" s="40"/>
      <c r="O1797" s="34"/>
    </row>
    <row r="1798" spans="1:15" ht="24.95" customHeight="1" x14ac:dyDescent="0.2">
      <c r="A1798" s="64" t="str">
        <f t="shared" si="85"/>
        <v>||||||0</v>
      </c>
      <c r="B1798" s="64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9"/>
      <c r="K1798" s="37"/>
      <c r="L1798" s="86">
        <f t="shared" si="84"/>
        <v>0</v>
      </c>
      <c r="M1798" s="40"/>
      <c r="N1798" s="40"/>
      <c r="O1798" s="34"/>
    </row>
    <row r="1799" spans="1:15" ht="24.95" customHeight="1" x14ac:dyDescent="0.2">
      <c r="A1799" s="64" t="str">
        <f t="shared" si="85"/>
        <v>||||||0</v>
      </c>
      <c r="B1799" s="64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9"/>
      <c r="K1799" s="37"/>
      <c r="L1799" s="86">
        <f t="shared" si="84"/>
        <v>0</v>
      </c>
      <c r="M1799" s="40"/>
      <c r="N1799" s="40"/>
      <c r="O1799" s="34"/>
    </row>
    <row r="1800" spans="1:15" ht="24.95" customHeight="1" x14ac:dyDescent="0.2">
      <c r="A1800" s="64" t="str">
        <f t="shared" si="85"/>
        <v>||||||0</v>
      </c>
      <c r="B1800" s="64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9"/>
      <c r="K1800" s="37"/>
      <c r="L1800" s="86">
        <f t="shared" si="84"/>
        <v>0</v>
      </c>
      <c r="M1800" s="40"/>
      <c r="N1800" s="40"/>
      <c r="O1800" s="34"/>
    </row>
    <row r="1801" spans="1:15" ht="24.95" customHeight="1" x14ac:dyDescent="0.2">
      <c r="A1801" s="64" t="str">
        <f t="shared" si="85"/>
        <v>||||||0</v>
      </c>
      <c r="B1801" s="64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9"/>
      <c r="K1801" s="37"/>
      <c r="L1801" s="86">
        <f t="shared" si="84"/>
        <v>0</v>
      </c>
      <c r="M1801" s="40"/>
      <c r="N1801" s="40"/>
      <c r="O1801" s="34"/>
    </row>
    <row r="1802" spans="1:15" ht="24.95" customHeight="1" x14ac:dyDescent="0.2">
      <c r="A1802" s="64" t="str">
        <f t="shared" si="85"/>
        <v>||||||0</v>
      </c>
      <c r="B1802" s="64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9"/>
      <c r="K1802" s="37"/>
      <c r="L1802" s="86">
        <f t="shared" si="84"/>
        <v>0</v>
      </c>
      <c r="M1802" s="40"/>
      <c r="N1802" s="40"/>
      <c r="O1802" s="34"/>
    </row>
    <row r="1803" spans="1:15" ht="24.95" customHeight="1" x14ac:dyDescent="0.2">
      <c r="A1803" s="64" t="str">
        <f t="shared" si="85"/>
        <v>||||||0</v>
      </c>
      <c r="B1803" s="64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9"/>
      <c r="K1803" s="37"/>
      <c r="L1803" s="86">
        <f t="shared" si="84"/>
        <v>0</v>
      </c>
      <c r="M1803" s="40"/>
      <c r="N1803" s="40"/>
      <c r="O1803" s="34"/>
    </row>
    <row r="1804" spans="1:15" ht="24.95" customHeight="1" x14ac:dyDescent="0.2">
      <c r="A1804" s="64" t="str">
        <f t="shared" si="85"/>
        <v>||||||0</v>
      </c>
      <c r="B1804" s="64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9"/>
      <c r="K1804" s="37"/>
      <c r="L1804" s="86">
        <f t="shared" si="84"/>
        <v>0</v>
      </c>
      <c r="M1804" s="40"/>
      <c r="N1804" s="40"/>
      <c r="O1804" s="34"/>
    </row>
    <row r="1805" spans="1:15" ht="24.95" customHeight="1" x14ac:dyDescent="0.2">
      <c r="A1805" s="64" t="str">
        <f t="shared" si="85"/>
        <v>||||||0</v>
      </c>
      <c r="B1805" s="64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9"/>
      <c r="K1805" s="37"/>
      <c r="L1805" s="86">
        <f t="shared" si="84"/>
        <v>0</v>
      </c>
      <c r="M1805" s="40"/>
      <c r="N1805" s="40"/>
      <c r="O1805" s="34"/>
    </row>
    <row r="1806" spans="1:15" ht="24.95" customHeight="1" x14ac:dyDescent="0.2">
      <c r="A1806" s="64" t="str">
        <f t="shared" si="85"/>
        <v>||||||0</v>
      </c>
      <c r="B1806" s="64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9"/>
      <c r="K1806" s="37"/>
      <c r="L1806" s="86">
        <f t="shared" si="84"/>
        <v>0</v>
      </c>
      <c r="M1806" s="40"/>
      <c r="N1806" s="40"/>
      <c r="O1806" s="34"/>
    </row>
    <row r="1807" spans="1:15" ht="24.95" customHeight="1" x14ac:dyDescent="0.2">
      <c r="A1807" s="64" t="str">
        <f t="shared" si="85"/>
        <v>||||||0</v>
      </c>
      <c r="B1807" s="64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9"/>
      <c r="K1807" s="37"/>
      <c r="L1807" s="86">
        <f t="shared" si="84"/>
        <v>0</v>
      </c>
      <c r="M1807" s="40"/>
      <c r="N1807" s="40"/>
      <c r="O1807" s="34"/>
    </row>
    <row r="1808" spans="1:15" ht="24.95" customHeight="1" x14ac:dyDescent="0.2">
      <c r="A1808" s="64" t="str">
        <f t="shared" si="85"/>
        <v>||||||0</v>
      </c>
      <c r="B1808" s="64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9"/>
      <c r="K1808" s="37"/>
      <c r="L1808" s="86">
        <f t="shared" si="84"/>
        <v>0</v>
      </c>
      <c r="M1808" s="40"/>
      <c r="N1808" s="40"/>
      <c r="O1808" s="34"/>
    </row>
    <row r="1809" spans="1:15" ht="24.95" customHeight="1" x14ac:dyDescent="0.2">
      <c r="A1809" s="64" t="str">
        <f t="shared" si="85"/>
        <v>||||||0</v>
      </c>
      <c r="B1809" s="64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9"/>
      <c r="K1809" s="37"/>
      <c r="L1809" s="86">
        <f t="shared" si="84"/>
        <v>0</v>
      </c>
      <c r="M1809" s="40"/>
      <c r="N1809" s="40"/>
      <c r="O1809" s="34"/>
    </row>
    <row r="1810" spans="1:15" ht="24.95" customHeight="1" x14ac:dyDescent="0.2">
      <c r="A1810" s="64" t="str">
        <f t="shared" si="85"/>
        <v>||||||0</v>
      </c>
      <c r="B1810" s="64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9"/>
      <c r="K1810" s="37"/>
      <c r="L1810" s="86">
        <f t="shared" si="84"/>
        <v>0</v>
      </c>
      <c r="M1810" s="40"/>
      <c r="N1810" s="40"/>
      <c r="O1810" s="34"/>
    </row>
    <row r="1811" spans="1:15" ht="24.95" customHeight="1" x14ac:dyDescent="0.2">
      <c r="A1811" s="64" t="str">
        <f t="shared" si="85"/>
        <v>||||||0</v>
      </c>
      <c r="B1811" s="64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9"/>
      <c r="K1811" s="37"/>
      <c r="L1811" s="86">
        <f t="shared" si="84"/>
        <v>0</v>
      </c>
      <c r="M1811" s="40"/>
      <c r="N1811" s="40"/>
      <c r="O1811" s="34"/>
    </row>
    <row r="1812" spans="1:15" ht="24.95" customHeight="1" x14ac:dyDescent="0.2">
      <c r="A1812" s="64" t="str">
        <f t="shared" si="85"/>
        <v>||||||0</v>
      </c>
      <c r="B1812" s="64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9"/>
      <c r="K1812" s="37"/>
      <c r="L1812" s="86">
        <f t="shared" si="84"/>
        <v>0</v>
      </c>
      <c r="M1812" s="40"/>
      <c r="N1812" s="40"/>
      <c r="O1812" s="34"/>
    </row>
    <row r="1813" spans="1:15" ht="24.95" customHeight="1" x14ac:dyDescent="0.2">
      <c r="A1813" s="64" t="str">
        <f t="shared" si="85"/>
        <v>||||||0</v>
      </c>
      <c r="B1813" s="64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9"/>
      <c r="K1813" s="37"/>
      <c r="L1813" s="86">
        <f t="shared" si="84"/>
        <v>0</v>
      </c>
      <c r="M1813" s="40"/>
      <c r="N1813" s="40"/>
      <c r="O1813" s="34"/>
    </row>
    <row r="1814" spans="1:15" ht="24.95" customHeight="1" x14ac:dyDescent="0.2">
      <c r="A1814" s="64" t="str">
        <f t="shared" si="85"/>
        <v>||||||0</v>
      </c>
      <c r="B1814" s="64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9"/>
      <c r="K1814" s="37"/>
      <c r="L1814" s="86">
        <f t="shared" si="84"/>
        <v>0</v>
      </c>
      <c r="M1814" s="40"/>
      <c r="N1814" s="40"/>
      <c r="O1814" s="34"/>
    </row>
    <row r="1815" spans="1:15" ht="24.95" customHeight="1" x14ac:dyDescent="0.2">
      <c r="A1815" s="64" t="str">
        <f t="shared" si="85"/>
        <v>||||||0</v>
      </c>
      <c r="B1815" s="64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9"/>
      <c r="K1815" s="37"/>
      <c r="L1815" s="86">
        <f t="shared" si="84"/>
        <v>0</v>
      </c>
      <c r="M1815" s="40"/>
      <c r="N1815" s="40"/>
      <c r="O1815" s="34"/>
    </row>
    <row r="1816" spans="1:15" ht="24.95" customHeight="1" x14ac:dyDescent="0.2">
      <c r="A1816" s="64" t="str">
        <f t="shared" si="85"/>
        <v>||||||0</v>
      </c>
      <c r="B1816" s="64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9"/>
      <c r="K1816" s="37"/>
      <c r="L1816" s="86">
        <f t="shared" si="84"/>
        <v>0</v>
      </c>
      <c r="M1816" s="40"/>
      <c r="N1816" s="40"/>
      <c r="O1816" s="34"/>
    </row>
    <row r="1817" spans="1:15" ht="24.95" customHeight="1" x14ac:dyDescent="0.2">
      <c r="A1817" s="64" t="str">
        <f t="shared" si="85"/>
        <v>||||||0</v>
      </c>
      <c r="B1817" s="64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9"/>
      <c r="K1817" s="37"/>
      <c r="L1817" s="86">
        <f t="shared" si="84"/>
        <v>0</v>
      </c>
      <c r="M1817" s="40"/>
      <c r="N1817" s="40"/>
      <c r="O1817" s="34"/>
    </row>
    <row r="1818" spans="1:15" ht="24.95" customHeight="1" x14ac:dyDescent="0.2">
      <c r="A1818" s="64" t="str">
        <f t="shared" si="85"/>
        <v>||||||0</v>
      </c>
      <c r="B1818" s="64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9"/>
      <c r="K1818" s="37"/>
      <c r="L1818" s="86">
        <f t="shared" si="84"/>
        <v>0</v>
      </c>
      <c r="M1818" s="40"/>
      <c r="N1818" s="40"/>
      <c r="O1818" s="34"/>
    </row>
    <row r="1819" spans="1:15" ht="24.95" customHeight="1" x14ac:dyDescent="0.2">
      <c r="A1819" s="64" t="str">
        <f t="shared" si="85"/>
        <v>||||||0</v>
      </c>
      <c r="B1819" s="64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9"/>
      <c r="K1819" s="37"/>
      <c r="L1819" s="86">
        <f t="shared" si="84"/>
        <v>0</v>
      </c>
      <c r="M1819" s="40"/>
      <c r="N1819" s="40"/>
      <c r="O1819" s="34"/>
    </row>
    <row r="1820" spans="1:15" ht="24.95" customHeight="1" x14ac:dyDescent="0.2">
      <c r="A1820" s="64" t="str">
        <f t="shared" si="85"/>
        <v>||||||0</v>
      </c>
      <c r="B1820" s="64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9"/>
      <c r="K1820" s="37"/>
      <c r="L1820" s="86">
        <f t="shared" si="84"/>
        <v>0</v>
      </c>
      <c r="M1820" s="40"/>
      <c r="N1820" s="40"/>
      <c r="O1820" s="34"/>
    </row>
    <row r="1821" spans="1:15" ht="24.95" customHeight="1" x14ac:dyDescent="0.2">
      <c r="A1821" s="64" t="str">
        <f t="shared" si="85"/>
        <v>||||||0</v>
      </c>
      <c r="B1821" s="64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9"/>
      <c r="K1821" s="37"/>
      <c r="L1821" s="86">
        <f t="shared" si="84"/>
        <v>0</v>
      </c>
      <c r="M1821" s="40"/>
      <c r="N1821" s="40"/>
      <c r="O1821" s="34"/>
    </row>
    <row r="1822" spans="1:15" ht="24.95" customHeight="1" x14ac:dyDescent="0.2">
      <c r="A1822" s="64" t="str">
        <f t="shared" si="85"/>
        <v>||||||0</v>
      </c>
      <c r="B1822" s="64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9"/>
      <c r="K1822" s="37"/>
      <c r="L1822" s="86">
        <f t="shared" si="84"/>
        <v>0</v>
      </c>
      <c r="M1822" s="40"/>
      <c r="N1822" s="40"/>
      <c r="O1822" s="34"/>
    </row>
    <row r="1823" spans="1:15" ht="24.95" customHeight="1" x14ac:dyDescent="0.2">
      <c r="A1823" s="64" t="str">
        <f t="shared" si="85"/>
        <v>||||||0</v>
      </c>
      <c r="B1823" s="64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9"/>
      <c r="K1823" s="37"/>
      <c r="L1823" s="86">
        <f t="shared" si="84"/>
        <v>0</v>
      </c>
      <c r="M1823" s="40"/>
      <c r="N1823" s="40"/>
      <c r="O1823" s="34"/>
    </row>
    <row r="1824" spans="1:15" ht="24.95" customHeight="1" x14ac:dyDescent="0.2">
      <c r="A1824" s="64" t="str">
        <f t="shared" si="85"/>
        <v>||||||0</v>
      </c>
      <c r="B1824" s="64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9"/>
      <c r="K1824" s="37"/>
      <c r="L1824" s="86">
        <f t="shared" si="84"/>
        <v>0</v>
      </c>
      <c r="M1824" s="40"/>
      <c r="N1824" s="40"/>
      <c r="O1824" s="34"/>
    </row>
    <row r="1825" spans="1:15" ht="24.95" customHeight="1" x14ac:dyDescent="0.2">
      <c r="A1825" s="64" t="str">
        <f t="shared" si="85"/>
        <v>||||||0</v>
      </c>
      <c r="B1825" s="64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9"/>
      <c r="K1825" s="37"/>
      <c r="L1825" s="86">
        <f t="shared" si="84"/>
        <v>0</v>
      </c>
      <c r="M1825" s="40"/>
      <c r="N1825" s="40"/>
      <c r="O1825" s="34"/>
    </row>
    <row r="1826" spans="1:15" ht="24.95" customHeight="1" x14ac:dyDescent="0.2">
      <c r="A1826" s="64" t="str">
        <f t="shared" si="85"/>
        <v>||||||0</v>
      </c>
      <c r="B1826" s="64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9"/>
      <c r="K1826" s="37"/>
      <c r="L1826" s="86">
        <f t="shared" si="84"/>
        <v>0</v>
      </c>
      <c r="M1826" s="40"/>
      <c r="N1826" s="40"/>
      <c r="O1826" s="34"/>
    </row>
    <row r="1827" spans="1:15" ht="24.95" customHeight="1" x14ac:dyDescent="0.2">
      <c r="A1827" s="64" t="str">
        <f t="shared" si="85"/>
        <v>||||||0</v>
      </c>
      <c r="B1827" s="64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9"/>
      <c r="K1827" s="37"/>
      <c r="L1827" s="86">
        <f t="shared" si="84"/>
        <v>0</v>
      </c>
      <c r="M1827" s="40"/>
      <c r="N1827" s="40"/>
      <c r="O1827" s="34"/>
    </row>
    <row r="1828" spans="1:15" ht="24.95" customHeight="1" x14ac:dyDescent="0.2">
      <c r="A1828" s="64" t="str">
        <f t="shared" si="85"/>
        <v>||||||0</v>
      </c>
      <c r="B1828" s="64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9"/>
      <c r="K1828" s="37"/>
      <c r="L1828" s="86">
        <f t="shared" si="84"/>
        <v>0</v>
      </c>
      <c r="M1828" s="40"/>
      <c r="N1828" s="40"/>
      <c r="O1828" s="34"/>
    </row>
    <row r="1829" spans="1:15" ht="24.95" customHeight="1" x14ac:dyDescent="0.2">
      <c r="A1829" s="64" t="str">
        <f t="shared" si="85"/>
        <v>||||||0</v>
      </c>
      <c r="B1829" s="64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9"/>
      <c r="K1829" s="37"/>
      <c r="L1829" s="86">
        <f t="shared" si="84"/>
        <v>0</v>
      </c>
      <c r="M1829" s="40"/>
      <c r="N1829" s="40"/>
      <c r="O1829" s="34"/>
    </row>
    <row r="1830" spans="1:15" ht="24.95" customHeight="1" x14ac:dyDescent="0.2">
      <c r="A1830" s="64" t="str">
        <f t="shared" si="85"/>
        <v>||||||0</v>
      </c>
      <c r="B1830" s="64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9"/>
      <c r="K1830" s="37"/>
      <c r="L1830" s="86">
        <f t="shared" si="84"/>
        <v>0</v>
      </c>
      <c r="M1830" s="40"/>
      <c r="N1830" s="40"/>
      <c r="O1830" s="34"/>
    </row>
    <row r="1831" spans="1:15" ht="24.95" customHeight="1" x14ac:dyDescent="0.2">
      <c r="A1831" s="64" t="str">
        <f t="shared" si="85"/>
        <v>||||||0</v>
      </c>
      <c r="B1831" s="64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9"/>
      <c r="K1831" s="37"/>
      <c r="L1831" s="86">
        <f t="shared" si="84"/>
        <v>0</v>
      </c>
      <c r="M1831" s="40"/>
      <c r="N1831" s="40"/>
      <c r="O1831" s="34"/>
    </row>
    <row r="1832" spans="1:15" ht="24.95" customHeight="1" x14ac:dyDescent="0.2">
      <c r="A1832" s="64" t="str">
        <f t="shared" si="85"/>
        <v>||||||0</v>
      </c>
      <c r="B1832" s="64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9"/>
      <c r="K1832" s="37"/>
      <c r="L1832" s="86">
        <f t="shared" si="84"/>
        <v>0</v>
      </c>
      <c r="M1832" s="40"/>
      <c r="N1832" s="40"/>
      <c r="O1832" s="34"/>
    </row>
    <row r="1833" spans="1:15" ht="24.95" customHeight="1" x14ac:dyDescent="0.2">
      <c r="A1833" s="64" t="str">
        <f t="shared" si="85"/>
        <v>||||||0</v>
      </c>
      <c r="B1833" s="64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9"/>
      <c r="K1833" s="37"/>
      <c r="L1833" s="86">
        <f t="shared" si="84"/>
        <v>0</v>
      </c>
      <c r="M1833" s="40"/>
      <c r="N1833" s="40"/>
      <c r="O1833" s="34"/>
    </row>
    <row r="1834" spans="1:15" ht="24.95" customHeight="1" x14ac:dyDescent="0.2">
      <c r="A1834" s="64" t="str">
        <f t="shared" si="85"/>
        <v>||||||0</v>
      </c>
      <c r="B1834" s="64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9"/>
      <c r="K1834" s="37"/>
      <c r="L1834" s="86">
        <f t="shared" si="84"/>
        <v>0</v>
      </c>
      <c r="M1834" s="40"/>
      <c r="N1834" s="40"/>
      <c r="O1834" s="34"/>
    </row>
    <row r="1835" spans="1:15" ht="24.95" customHeight="1" x14ac:dyDescent="0.2">
      <c r="A1835" s="64" t="str">
        <f t="shared" si="85"/>
        <v>||||||0</v>
      </c>
      <c r="B1835" s="64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9"/>
      <c r="K1835" s="37"/>
      <c r="L1835" s="86">
        <f t="shared" si="84"/>
        <v>0</v>
      </c>
      <c r="M1835" s="40"/>
      <c r="N1835" s="40"/>
      <c r="O1835" s="34"/>
    </row>
    <row r="1836" spans="1:15" ht="24.95" customHeight="1" x14ac:dyDescent="0.2">
      <c r="A1836" s="64" t="str">
        <f t="shared" si="85"/>
        <v>||||||0</v>
      </c>
      <c r="B1836" s="64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9"/>
      <c r="K1836" s="37"/>
      <c r="L1836" s="86">
        <f t="shared" si="84"/>
        <v>0</v>
      </c>
      <c r="M1836" s="40"/>
      <c r="N1836" s="40"/>
      <c r="O1836" s="34"/>
    </row>
    <row r="1837" spans="1:15" ht="24.95" customHeight="1" x14ac:dyDescent="0.2">
      <c r="A1837" s="64" t="str">
        <f t="shared" si="85"/>
        <v>||||||0</v>
      </c>
      <c r="B1837" s="64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9"/>
      <c r="K1837" s="37"/>
      <c r="L1837" s="86">
        <f t="shared" si="84"/>
        <v>0</v>
      </c>
      <c r="M1837" s="40"/>
      <c r="N1837" s="40"/>
      <c r="O1837" s="34"/>
    </row>
    <row r="1838" spans="1:15" ht="24.95" customHeight="1" x14ac:dyDescent="0.2">
      <c r="A1838" s="64" t="str">
        <f t="shared" si="85"/>
        <v>||||||0</v>
      </c>
      <c r="B1838" s="64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9"/>
      <c r="K1838" s="37"/>
      <c r="L1838" s="86">
        <f t="shared" si="84"/>
        <v>0</v>
      </c>
      <c r="M1838" s="40"/>
      <c r="N1838" s="40"/>
      <c r="O1838" s="34"/>
    </row>
    <row r="1839" spans="1:15" ht="24.95" customHeight="1" x14ac:dyDescent="0.2">
      <c r="A1839" s="64" t="str">
        <f t="shared" si="85"/>
        <v>||||||0</v>
      </c>
      <c r="B1839" s="64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9"/>
      <c r="K1839" s="37"/>
      <c r="L1839" s="86">
        <f t="shared" si="84"/>
        <v>0</v>
      </c>
      <c r="M1839" s="40"/>
      <c r="N1839" s="40"/>
      <c r="O1839" s="34"/>
    </row>
    <row r="1840" spans="1:15" ht="24.95" customHeight="1" x14ac:dyDescent="0.2">
      <c r="A1840" s="64" t="str">
        <f t="shared" si="85"/>
        <v>||||||0</v>
      </c>
      <c r="B1840" s="64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9"/>
      <c r="K1840" s="37"/>
      <c r="L1840" s="86">
        <f t="shared" si="84"/>
        <v>0</v>
      </c>
      <c r="M1840" s="40"/>
      <c r="N1840" s="40"/>
      <c r="O1840" s="34"/>
    </row>
    <row r="1841" spans="1:15" ht="24.95" customHeight="1" x14ac:dyDescent="0.2">
      <c r="A1841" s="64" t="str">
        <f t="shared" si="85"/>
        <v>||||||0</v>
      </c>
      <c r="B1841" s="64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9"/>
      <c r="K1841" s="37"/>
      <c r="L1841" s="86">
        <f t="shared" si="84"/>
        <v>0</v>
      </c>
      <c r="M1841" s="40"/>
      <c r="N1841" s="40"/>
      <c r="O1841" s="34"/>
    </row>
    <row r="1842" spans="1:15" ht="24.95" customHeight="1" x14ac:dyDescent="0.2">
      <c r="A1842" s="64" t="str">
        <f t="shared" si="85"/>
        <v>||||||0</v>
      </c>
      <c r="B1842" s="64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9"/>
      <c r="K1842" s="37"/>
      <c r="L1842" s="86">
        <f t="shared" si="84"/>
        <v>0</v>
      </c>
      <c r="M1842" s="40"/>
      <c r="N1842" s="40"/>
      <c r="O1842" s="34"/>
    </row>
    <row r="1843" spans="1:15" ht="24.95" customHeight="1" x14ac:dyDescent="0.2">
      <c r="A1843" s="64" t="str">
        <f t="shared" si="85"/>
        <v>||||||0</v>
      </c>
      <c r="B1843" s="64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9"/>
      <c r="K1843" s="37"/>
      <c r="L1843" s="86">
        <f t="shared" si="84"/>
        <v>0</v>
      </c>
      <c r="M1843" s="40"/>
      <c r="N1843" s="40"/>
      <c r="O1843" s="34"/>
    </row>
    <row r="1844" spans="1:15" ht="24.95" customHeight="1" x14ac:dyDescent="0.2">
      <c r="A1844" s="64" t="str">
        <f t="shared" si="85"/>
        <v>||||||0</v>
      </c>
      <c r="B1844" s="64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9"/>
      <c r="K1844" s="37"/>
      <c r="L1844" s="86">
        <f t="shared" si="84"/>
        <v>0</v>
      </c>
      <c r="M1844" s="40"/>
      <c r="N1844" s="40"/>
      <c r="O1844" s="34"/>
    </row>
    <row r="1845" spans="1:15" ht="24.95" customHeight="1" x14ac:dyDescent="0.2">
      <c r="A1845" s="64" t="str">
        <f t="shared" si="85"/>
        <v>||||||0</v>
      </c>
      <c r="B1845" s="64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9"/>
      <c r="K1845" s="37"/>
      <c r="L1845" s="86">
        <f t="shared" si="84"/>
        <v>0</v>
      </c>
      <c r="M1845" s="40"/>
      <c r="N1845" s="40"/>
      <c r="O1845" s="34"/>
    </row>
    <row r="1846" spans="1:15" ht="24.95" customHeight="1" x14ac:dyDescent="0.2">
      <c r="A1846" s="64" t="str">
        <f t="shared" si="85"/>
        <v>||||||0</v>
      </c>
      <c r="B1846" s="64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9"/>
      <c r="K1846" s="37"/>
      <c r="L1846" s="86">
        <f t="shared" si="84"/>
        <v>0</v>
      </c>
      <c r="M1846" s="40"/>
      <c r="N1846" s="40"/>
      <c r="O1846" s="34"/>
    </row>
    <row r="1847" spans="1:15" ht="24.95" customHeight="1" x14ac:dyDescent="0.2">
      <c r="A1847" s="64" t="str">
        <f t="shared" si="85"/>
        <v>||||||0</v>
      </c>
      <c r="B1847" s="64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9"/>
      <c r="K1847" s="37"/>
      <c r="L1847" s="86">
        <f t="shared" si="84"/>
        <v>0</v>
      </c>
      <c r="M1847" s="40"/>
      <c r="N1847" s="40"/>
      <c r="O1847" s="34"/>
    </row>
    <row r="1848" spans="1:15" ht="24.95" customHeight="1" x14ac:dyDescent="0.2">
      <c r="A1848" s="64" t="str">
        <f t="shared" si="85"/>
        <v>||||||0</v>
      </c>
      <c r="B1848" s="64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9"/>
      <c r="K1848" s="37"/>
      <c r="L1848" s="86">
        <f t="shared" si="84"/>
        <v>0</v>
      </c>
      <c r="M1848" s="40"/>
      <c r="N1848" s="40"/>
      <c r="O1848" s="34"/>
    </row>
    <row r="1849" spans="1:15" ht="24.95" customHeight="1" x14ac:dyDescent="0.2">
      <c r="A1849" s="64" t="str">
        <f t="shared" si="85"/>
        <v>||||||0</v>
      </c>
      <c r="B1849" s="64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9"/>
      <c r="K1849" s="37"/>
      <c r="L1849" s="86">
        <f t="shared" si="84"/>
        <v>0</v>
      </c>
      <c r="M1849" s="40"/>
      <c r="N1849" s="40"/>
      <c r="O1849" s="34"/>
    </row>
    <row r="1850" spans="1:15" ht="24.95" customHeight="1" x14ac:dyDescent="0.2">
      <c r="A1850" s="64" t="str">
        <f t="shared" si="85"/>
        <v>||||||0</v>
      </c>
      <c r="B1850" s="64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9"/>
      <c r="K1850" s="37"/>
      <c r="L1850" s="86">
        <f t="shared" si="84"/>
        <v>0</v>
      </c>
      <c r="M1850" s="40"/>
      <c r="N1850" s="40"/>
      <c r="O1850" s="34"/>
    </row>
    <row r="1851" spans="1:15" ht="24.95" customHeight="1" x14ac:dyDescent="0.2">
      <c r="A1851" s="64" t="str">
        <f t="shared" si="85"/>
        <v>||||||0</v>
      </c>
      <c r="B1851" s="64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9"/>
      <c r="K1851" s="37"/>
      <c r="L1851" s="86">
        <f t="shared" si="84"/>
        <v>0</v>
      </c>
      <c r="M1851" s="40"/>
      <c r="N1851" s="40"/>
      <c r="O1851" s="34"/>
    </row>
    <row r="1852" spans="1:15" ht="24.95" customHeight="1" x14ac:dyDescent="0.2">
      <c r="A1852" s="64" t="str">
        <f t="shared" si="85"/>
        <v>||||||0</v>
      </c>
      <c r="B1852" s="64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9"/>
      <c r="K1852" s="37"/>
      <c r="L1852" s="86">
        <f t="shared" si="84"/>
        <v>0</v>
      </c>
      <c r="M1852" s="40"/>
      <c r="N1852" s="40"/>
      <c r="O1852" s="34"/>
    </row>
    <row r="1853" spans="1:15" ht="24.95" customHeight="1" x14ac:dyDescent="0.2">
      <c r="A1853" s="64" t="str">
        <f t="shared" si="85"/>
        <v>||||||0</v>
      </c>
      <c r="B1853" s="64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9"/>
      <c r="K1853" s="37"/>
      <c r="L1853" s="86">
        <f t="shared" si="84"/>
        <v>0</v>
      </c>
      <c r="M1853" s="40"/>
      <c r="N1853" s="40"/>
      <c r="O1853" s="34"/>
    </row>
    <row r="1854" spans="1:15" ht="24.95" customHeight="1" x14ac:dyDescent="0.2">
      <c r="A1854" s="64" t="str">
        <f t="shared" si="85"/>
        <v>||||||0</v>
      </c>
      <c r="B1854" s="64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9"/>
      <c r="K1854" s="37"/>
      <c r="L1854" s="86">
        <f t="shared" ref="L1854:L1917" si="87">M1854+N1854</f>
        <v>0</v>
      </c>
      <c r="M1854" s="40"/>
      <c r="N1854" s="40"/>
      <c r="O1854" s="34"/>
    </row>
    <row r="1855" spans="1:15" ht="24.95" customHeight="1" x14ac:dyDescent="0.2">
      <c r="A1855" s="64" t="str">
        <f t="shared" si="85"/>
        <v>||||||0</v>
      </c>
      <c r="B1855" s="64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9"/>
      <c r="K1855" s="37"/>
      <c r="L1855" s="86">
        <f t="shared" si="87"/>
        <v>0</v>
      </c>
      <c r="M1855" s="40"/>
      <c r="N1855" s="40"/>
      <c r="O1855" s="34"/>
    </row>
    <row r="1856" spans="1:15" ht="24.95" customHeight="1" x14ac:dyDescent="0.2">
      <c r="A1856" s="64" t="str">
        <f t="shared" si="85"/>
        <v>||||||0</v>
      </c>
      <c r="B1856" s="64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9"/>
      <c r="K1856" s="37"/>
      <c r="L1856" s="86">
        <f t="shared" si="87"/>
        <v>0</v>
      </c>
      <c r="M1856" s="40"/>
      <c r="N1856" s="40"/>
      <c r="O1856" s="34"/>
    </row>
    <row r="1857" spans="1:15" ht="24.95" customHeight="1" x14ac:dyDescent="0.2">
      <c r="A1857" s="64" t="str">
        <f t="shared" si="85"/>
        <v>||||||0</v>
      </c>
      <c r="B1857" s="64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9"/>
      <c r="K1857" s="37"/>
      <c r="L1857" s="86">
        <f t="shared" si="87"/>
        <v>0</v>
      </c>
      <c r="M1857" s="40"/>
      <c r="N1857" s="40"/>
      <c r="O1857" s="34"/>
    </row>
    <row r="1858" spans="1:15" ht="24.95" customHeight="1" x14ac:dyDescent="0.2">
      <c r="A1858" s="64" t="str">
        <f t="shared" si="85"/>
        <v>||||||0</v>
      </c>
      <c r="B1858" s="64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9"/>
      <c r="K1858" s="37"/>
      <c r="L1858" s="86">
        <f t="shared" si="87"/>
        <v>0</v>
      </c>
      <c r="M1858" s="40"/>
      <c r="N1858" s="40"/>
      <c r="O1858" s="34"/>
    </row>
    <row r="1859" spans="1:15" ht="24.95" customHeight="1" x14ac:dyDescent="0.2">
      <c r="A1859" s="64" t="str">
        <f t="shared" si="85"/>
        <v>||||||0</v>
      </c>
      <c r="B1859" s="64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9"/>
      <c r="K1859" s="37"/>
      <c r="L1859" s="86">
        <f t="shared" si="87"/>
        <v>0</v>
      </c>
      <c r="M1859" s="40"/>
      <c r="N1859" s="40"/>
      <c r="O1859" s="34"/>
    </row>
    <row r="1860" spans="1:15" ht="24.95" customHeight="1" x14ac:dyDescent="0.2">
      <c r="A1860" s="64" t="str">
        <f t="shared" si="85"/>
        <v>||||||0</v>
      </c>
      <c r="B1860" s="64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9"/>
      <c r="K1860" s="37"/>
      <c r="L1860" s="86">
        <f t="shared" si="87"/>
        <v>0</v>
      </c>
      <c r="M1860" s="40"/>
      <c r="N1860" s="40"/>
      <c r="O1860" s="34"/>
    </row>
    <row r="1861" spans="1:15" ht="24.95" customHeight="1" x14ac:dyDescent="0.2">
      <c r="A1861" s="64" t="str">
        <f t="shared" ref="A1861:A1924" si="88">C1861&amp;"|"&amp;D1861&amp;"|"&amp;E1861&amp;"|"&amp;F1861&amp;"|"&amp;G1861&amp;"|"&amp;I1861&amp;"|"&amp;M1861+N1861-O1861</f>
        <v>||||||0</v>
      </c>
      <c r="B1861" s="64" t="str">
        <f t="shared" ref="B1861:B1924" si="89">C1861&amp;"|"&amp;D1861&amp;"|"&amp;E1861&amp;"|"&amp;F1861&amp;"|"&amp;K1861</f>
        <v>||||</v>
      </c>
      <c r="C1861" s="37"/>
      <c r="D1861" s="37"/>
      <c r="E1861" s="37"/>
      <c r="F1861" s="37"/>
      <c r="G1861" s="37"/>
      <c r="H1861" s="38"/>
      <c r="I1861" s="37"/>
      <c r="J1861" s="39"/>
      <c r="K1861" s="37"/>
      <c r="L1861" s="86">
        <f t="shared" si="87"/>
        <v>0</v>
      </c>
      <c r="M1861" s="40"/>
      <c r="N1861" s="40"/>
      <c r="O1861" s="34"/>
    </row>
    <row r="1862" spans="1:15" ht="24.95" customHeight="1" x14ac:dyDescent="0.2">
      <c r="A1862" s="64" t="str">
        <f t="shared" si="88"/>
        <v>||||||0</v>
      </c>
      <c r="B1862" s="64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9"/>
      <c r="K1862" s="37"/>
      <c r="L1862" s="86">
        <f t="shared" si="87"/>
        <v>0</v>
      </c>
      <c r="M1862" s="40"/>
      <c r="N1862" s="40"/>
      <c r="O1862" s="34"/>
    </row>
    <row r="1863" spans="1:15" ht="24.95" customHeight="1" x14ac:dyDescent="0.2">
      <c r="A1863" s="64" t="str">
        <f t="shared" si="88"/>
        <v>||||||0</v>
      </c>
      <c r="B1863" s="64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9"/>
      <c r="K1863" s="37"/>
      <c r="L1863" s="86">
        <f t="shared" si="87"/>
        <v>0</v>
      </c>
      <c r="M1863" s="40"/>
      <c r="N1863" s="40"/>
      <c r="O1863" s="34"/>
    </row>
    <row r="1864" spans="1:15" ht="24.95" customHeight="1" x14ac:dyDescent="0.2">
      <c r="A1864" s="64" t="str">
        <f t="shared" si="88"/>
        <v>||||||0</v>
      </c>
      <c r="B1864" s="64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9"/>
      <c r="K1864" s="37"/>
      <c r="L1864" s="86">
        <f t="shared" si="87"/>
        <v>0</v>
      </c>
      <c r="M1864" s="40"/>
      <c r="N1864" s="40"/>
      <c r="O1864" s="34"/>
    </row>
    <row r="1865" spans="1:15" ht="24.95" customHeight="1" x14ac:dyDescent="0.2">
      <c r="A1865" s="64" t="str">
        <f t="shared" si="88"/>
        <v>||||||0</v>
      </c>
      <c r="B1865" s="64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9"/>
      <c r="K1865" s="37"/>
      <c r="L1865" s="86">
        <f t="shared" si="87"/>
        <v>0</v>
      </c>
      <c r="M1865" s="40"/>
      <c r="N1865" s="40"/>
      <c r="O1865" s="34"/>
    </row>
    <row r="1866" spans="1:15" ht="24.95" customHeight="1" x14ac:dyDescent="0.2">
      <c r="A1866" s="64" t="str">
        <f t="shared" si="88"/>
        <v>||||||0</v>
      </c>
      <c r="B1866" s="64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9"/>
      <c r="K1866" s="37"/>
      <c r="L1866" s="86">
        <f t="shared" si="87"/>
        <v>0</v>
      </c>
      <c r="M1866" s="40"/>
      <c r="N1866" s="40"/>
      <c r="O1866" s="34"/>
    </row>
    <row r="1867" spans="1:15" ht="24.95" customHeight="1" x14ac:dyDescent="0.2">
      <c r="A1867" s="64" t="str">
        <f t="shared" si="88"/>
        <v>||||||0</v>
      </c>
      <c r="B1867" s="64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9"/>
      <c r="K1867" s="37"/>
      <c r="L1867" s="86">
        <f t="shared" si="87"/>
        <v>0</v>
      </c>
      <c r="M1867" s="40"/>
      <c r="N1867" s="40"/>
      <c r="O1867" s="34"/>
    </row>
    <row r="1868" spans="1:15" ht="24.95" customHeight="1" x14ac:dyDescent="0.2">
      <c r="A1868" s="64" t="str">
        <f t="shared" si="88"/>
        <v>||||||0</v>
      </c>
      <c r="B1868" s="64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9"/>
      <c r="K1868" s="37"/>
      <c r="L1868" s="86">
        <f t="shared" si="87"/>
        <v>0</v>
      </c>
      <c r="M1868" s="40"/>
      <c r="N1868" s="40"/>
      <c r="O1868" s="34"/>
    </row>
    <row r="1869" spans="1:15" ht="24.95" customHeight="1" x14ac:dyDescent="0.2">
      <c r="A1869" s="64" t="str">
        <f t="shared" si="88"/>
        <v>||||||0</v>
      </c>
      <c r="B1869" s="64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9"/>
      <c r="K1869" s="37"/>
      <c r="L1869" s="86">
        <f t="shared" si="87"/>
        <v>0</v>
      </c>
      <c r="M1869" s="40"/>
      <c r="N1869" s="40"/>
      <c r="O1869" s="34"/>
    </row>
    <row r="1870" spans="1:15" ht="24.95" customHeight="1" x14ac:dyDescent="0.2">
      <c r="A1870" s="64" t="str">
        <f t="shared" si="88"/>
        <v>||||||0</v>
      </c>
      <c r="B1870" s="64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9"/>
      <c r="K1870" s="37"/>
      <c r="L1870" s="86">
        <f t="shared" si="87"/>
        <v>0</v>
      </c>
      <c r="M1870" s="40"/>
      <c r="N1870" s="40"/>
      <c r="O1870" s="34"/>
    </row>
    <row r="1871" spans="1:15" ht="24.95" customHeight="1" x14ac:dyDescent="0.2">
      <c r="A1871" s="64" t="str">
        <f t="shared" si="88"/>
        <v>||||||0</v>
      </c>
      <c r="B1871" s="64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9"/>
      <c r="K1871" s="37"/>
      <c r="L1871" s="86">
        <f t="shared" si="87"/>
        <v>0</v>
      </c>
      <c r="M1871" s="40"/>
      <c r="N1871" s="40"/>
      <c r="O1871" s="34"/>
    </row>
    <row r="1872" spans="1:15" ht="24.95" customHeight="1" x14ac:dyDescent="0.2">
      <c r="A1872" s="64" t="str">
        <f t="shared" si="88"/>
        <v>||||||0</v>
      </c>
      <c r="B1872" s="64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9"/>
      <c r="K1872" s="37"/>
      <c r="L1872" s="86">
        <f t="shared" si="87"/>
        <v>0</v>
      </c>
      <c r="M1872" s="40"/>
      <c r="N1872" s="40"/>
      <c r="O1872" s="34"/>
    </row>
    <row r="1873" spans="1:15" ht="24.95" customHeight="1" x14ac:dyDescent="0.2">
      <c r="A1873" s="64" t="str">
        <f t="shared" si="88"/>
        <v>||||||0</v>
      </c>
      <c r="B1873" s="64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9"/>
      <c r="K1873" s="37"/>
      <c r="L1873" s="86">
        <f t="shared" si="87"/>
        <v>0</v>
      </c>
      <c r="M1873" s="40"/>
      <c r="N1873" s="40"/>
      <c r="O1873" s="34"/>
    </row>
    <row r="1874" spans="1:15" ht="24.95" customHeight="1" x14ac:dyDescent="0.2">
      <c r="A1874" s="64" t="str">
        <f t="shared" si="88"/>
        <v>||||||0</v>
      </c>
      <c r="B1874" s="64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9"/>
      <c r="K1874" s="37"/>
      <c r="L1874" s="86">
        <f t="shared" si="87"/>
        <v>0</v>
      </c>
      <c r="M1874" s="40"/>
      <c r="N1874" s="40"/>
      <c r="O1874" s="34"/>
    </row>
    <row r="1875" spans="1:15" ht="24.95" customHeight="1" x14ac:dyDescent="0.2">
      <c r="A1875" s="64" t="str">
        <f t="shared" si="88"/>
        <v>||||||0</v>
      </c>
      <c r="B1875" s="64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9"/>
      <c r="K1875" s="37"/>
      <c r="L1875" s="86">
        <f t="shared" si="87"/>
        <v>0</v>
      </c>
      <c r="M1875" s="40"/>
      <c r="N1875" s="40"/>
      <c r="O1875" s="34"/>
    </row>
    <row r="1876" spans="1:15" ht="24.95" customHeight="1" x14ac:dyDescent="0.2">
      <c r="A1876" s="64" t="str">
        <f t="shared" si="88"/>
        <v>||||||0</v>
      </c>
      <c r="B1876" s="64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9"/>
      <c r="K1876" s="37"/>
      <c r="L1876" s="86">
        <f t="shared" si="87"/>
        <v>0</v>
      </c>
      <c r="M1876" s="40"/>
      <c r="N1876" s="40"/>
      <c r="O1876" s="34"/>
    </row>
    <row r="1877" spans="1:15" ht="24.95" customHeight="1" x14ac:dyDescent="0.2">
      <c r="A1877" s="64" t="str">
        <f t="shared" si="88"/>
        <v>||||||0</v>
      </c>
      <c r="B1877" s="64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9"/>
      <c r="K1877" s="37"/>
      <c r="L1877" s="86">
        <f t="shared" si="87"/>
        <v>0</v>
      </c>
      <c r="M1877" s="40"/>
      <c r="N1877" s="40"/>
      <c r="O1877" s="34"/>
    </row>
    <row r="1878" spans="1:15" ht="24.95" customHeight="1" x14ac:dyDescent="0.2">
      <c r="A1878" s="64" t="str">
        <f t="shared" si="88"/>
        <v>||||||0</v>
      </c>
      <c r="B1878" s="64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9"/>
      <c r="K1878" s="37"/>
      <c r="L1878" s="86">
        <f t="shared" si="87"/>
        <v>0</v>
      </c>
      <c r="M1878" s="40"/>
      <c r="N1878" s="40"/>
      <c r="O1878" s="34"/>
    </row>
    <row r="1879" spans="1:15" ht="24.95" customHeight="1" x14ac:dyDescent="0.2">
      <c r="A1879" s="64" t="str">
        <f t="shared" si="88"/>
        <v>||||||0</v>
      </c>
      <c r="B1879" s="64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9"/>
      <c r="K1879" s="37"/>
      <c r="L1879" s="86">
        <f t="shared" si="87"/>
        <v>0</v>
      </c>
      <c r="M1879" s="40"/>
      <c r="N1879" s="40"/>
      <c r="O1879" s="34"/>
    </row>
    <row r="1880" spans="1:15" ht="24.95" customHeight="1" x14ac:dyDescent="0.2">
      <c r="A1880" s="64" t="str">
        <f t="shared" si="88"/>
        <v>||||||0</v>
      </c>
      <c r="B1880" s="64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9"/>
      <c r="K1880" s="37"/>
      <c r="L1880" s="86">
        <f t="shared" si="87"/>
        <v>0</v>
      </c>
      <c r="M1880" s="40"/>
      <c r="N1880" s="40"/>
      <c r="O1880" s="34"/>
    </row>
    <row r="1881" spans="1:15" ht="24.95" customHeight="1" x14ac:dyDescent="0.2">
      <c r="A1881" s="64" t="str">
        <f t="shared" si="88"/>
        <v>||||||0</v>
      </c>
      <c r="B1881" s="64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9"/>
      <c r="K1881" s="37"/>
      <c r="L1881" s="86">
        <f t="shared" si="87"/>
        <v>0</v>
      </c>
      <c r="M1881" s="40"/>
      <c r="N1881" s="40"/>
      <c r="O1881" s="34"/>
    </row>
    <row r="1882" spans="1:15" ht="24.95" customHeight="1" x14ac:dyDescent="0.2">
      <c r="A1882" s="64" t="str">
        <f t="shared" si="88"/>
        <v>||||||0</v>
      </c>
      <c r="B1882" s="64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9"/>
      <c r="K1882" s="37"/>
      <c r="L1882" s="86">
        <f t="shared" si="87"/>
        <v>0</v>
      </c>
      <c r="M1882" s="40"/>
      <c r="N1882" s="40"/>
      <c r="O1882" s="34"/>
    </row>
    <row r="1883" spans="1:15" ht="24.95" customHeight="1" x14ac:dyDescent="0.2">
      <c r="A1883" s="64" t="str">
        <f t="shared" si="88"/>
        <v>||||||0</v>
      </c>
      <c r="B1883" s="64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9"/>
      <c r="K1883" s="37"/>
      <c r="L1883" s="86">
        <f t="shared" si="87"/>
        <v>0</v>
      </c>
      <c r="M1883" s="40"/>
      <c r="N1883" s="40"/>
      <c r="O1883" s="34"/>
    </row>
    <row r="1884" spans="1:15" ht="24.95" customHeight="1" x14ac:dyDescent="0.2">
      <c r="A1884" s="64" t="str">
        <f t="shared" si="88"/>
        <v>||||||0</v>
      </c>
      <c r="B1884" s="64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9"/>
      <c r="K1884" s="37"/>
      <c r="L1884" s="86">
        <f t="shared" si="87"/>
        <v>0</v>
      </c>
      <c r="M1884" s="40"/>
      <c r="N1884" s="40"/>
      <c r="O1884" s="34"/>
    </row>
    <row r="1885" spans="1:15" ht="24.95" customHeight="1" x14ac:dyDescent="0.2">
      <c r="A1885" s="64" t="str">
        <f t="shared" si="88"/>
        <v>||||||0</v>
      </c>
      <c r="B1885" s="64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9"/>
      <c r="K1885" s="37"/>
      <c r="L1885" s="86">
        <f t="shared" si="87"/>
        <v>0</v>
      </c>
      <c r="M1885" s="40"/>
      <c r="N1885" s="40"/>
      <c r="O1885" s="34"/>
    </row>
    <row r="1886" spans="1:15" ht="24.95" customHeight="1" x14ac:dyDescent="0.2">
      <c r="A1886" s="64" t="str">
        <f t="shared" si="88"/>
        <v>||||||0</v>
      </c>
      <c r="B1886" s="64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9"/>
      <c r="K1886" s="37"/>
      <c r="L1886" s="86">
        <f t="shared" si="87"/>
        <v>0</v>
      </c>
      <c r="M1886" s="40"/>
      <c r="N1886" s="40"/>
      <c r="O1886" s="34"/>
    </row>
    <row r="1887" spans="1:15" ht="24.95" customHeight="1" x14ac:dyDescent="0.2">
      <c r="A1887" s="64" t="str">
        <f t="shared" si="88"/>
        <v>||||||0</v>
      </c>
      <c r="B1887" s="64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9"/>
      <c r="K1887" s="37"/>
      <c r="L1887" s="86">
        <f t="shared" si="87"/>
        <v>0</v>
      </c>
      <c r="M1887" s="40"/>
      <c r="N1887" s="40"/>
      <c r="O1887" s="34"/>
    </row>
    <row r="1888" spans="1:15" ht="24.95" customHeight="1" x14ac:dyDescent="0.2">
      <c r="A1888" s="64" t="str">
        <f t="shared" si="88"/>
        <v>||||||0</v>
      </c>
      <c r="B1888" s="64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9"/>
      <c r="K1888" s="37"/>
      <c r="L1888" s="86">
        <f t="shared" si="87"/>
        <v>0</v>
      </c>
      <c r="M1888" s="40"/>
      <c r="N1888" s="40"/>
      <c r="O1888" s="34"/>
    </row>
    <row r="1889" spans="1:15" ht="24.95" customHeight="1" x14ac:dyDescent="0.2">
      <c r="A1889" s="64" t="str">
        <f t="shared" si="88"/>
        <v>||||||0</v>
      </c>
      <c r="B1889" s="64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9"/>
      <c r="K1889" s="37"/>
      <c r="L1889" s="86">
        <f t="shared" si="87"/>
        <v>0</v>
      </c>
      <c r="M1889" s="40"/>
      <c r="N1889" s="40"/>
      <c r="O1889" s="34"/>
    </row>
    <row r="1890" spans="1:15" ht="24.95" customHeight="1" x14ac:dyDescent="0.2">
      <c r="A1890" s="64" t="str">
        <f t="shared" si="88"/>
        <v>||||||0</v>
      </c>
      <c r="B1890" s="64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9"/>
      <c r="K1890" s="37"/>
      <c r="L1890" s="86">
        <f t="shared" si="87"/>
        <v>0</v>
      </c>
      <c r="M1890" s="40"/>
      <c r="N1890" s="40"/>
      <c r="O1890" s="34"/>
    </row>
    <row r="1891" spans="1:15" ht="24.95" customHeight="1" x14ac:dyDescent="0.2">
      <c r="A1891" s="64" t="str">
        <f t="shared" si="88"/>
        <v>||||||0</v>
      </c>
      <c r="B1891" s="64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9"/>
      <c r="K1891" s="37"/>
      <c r="L1891" s="86">
        <f t="shared" si="87"/>
        <v>0</v>
      </c>
      <c r="M1891" s="40"/>
      <c r="N1891" s="40"/>
      <c r="O1891" s="34"/>
    </row>
    <row r="1892" spans="1:15" ht="24.95" customHeight="1" x14ac:dyDescent="0.2">
      <c r="A1892" s="64" t="str">
        <f t="shared" si="88"/>
        <v>||||||0</v>
      </c>
      <c r="B1892" s="64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9"/>
      <c r="K1892" s="37"/>
      <c r="L1892" s="86">
        <f t="shared" si="87"/>
        <v>0</v>
      </c>
      <c r="M1892" s="40"/>
      <c r="N1892" s="40"/>
      <c r="O1892" s="34"/>
    </row>
    <row r="1893" spans="1:15" ht="24.95" customHeight="1" x14ac:dyDescent="0.2">
      <c r="A1893" s="64" t="str">
        <f t="shared" si="88"/>
        <v>||||||0</v>
      </c>
      <c r="B1893" s="64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9"/>
      <c r="K1893" s="37"/>
      <c r="L1893" s="86">
        <f t="shared" si="87"/>
        <v>0</v>
      </c>
      <c r="M1893" s="40"/>
      <c r="N1893" s="40"/>
      <c r="O1893" s="34"/>
    </row>
    <row r="1894" spans="1:15" ht="24.95" customHeight="1" x14ac:dyDescent="0.2">
      <c r="A1894" s="64" t="str">
        <f t="shared" si="88"/>
        <v>||||||0</v>
      </c>
      <c r="B1894" s="64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9"/>
      <c r="K1894" s="37"/>
      <c r="L1894" s="86">
        <f t="shared" si="87"/>
        <v>0</v>
      </c>
      <c r="M1894" s="40"/>
      <c r="N1894" s="40"/>
      <c r="O1894" s="34"/>
    </row>
    <row r="1895" spans="1:15" ht="24.95" customHeight="1" x14ac:dyDescent="0.2">
      <c r="A1895" s="64" t="str">
        <f t="shared" si="88"/>
        <v>||||||0</v>
      </c>
      <c r="B1895" s="64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9"/>
      <c r="K1895" s="37"/>
      <c r="L1895" s="86">
        <f t="shared" si="87"/>
        <v>0</v>
      </c>
      <c r="M1895" s="40"/>
      <c r="N1895" s="40"/>
      <c r="O1895" s="34"/>
    </row>
    <row r="1896" spans="1:15" ht="24.95" customHeight="1" x14ac:dyDescent="0.2">
      <c r="A1896" s="64" t="str">
        <f t="shared" si="88"/>
        <v>||||||0</v>
      </c>
      <c r="B1896" s="64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9"/>
      <c r="K1896" s="37"/>
      <c r="L1896" s="86">
        <f t="shared" si="87"/>
        <v>0</v>
      </c>
      <c r="M1896" s="40"/>
      <c r="N1896" s="40"/>
      <c r="O1896" s="34"/>
    </row>
    <row r="1897" spans="1:15" ht="24.95" customHeight="1" x14ac:dyDescent="0.2">
      <c r="A1897" s="64" t="str">
        <f t="shared" si="88"/>
        <v>||||||0</v>
      </c>
      <c r="B1897" s="64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9"/>
      <c r="K1897" s="37"/>
      <c r="L1897" s="86">
        <f t="shared" si="87"/>
        <v>0</v>
      </c>
      <c r="M1897" s="40"/>
      <c r="N1897" s="40"/>
      <c r="O1897" s="34"/>
    </row>
    <row r="1898" spans="1:15" ht="24.95" customHeight="1" x14ac:dyDescent="0.2">
      <c r="A1898" s="64" t="str">
        <f t="shared" si="88"/>
        <v>||||||0</v>
      </c>
      <c r="B1898" s="64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9"/>
      <c r="K1898" s="37"/>
      <c r="L1898" s="86">
        <f t="shared" si="87"/>
        <v>0</v>
      </c>
      <c r="M1898" s="40"/>
      <c r="N1898" s="40"/>
      <c r="O1898" s="34"/>
    </row>
    <row r="1899" spans="1:15" ht="24.95" customHeight="1" x14ac:dyDescent="0.2">
      <c r="A1899" s="64" t="str">
        <f t="shared" si="88"/>
        <v>||||||0</v>
      </c>
      <c r="B1899" s="64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9"/>
      <c r="K1899" s="37"/>
      <c r="L1899" s="86">
        <f t="shared" si="87"/>
        <v>0</v>
      </c>
      <c r="M1899" s="40"/>
      <c r="N1899" s="40"/>
      <c r="O1899" s="34"/>
    </row>
    <row r="1900" spans="1:15" ht="24.95" customHeight="1" x14ac:dyDescent="0.2">
      <c r="A1900" s="64" t="str">
        <f t="shared" si="88"/>
        <v>||||||0</v>
      </c>
      <c r="B1900" s="64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9"/>
      <c r="K1900" s="37"/>
      <c r="L1900" s="86">
        <f t="shared" si="87"/>
        <v>0</v>
      </c>
      <c r="M1900" s="40"/>
      <c r="N1900" s="40"/>
      <c r="O1900" s="34"/>
    </row>
    <row r="1901" spans="1:15" ht="24.95" customHeight="1" x14ac:dyDescent="0.2">
      <c r="A1901" s="64" t="str">
        <f t="shared" si="88"/>
        <v>||||||0</v>
      </c>
      <c r="B1901" s="64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9"/>
      <c r="K1901" s="37"/>
      <c r="L1901" s="86">
        <f t="shared" si="87"/>
        <v>0</v>
      </c>
      <c r="M1901" s="40"/>
      <c r="N1901" s="40"/>
      <c r="O1901" s="34"/>
    </row>
    <row r="1902" spans="1:15" ht="24.95" customHeight="1" x14ac:dyDescent="0.2">
      <c r="A1902" s="64" t="str">
        <f t="shared" si="88"/>
        <v>||||||0</v>
      </c>
      <c r="B1902" s="64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9"/>
      <c r="K1902" s="37"/>
      <c r="L1902" s="86">
        <f t="shared" si="87"/>
        <v>0</v>
      </c>
      <c r="M1902" s="40"/>
      <c r="N1902" s="40"/>
      <c r="O1902" s="34"/>
    </row>
    <row r="1903" spans="1:15" ht="24.95" customHeight="1" x14ac:dyDescent="0.2">
      <c r="A1903" s="64" t="str">
        <f t="shared" si="88"/>
        <v>||||||0</v>
      </c>
      <c r="B1903" s="64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9"/>
      <c r="K1903" s="37"/>
      <c r="L1903" s="86">
        <f t="shared" si="87"/>
        <v>0</v>
      </c>
      <c r="M1903" s="40"/>
      <c r="N1903" s="40"/>
      <c r="O1903" s="34"/>
    </row>
    <row r="1904" spans="1:15" ht="24.95" customHeight="1" x14ac:dyDescent="0.2">
      <c r="A1904" s="64" t="str">
        <f t="shared" si="88"/>
        <v>||||||0</v>
      </c>
      <c r="B1904" s="64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9"/>
      <c r="K1904" s="37"/>
      <c r="L1904" s="86">
        <f t="shared" si="87"/>
        <v>0</v>
      </c>
      <c r="M1904" s="40"/>
      <c r="N1904" s="40"/>
      <c r="O1904" s="34"/>
    </row>
    <row r="1905" spans="1:15" ht="24.95" customHeight="1" x14ac:dyDescent="0.2">
      <c r="A1905" s="64" t="str">
        <f t="shared" si="88"/>
        <v>||||||0</v>
      </c>
      <c r="B1905" s="64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9"/>
      <c r="K1905" s="37"/>
      <c r="L1905" s="86">
        <f t="shared" si="87"/>
        <v>0</v>
      </c>
      <c r="M1905" s="40"/>
      <c r="N1905" s="40"/>
      <c r="O1905" s="34"/>
    </row>
    <row r="1906" spans="1:15" ht="24.95" customHeight="1" x14ac:dyDescent="0.2">
      <c r="A1906" s="64" t="str">
        <f t="shared" si="88"/>
        <v>||||||0</v>
      </c>
      <c r="B1906" s="64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9"/>
      <c r="K1906" s="37"/>
      <c r="L1906" s="86">
        <f t="shared" si="87"/>
        <v>0</v>
      </c>
      <c r="M1906" s="40"/>
      <c r="N1906" s="40"/>
      <c r="O1906" s="34"/>
    </row>
    <row r="1907" spans="1:15" ht="24.95" customHeight="1" x14ac:dyDescent="0.2">
      <c r="A1907" s="64" t="str">
        <f t="shared" si="88"/>
        <v>||||||0</v>
      </c>
      <c r="B1907" s="64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9"/>
      <c r="K1907" s="37"/>
      <c r="L1907" s="86">
        <f t="shared" si="87"/>
        <v>0</v>
      </c>
      <c r="M1907" s="40"/>
      <c r="N1907" s="40"/>
      <c r="O1907" s="34"/>
    </row>
    <row r="1908" spans="1:15" ht="24.95" customHeight="1" x14ac:dyDescent="0.2">
      <c r="A1908" s="64" t="str">
        <f t="shared" si="88"/>
        <v>||||||0</v>
      </c>
      <c r="B1908" s="64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9"/>
      <c r="K1908" s="37"/>
      <c r="L1908" s="86">
        <f t="shared" si="87"/>
        <v>0</v>
      </c>
      <c r="M1908" s="40"/>
      <c r="N1908" s="40"/>
      <c r="O1908" s="34"/>
    </row>
    <row r="1909" spans="1:15" ht="24.95" customHeight="1" x14ac:dyDescent="0.2">
      <c r="A1909" s="64" t="str">
        <f t="shared" si="88"/>
        <v>||||||0</v>
      </c>
      <c r="B1909" s="64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9"/>
      <c r="K1909" s="37"/>
      <c r="L1909" s="86">
        <f t="shared" si="87"/>
        <v>0</v>
      </c>
      <c r="M1909" s="40"/>
      <c r="N1909" s="40"/>
      <c r="O1909" s="34"/>
    </row>
    <row r="1910" spans="1:15" ht="24.95" customHeight="1" x14ac:dyDescent="0.2">
      <c r="A1910" s="64" t="str">
        <f t="shared" si="88"/>
        <v>||||||0</v>
      </c>
      <c r="B1910" s="64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9"/>
      <c r="K1910" s="37"/>
      <c r="L1910" s="86">
        <f t="shared" si="87"/>
        <v>0</v>
      </c>
      <c r="M1910" s="40"/>
      <c r="N1910" s="40"/>
      <c r="O1910" s="34"/>
    </row>
    <row r="1911" spans="1:15" ht="24.95" customHeight="1" x14ac:dyDescent="0.2">
      <c r="A1911" s="64" t="str">
        <f t="shared" si="88"/>
        <v>||||||0</v>
      </c>
      <c r="B1911" s="64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9"/>
      <c r="K1911" s="37"/>
      <c r="L1911" s="86">
        <f t="shared" si="87"/>
        <v>0</v>
      </c>
      <c r="M1911" s="40"/>
      <c r="N1911" s="40"/>
      <c r="O1911" s="34"/>
    </row>
    <row r="1912" spans="1:15" ht="24.95" customHeight="1" x14ac:dyDescent="0.2">
      <c r="A1912" s="64" t="str">
        <f t="shared" si="88"/>
        <v>||||||0</v>
      </c>
      <c r="B1912" s="64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9"/>
      <c r="K1912" s="37"/>
      <c r="L1912" s="86">
        <f t="shared" si="87"/>
        <v>0</v>
      </c>
      <c r="M1912" s="40"/>
      <c r="N1912" s="40"/>
      <c r="O1912" s="34"/>
    </row>
    <row r="1913" spans="1:15" ht="24.95" customHeight="1" x14ac:dyDescent="0.2">
      <c r="A1913" s="64" t="str">
        <f t="shared" si="88"/>
        <v>||||||0</v>
      </c>
      <c r="B1913" s="64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9"/>
      <c r="K1913" s="37"/>
      <c r="L1913" s="86">
        <f t="shared" si="87"/>
        <v>0</v>
      </c>
      <c r="M1913" s="40"/>
      <c r="N1913" s="40"/>
      <c r="O1913" s="34"/>
    </row>
    <row r="1914" spans="1:15" ht="24.95" customHeight="1" x14ac:dyDescent="0.2">
      <c r="A1914" s="64" t="str">
        <f t="shared" si="88"/>
        <v>||||||0</v>
      </c>
      <c r="B1914" s="64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9"/>
      <c r="K1914" s="37"/>
      <c r="L1914" s="86">
        <f t="shared" si="87"/>
        <v>0</v>
      </c>
      <c r="M1914" s="40"/>
      <c r="N1914" s="40"/>
      <c r="O1914" s="34"/>
    </row>
    <row r="1915" spans="1:15" ht="24.95" customHeight="1" x14ac:dyDescent="0.2">
      <c r="A1915" s="64" t="str">
        <f t="shared" si="88"/>
        <v>||||||0</v>
      </c>
      <c r="B1915" s="64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9"/>
      <c r="K1915" s="37"/>
      <c r="L1915" s="86">
        <f t="shared" si="87"/>
        <v>0</v>
      </c>
      <c r="M1915" s="40"/>
      <c r="N1915" s="40"/>
      <c r="O1915" s="34"/>
    </row>
    <row r="1916" spans="1:15" ht="24.95" customHeight="1" x14ac:dyDescent="0.2">
      <c r="A1916" s="64" t="str">
        <f t="shared" si="88"/>
        <v>||||||0</v>
      </c>
      <c r="B1916" s="64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9"/>
      <c r="K1916" s="37"/>
      <c r="L1916" s="86">
        <f t="shared" si="87"/>
        <v>0</v>
      </c>
      <c r="M1916" s="40"/>
      <c r="N1916" s="40"/>
      <c r="O1916" s="34"/>
    </row>
    <row r="1917" spans="1:15" ht="24.95" customHeight="1" x14ac:dyDescent="0.2">
      <c r="A1917" s="64" t="str">
        <f t="shared" si="88"/>
        <v>||||||0</v>
      </c>
      <c r="B1917" s="64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9"/>
      <c r="K1917" s="37"/>
      <c r="L1917" s="86">
        <f t="shared" si="87"/>
        <v>0</v>
      </c>
      <c r="M1917" s="40"/>
      <c r="N1917" s="40"/>
      <c r="O1917" s="34"/>
    </row>
    <row r="1918" spans="1:15" ht="24.95" customHeight="1" x14ac:dyDescent="0.2">
      <c r="A1918" s="64" t="str">
        <f t="shared" si="88"/>
        <v>||||||0</v>
      </c>
      <c r="B1918" s="64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9"/>
      <c r="K1918" s="37"/>
      <c r="L1918" s="86">
        <f t="shared" ref="L1918:L1981" si="90">M1918+N1918</f>
        <v>0</v>
      </c>
      <c r="M1918" s="40"/>
      <c r="N1918" s="40"/>
      <c r="O1918" s="34"/>
    </row>
    <row r="1919" spans="1:15" ht="24.95" customHeight="1" x14ac:dyDescent="0.2">
      <c r="A1919" s="64" t="str">
        <f t="shared" si="88"/>
        <v>||||||0</v>
      </c>
      <c r="B1919" s="64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9"/>
      <c r="K1919" s="37"/>
      <c r="L1919" s="86">
        <f t="shared" si="90"/>
        <v>0</v>
      </c>
      <c r="M1919" s="40"/>
      <c r="N1919" s="40"/>
      <c r="O1919" s="34"/>
    </row>
    <row r="1920" spans="1:15" ht="24.95" customHeight="1" x14ac:dyDescent="0.2">
      <c r="A1920" s="64" t="str">
        <f t="shared" si="88"/>
        <v>||||||0</v>
      </c>
      <c r="B1920" s="64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9"/>
      <c r="K1920" s="37"/>
      <c r="L1920" s="86">
        <f t="shared" si="90"/>
        <v>0</v>
      </c>
      <c r="M1920" s="40"/>
      <c r="N1920" s="40"/>
      <c r="O1920" s="34"/>
    </row>
    <row r="1921" spans="1:15" ht="24.95" customHeight="1" x14ac:dyDescent="0.2">
      <c r="A1921" s="64" t="str">
        <f t="shared" si="88"/>
        <v>||||||0</v>
      </c>
      <c r="B1921" s="64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9"/>
      <c r="K1921" s="37"/>
      <c r="L1921" s="86">
        <f t="shared" si="90"/>
        <v>0</v>
      </c>
      <c r="M1921" s="40"/>
      <c r="N1921" s="40"/>
      <c r="O1921" s="34"/>
    </row>
    <row r="1922" spans="1:15" ht="24.95" customHeight="1" x14ac:dyDescent="0.2">
      <c r="A1922" s="64" t="str">
        <f t="shared" si="88"/>
        <v>||||||0</v>
      </c>
      <c r="B1922" s="64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9"/>
      <c r="K1922" s="37"/>
      <c r="L1922" s="86">
        <f t="shared" si="90"/>
        <v>0</v>
      </c>
      <c r="M1922" s="40"/>
      <c r="N1922" s="40"/>
      <c r="O1922" s="34"/>
    </row>
    <row r="1923" spans="1:15" ht="24.95" customHeight="1" x14ac:dyDescent="0.2">
      <c r="A1923" s="64" t="str">
        <f t="shared" si="88"/>
        <v>||||||0</v>
      </c>
      <c r="B1923" s="64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9"/>
      <c r="K1923" s="37"/>
      <c r="L1923" s="86">
        <f t="shared" si="90"/>
        <v>0</v>
      </c>
      <c r="M1923" s="40"/>
      <c r="N1923" s="40"/>
      <c r="O1923" s="34"/>
    </row>
    <row r="1924" spans="1:15" ht="24.95" customHeight="1" x14ac:dyDescent="0.2">
      <c r="A1924" s="64" t="str">
        <f t="shared" si="88"/>
        <v>||||||0</v>
      </c>
      <c r="B1924" s="64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9"/>
      <c r="K1924" s="37"/>
      <c r="L1924" s="86">
        <f t="shared" si="90"/>
        <v>0</v>
      </c>
      <c r="M1924" s="40"/>
      <c r="N1924" s="40"/>
      <c r="O1924" s="34"/>
    </row>
    <row r="1925" spans="1:15" ht="24.95" customHeight="1" x14ac:dyDescent="0.2">
      <c r="A1925" s="64" t="str">
        <f t="shared" ref="A1925:A1988" si="91">C1925&amp;"|"&amp;D1925&amp;"|"&amp;E1925&amp;"|"&amp;F1925&amp;"|"&amp;G1925&amp;"|"&amp;I1925&amp;"|"&amp;M1925+N1925-O1925</f>
        <v>||||||0</v>
      </c>
      <c r="B1925" s="64" t="str">
        <f t="shared" ref="B1925:B1988" si="92">C1925&amp;"|"&amp;D1925&amp;"|"&amp;E1925&amp;"|"&amp;F1925&amp;"|"&amp;K1925</f>
        <v>||||</v>
      </c>
      <c r="C1925" s="37"/>
      <c r="D1925" s="37"/>
      <c r="E1925" s="37"/>
      <c r="F1925" s="37"/>
      <c r="G1925" s="37"/>
      <c r="H1925" s="38"/>
      <c r="I1925" s="37"/>
      <c r="J1925" s="39"/>
      <c r="K1925" s="37"/>
      <c r="L1925" s="86">
        <f t="shared" si="90"/>
        <v>0</v>
      </c>
      <c r="M1925" s="40"/>
      <c r="N1925" s="40"/>
      <c r="O1925" s="34"/>
    </row>
    <row r="1926" spans="1:15" ht="24.95" customHeight="1" x14ac:dyDescent="0.2">
      <c r="A1926" s="64" t="str">
        <f t="shared" si="91"/>
        <v>||||||0</v>
      </c>
      <c r="B1926" s="64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9"/>
      <c r="K1926" s="37"/>
      <c r="L1926" s="86">
        <f t="shared" si="90"/>
        <v>0</v>
      </c>
      <c r="M1926" s="40"/>
      <c r="N1926" s="40"/>
      <c r="O1926" s="34"/>
    </row>
    <row r="1927" spans="1:15" ht="24.95" customHeight="1" x14ac:dyDescent="0.2">
      <c r="A1927" s="64" t="str">
        <f t="shared" si="91"/>
        <v>||||||0</v>
      </c>
      <c r="B1927" s="64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9"/>
      <c r="K1927" s="37"/>
      <c r="L1927" s="86">
        <f t="shared" si="90"/>
        <v>0</v>
      </c>
      <c r="M1927" s="40"/>
      <c r="N1927" s="40"/>
      <c r="O1927" s="34"/>
    </row>
    <row r="1928" spans="1:15" ht="24.95" customHeight="1" x14ac:dyDescent="0.2">
      <c r="A1928" s="64" t="str">
        <f t="shared" si="91"/>
        <v>||||||0</v>
      </c>
      <c r="B1928" s="64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9"/>
      <c r="K1928" s="37"/>
      <c r="L1928" s="86">
        <f t="shared" si="90"/>
        <v>0</v>
      </c>
      <c r="M1928" s="40"/>
      <c r="N1928" s="40"/>
      <c r="O1928" s="34"/>
    </row>
    <row r="1929" spans="1:15" ht="24.95" customHeight="1" x14ac:dyDescent="0.2">
      <c r="A1929" s="64" t="str">
        <f t="shared" si="91"/>
        <v>||||||0</v>
      </c>
      <c r="B1929" s="64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9"/>
      <c r="K1929" s="37"/>
      <c r="L1929" s="86">
        <f t="shared" si="90"/>
        <v>0</v>
      </c>
      <c r="M1929" s="40"/>
      <c r="N1929" s="40"/>
      <c r="O1929" s="34"/>
    </row>
    <row r="1930" spans="1:15" ht="24.95" customHeight="1" x14ac:dyDescent="0.2">
      <c r="A1930" s="64" t="str">
        <f t="shared" si="91"/>
        <v>||||||0</v>
      </c>
      <c r="B1930" s="64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9"/>
      <c r="K1930" s="37"/>
      <c r="L1930" s="86">
        <f t="shared" si="90"/>
        <v>0</v>
      </c>
      <c r="M1930" s="40"/>
      <c r="N1930" s="40"/>
      <c r="O1930" s="34"/>
    </row>
    <row r="1931" spans="1:15" ht="24.95" customHeight="1" x14ac:dyDescent="0.2">
      <c r="A1931" s="64" t="str">
        <f t="shared" si="91"/>
        <v>||||||0</v>
      </c>
      <c r="B1931" s="64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9"/>
      <c r="K1931" s="37"/>
      <c r="L1931" s="86">
        <f t="shared" si="90"/>
        <v>0</v>
      </c>
      <c r="M1931" s="40"/>
      <c r="N1931" s="40"/>
      <c r="O1931" s="34"/>
    </row>
    <row r="1932" spans="1:15" ht="24.95" customHeight="1" x14ac:dyDescent="0.2">
      <c r="A1932" s="64" t="str">
        <f t="shared" si="91"/>
        <v>||||||0</v>
      </c>
      <c r="B1932" s="64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9"/>
      <c r="K1932" s="37"/>
      <c r="L1932" s="86">
        <f t="shared" si="90"/>
        <v>0</v>
      </c>
      <c r="M1932" s="40"/>
      <c r="N1932" s="40"/>
      <c r="O1932" s="34"/>
    </row>
    <row r="1933" spans="1:15" ht="24.95" customHeight="1" x14ac:dyDescent="0.2">
      <c r="A1933" s="64" t="str">
        <f t="shared" si="91"/>
        <v>||||||0</v>
      </c>
      <c r="B1933" s="64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9"/>
      <c r="K1933" s="37"/>
      <c r="L1933" s="86">
        <f t="shared" si="90"/>
        <v>0</v>
      </c>
      <c r="M1933" s="40"/>
      <c r="N1933" s="40"/>
      <c r="O1933" s="34"/>
    </row>
    <row r="1934" spans="1:15" ht="24.95" customHeight="1" x14ac:dyDescent="0.2">
      <c r="A1934" s="64" t="str">
        <f t="shared" si="91"/>
        <v>||||||0</v>
      </c>
      <c r="B1934" s="64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9"/>
      <c r="K1934" s="37"/>
      <c r="L1934" s="86">
        <f t="shared" si="90"/>
        <v>0</v>
      </c>
      <c r="M1934" s="40"/>
      <c r="N1934" s="40"/>
      <c r="O1934" s="34"/>
    </row>
    <row r="1935" spans="1:15" ht="24.95" customHeight="1" x14ac:dyDescent="0.2">
      <c r="A1935" s="64" t="str">
        <f t="shared" si="91"/>
        <v>||||||0</v>
      </c>
      <c r="B1935" s="64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9"/>
      <c r="K1935" s="37"/>
      <c r="L1935" s="86">
        <f t="shared" si="90"/>
        <v>0</v>
      </c>
      <c r="M1935" s="40"/>
      <c r="N1935" s="40"/>
      <c r="O1935" s="34"/>
    </row>
    <row r="1936" spans="1:15" ht="24.95" customHeight="1" x14ac:dyDescent="0.2">
      <c r="A1936" s="64" t="str">
        <f t="shared" si="91"/>
        <v>||||||0</v>
      </c>
      <c r="B1936" s="64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9"/>
      <c r="K1936" s="37"/>
      <c r="L1936" s="86">
        <f t="shared" si="90"/>
        <v>0</v>
      </c>
      <c r="M1936" s="40"/>
      <c r="N1936" s="40"/>
      <c r="O1936" s="34"/>
    </row>
    <row r="1937" spans="1:15" ht="24.95" customHeight="1" x14ac:dyDescent="0.2">
      <c r="A1937" s="64" t="str">
        <f t="shared" si="91"/>
        <v>||||||0</v>
      </c>
      <c r="B1937" s="64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9"/>
      <c r="K1937" s="37"/>
      <c r="L1937" s="86">
        <f t="shared" si="90"/>
        <v>0</v>
      </c>
      <c r="M1937" s="40"/>
      <c r="N1937" s="40"/>
      <c r="O1937" s="34"/>
    </row>
    <row r="1938" spans="1:15" ht="24.95" customHeight="1" x14ac:dyDescent="0.2">
      <c r="A1938" s="64" t="str">
        <f t="shared" si="91"/>
        <v>||||||0</v>
      </c>
      <c r="B1938" s="64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9"/>
      <c r="K1938" s="37"/>
      <c r="L1938" s="86">
        <f t="shared" si="90"/>
        <v>0</v>
      </c>
      <c r="M1938" s="40"/>
      <c r="N1938" s="40"/>
      <c r="O1938" s="34"/>
    </row>
    <row r="1939" spans="1:15" ht="24.95" customHeight="1" x14ac:dyDescent="0.2">
      <c r="A1939" s="64" t="str">
        <f t="shared" si="91"/>
        <v>||||||0</v>
      </c>
      <c r="B1939" s="64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9"/>
      <c r="K1939" s="37"/>
      <c r="L1939" s="86">
        <f t="shared" si="90"/>
        <v>0</v>
      </c>
      <c r="M1939" s="40"/>
      <c r="N1939" s="40"/>
      <c r="O1939" s="34"/>
    </row>
    <row r="1940" spans="1:15" ht="24.95" customHeight="1" x14ac:dyDescent="0.2">
      <c r="A1940" s="64" t="str">
        <f t="shared" si="91"/>
        <v>||||||0</v>
      </c>
      <c r="B1940" s="64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9"/>
      <c r="K1940" s="37"/>
      <c r="L1940" s="86">
        <f t="shared" si="90"/>
        <v>0</v>
      </c>
      <c r="M1940" s="40"/>
      <c r="N1940" s="40"/>
      <c r="O1940" s="34"/>
    </row>
    <row r="1941" spans="1:15" ht="24.95" customHeight="1" x14ac:dyDescent="0.2">
      <c r="A1941" s="64" t="str">
        <f t="shared" si="91"/>
        <v>||||||0</v>
      </c>
      <c r="B1941" s="64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9"/>
      <c r="K1941" s="37"/>
      <c r="L1941" s="86">
        <f t="shared" si="90"/>
        <v>0</v>
      </c>
      <c r="M1941" s="40"/>
      <c r="N1941" s="40"/>
      <c r="O1941" s="34"/>
    </row>
    <row r="1942" spans="1:15" ht="24.95" customHeight="1" x14ac:dyDescent="0.2">
      <c r="A1942" s="64" t="str">
        <f t="shared" si="91"/>
        <v>||||||0</v>
      </c>
      <c r="B1942" s="64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9"/>
      <c r="K1942" s="37"/>
      <c r="L1942" s="86">
        <f t="shared" si="90"/>
        <v>0</v>
      </c>
      <c r="M1942" s="40"/>
      <c r="N1942" s="40"/>
      <c r="O1942" s="34"/>
    </row>
    <row r="1943" spans="1:15" ht="24.95" customHeight="1" x14ac:dyDescent="0.2">
      <c r="A1943" s="64" t="str">
        <f t="shared" si="91"/>
        <v>||||||0</v>
      </c>
      <c r="B1943" s="64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9"/>
      <c r="K1943" s="37"/>
      <c r="L1943" s="86">
        <f t="shared" si="90"/>
        <v>0</v>
      </c>
      <c r="M1943" s="40"/>
      <c r="N1943" s="40"/>
      <c r="O1943" s="34"/>
    </row>
    <row r="1944" spans="1:15" ht="24.95" customHeight="1" x14ac:dyDescent="0.2">
      <c r="A1944" s="64" t="str">
        <f t="shared" si="91"/>
        <v>||||||0</v>
      </c>
      <c r="B1944" s="64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9"/>
      <c r="K1944" s="37"/>
      <c r="L1944" s="86">
        <f t="shared" si="90"/>
        <v>0</v>
      </c>
      <c r="M1944" s="40"/>
      <c r="N1944" s="40"/>
      <c r="O1944" s="34"/>
    </row>
    <row r="1945" spans="1:15" ht="24.95" customHeight="1" x14ac:dyDescent="0.2">
      <c r="A1945" s="64" t="str">
        <f t="shared" si="91"/>
        <v>||||||0</v>
      </c>
      <c r="B1945" s="64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9"/>
      <c r="K1945" s="37"/>
      <c r="L1945" s="86">
        <f t="shared" si="90"/>
        <v>0</v>
      </c>
      <c r="M1945" s="40"/>
      <c r="N1945" s="40"/>
      <c r="O1945" s="34"/>
    </row>
    <row r="1946" spans="1:15" ht="24.95" customHeight="1" x14ac:dyDescent="0.2">
      <c r="A1946" s="64" t="str">
        <f t="shared" si="91"/>
        <v>||||||0</v>
      </c>
      <c r="B1946" s="64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9"/>
      <c r="K1946" s="37"/>
      <c r="L1946" s="86">
        <f t="shared" si="90"/>
        <v>0</v>
      </c>
      <c r="M1946" s="40"/>
      <c r="N1946" s="40"/>
      <c r="O1946" s="34"/>
    </row>
    <row r="1947" spans="1:15" ht="24.95" customHeight="1" x14ac:dyDescent="0.2">
      <c r="A1947" s="64" t="str">
        <f t="shared" si="91"/>
        <v>||||||0</v>
      </c>
      <c r="B1947" s="64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9"/>
      <c r="K1947" s="37"/>
      <c r="L1947" s="86">
        <f t="shared" si="90"/>
        <v>0</v>
      </c>
      <c r="M1947" s="40"/>
      <c r="N1947" s="40"/>
      <c r="O1947" s="34"/>
    </row>
    <row r="1948" spans="1:15" ht="24.95" customHeight="1" x14ac:dyDescent="0.2">
      <c r="A1948" s="64" t="str">
        <f t="shared" si="91"/>
        <v>||||||0</v>
      </c>
      <c r="B1948" s="64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9"/>
      <c r="K1948" s="37"/>
      <c r="L1948" s="86">
        <f t="shared" si="90"/>
        <v>0</v>
      </c>
      <c r="M1948" s="40"/>
      <c r="N1948" s="40"/>
      <c r="O1948" s="34"/>
    </row>
    <row r="1949" spans="1:15" ht="24.95" customHeight="1" x14ac:dyDescent="0.2">
      <c r="A1949" s="64" t="str">
        <f t="shared" si="91"/>
        <v>||||||0</v>
      </c>
      <c r="B1949" s="64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9"/>
      <c r="K1949" s="37"/>
      <c r="L1949" s="86">
        <f t="shared" si="90"/>
        <v>0</v>
      </c>
      <c r="M1949" s="40"/>
      <c r="N1949" s="40"/>
      <c r="O1949" s="34"/>
    </row>
    <row r="1950" spans="1:15" ht="24.95" customHeight="1" x14ac:dyDescent="0.2">
      <c r="A1950" s="64" t="str">
        <f t="shared" si="91"/>
        <v>||||||0</v>
      </c>
      <c r="B1950" s="64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9"/>
      <c r="K1950" s="37"/>
      <c r="L1950" s="86">
        <f t="shared" si="90"/>
        <v>0</v>
      </c>
      <c r="M1950" s="40"/>
      <c r="N1950" s="40"/>
      <c r="O1950" s="34"/>
    </row>
    <row r="1951" spans="1:15" ht="24.95" customHeight="1" x14ac:dyDescent="0.2">
      <c r="A1951" s="64" t="str">
        <f t="shared" si="91"/>
        <v>||||||0</v>
      </c>
      <c r="B1951" s="64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9"/>
      <c r="K1951" s="37"/>
      <c r="L1951" s="86">
        <f t="shared" si="90"/>
        <v>0</v>
      </c>
      <c r="M1951" s="40"/>
      <c r="N1951" s="40"/>
      <c r="O1951" s="34"/>
    </row>
    <row r="1952" spans="1:15" ht="24.95" customHeight="1" x14ac:dyDescent="0.2">
      <c r="A1952" s="64" t="str">
        <f t="shared" si="91"/>
        <v>||||||0</v>
      </c>
      <c r="B1952" s="64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9"/>
      <c r="K1952" s="37"/>
      <c r="L1952" s="86">
        <f t="shared" si="90"/>
        <v>0</v>
      </c>
      <c r="M1952" s="40"/>
      <c r="N1952" s="40"/>
      <c r="O1952" s="34"/>
    </row>
    <row r="1953" spans="1:15" ht="24.95" customHeight="1" x14ac:dyDescent="0.2">
      <c r="A1953" s="64" t="str">
        <f t="shared" si="91"/>
        <v>||||||0</v>
      </c>
      <c r="B1953" s="64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9"/>
      <c r="K1953" s="37"/>
      <c r="L1953" s="86">
        <f t="shared" si="90"/>
        <v>0</v>
      </c>
      <c r="M1953" s="40"/>
      <c r="N1953" s="40"/>
      <c r="O1953" s="34"/>
    </row>
    <row r="1954" spans="1:15" ht="24.95" customHeight="1" x14ac:dyDescent="0.2">
      <c r="A1954" s="64" t="str">
        <f t="shared" si="91"/>
        <v>||||||0</v>
      </c>
      <c r="B1954" s="64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9"/>
      <c r="K1954" s="37"/>
      <c r="L1954" s="86">
        <f t="shared" si="90"/>
        <v>0</v>
      </c>
      <c r="M1954" s="40"/>
      <c r="N1954" s="40"/>
      <c r="O1954" s="34"/>
    </row>
    <row r="1955" spans="1:15" ht="24.95" customHeight="1" x14ac:dyDescent="0.2">
      <c r="A1955" s="64" t="str">
        <f t="shared" si="91"/>
        <v>||||||0</v>
      </c>
      <c r="B1955" s="64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9"/>
      <c r="K1955" s="37"/>
      <c r="L1955" s="86">
        <f t="shared" si="90"/>
        <v>0</v>
      </c>
      <c r="M1955" s="40"/>
      <c r="N1955" s="40"/>
      <c r="O1955" s="34"/>
    </row>
    <row r="1956" spans="1:15" ht="24.95" customHeight="1" x14ac:dyDescent="0.2">
      <c r="A1956" s="64" t="str">
        <f t="shared" si="91"/>
        <v>||||||0</v>
      </c>
      <c r="B1956" s="64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9"/>
      <c r="K1956" s="37"/>
      <c r="L1956" s="86">
        <f t="shared" si="90"/>
        <v>0</v>
      </c>
      <c r="M1956" s="40"/>
      <c r="N1956" s="40"/>
      <c r="O1956" s="34"/>
    </row>
    <row r="1957" spans="1:15" ht="24.95" customHeight="1" x14ac:dyDescent="0.2">
      <c r="A1957" s="64" t="str">
        <f t="shared" si="91"/>
        <v>||||||0</v>
      </c>
      <c r="B1957" s="64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9"/>
      <c r="K1957" s="37"/>
      <c r="L1957" s="86">
        <f t="shared" si="90"/>
        <v>0</v>
      </c>
      <c r="M1957" s="40"/>
      <c r="N1957" s="40"/>
      <c r="O1957" s="34"/>
    </row>
    <row r="1958" spans="1:15" ht="24.95" customHeight="1" x14ac:dyDescent="0.2">
      <c r="A1958" s="64" t="str">
        <f t="shared" si="91"/>
        <v>||||||0</v>
      </c>
      <c r="B1958" s="64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9"/>
      <c r="K1958" s="37"/>
      <c r="L1958" s="86">
        <f t="shared" si="90"/>
        <v>0</v>
      </c>
      <c r="M1958" s="40"/>
      <c r="N1958" s="40"/>
      <c r="O1958" s="34"/>
    </row>
    <row r="1959" spans="1:15" ht="24.95" customHeight="1" x14ac:dyDescent="0.2">
      <c r="A1959" s="64" t="str">
        <f t="shared" si="91"/>
        <v>||||||0</v>
      </c>
      <c r="B1959" s="64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9"/>
      <c r="K1959" s="37"/>
      <c r="L1959" s="86">
        <f t="shared" si="90"/>
        <v>0</v>
      </c>
      <c r="M1959" s="40"/>
      <c r="N1959" s="40"/>
      <c r="O1959" s="34"/>
    </row>
    <row r="1960" spans="1:15" ht="24.95" customHeight="1" x14ac:dyDescent="0.2">
      <c r="A1960" s="64" t="str">
        <f t="shared" si="91"/>
        <v>||||||0</v>
      </c>
      <c r="B1960" s="64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9"/>
      <c r="K1960" s="37"/>
      <c r="L1960" s="86">
        <f t="shared" si="90"/>
        <v>0</v>
      </c>
      <c r="M1960" s="40"/>
      <c r="N1960" s="40"/>
      <c r="O1960" s="34"/>
    </row>
    <row r="1961" spans="1:15" ht="24.95" customHeight="1" x14ac:dyDescent="0.2">
      <c r="A1961" s="64" t="str">
        <f t="shared" si="91"/>
        <v>||||||0</v>
      </c>
      <c r="B1961" s="64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9"/>
      <c r="K1961" s="37"/>
      <c r="L1961" s="86">
        <f t="shared" si="90"/>
        <v>0</v>
      </c>
      <c r="M1961" s="40"/>
      <c r="N1961" s="40"/>
      <c r="O1961" s="34"/>
    </row>
    <row r="1962" spans="1:15" ht="24.95" customHeight="1" x14ac:dyDescent="0.2">
      <c r="A1962" s="64" t="str">
        <f t="shared" si="91"/>
        <v>||||||0</v>
      </c>
      <c r="B1962" s="64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9"/>
      <c r="K1962" s="37"/>
      <c r="L1962" s="86">
        <f t="shared" si="90"/>
        <v>0</v>
      </c>
      <c r="M1962" s="40"/>
      <c r="N1962" s="40"/>
      <c r="O1962" s="34"/>
    </row>
    <row r="1963" spans="1:15" ht="24.95" customHeight="1" x14ac:dyDescent="0.2">
      <c r="A1963" s="64" t="str">
        <f t="shared" si="91"/>
        <v>||||||0</v>
      </c>
      <c r="B1963" s="64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9"/>
      <c r="K1963" s="37"/>
      <c r="L1963" s="86">
        <f t="shared" si="90"/>
        <v>0</v>
      </c>
      <c r="M1963" s="40"/>
      <c r="N1963" s="40"/>
      <c r="O1963" s="34"/>
    </row>
    <row r="1964" spans="1:15" ht="24.95" customHeight="1" x14ac:dyDescent="0.2">
      <c r="A1964" s="64" t="str">
        <f t="shared" si="91"/>
        <v>||||||0</v>
      </c>
      <c r="B1964" s="64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9"/>
      <c r="K1964" s="37"/>
      <c r="L1964" s="86">
        <f t="shared" si="90"/>
        <v>0</v>
      </c>
      <c r="M1964" s="40"/>
      <c r="N1964" s="40"/>
      <c r="O1964" s="34"/>
    </row>
    <row r="1965" spans="1:15" ht="24.95" customHeight="1" x14ac:dyDescent="0.2">
      <c r="A1965" s="64" t="str">
        <f t="shared" si="91"/>
        <v>||||||0</v>
      </c>
      <c r="B1965" s="64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9"/>
      <c r="K1965" s="37"/>
      <c r="L1965" s="86">
        <f t="shared" si="90"/>
        <v>0</v>
      </c>
      <c r="M1965" s="40"/>
      <c r="N1965" s="40"/>
      <c r="O1965" s="34"/>
    </row>
    <row r="1966" spans="1:15" ht="24.95" customHeight="1" x14ac:dyDescent="0.2">
      <c r="A1966" s="64" t="str">
        <f t="shared" si="91"/>
        <v>||||||0</v>
      </c>
      <c r="B1966" s="64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9"/>
      <c r="K1966" s="37"/>
      <c r="L1966" s="86">
        <f t="shared" si="90"/>
        <v>0</v>
      </c>
      <c r="M1966" s="40"/>
      <c r="N1966" s="40"/>
      <c r="O1966" s="34"/>
    </row>
    <row r="1967" spans="1:15" ht="24.95" customHeight="1" x14ac:dyDescent="0.2">
      <c r="A1967" s="64" t="str">
        <f t="shared" si="91"/>
        <v>||||||0</v>
      </c>
      <c r="B1967" s="64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9"/>
      <c r="K1967" s="37"/>
      <c r="L1967" s="86">
        <f t="shared" si="90"/>
        <v>0</v>
      </c>
      <c r="M1967" s="40"/>
      <c r="N1967" s="40"/>
      <c r="O1967" s="34"/>
    </row>
    <row r="1968" spans="1:15" ht="24.95" customHeight="1" x14ac:dyDescent="0.2">
      <c r="A1968" s="64" t="str">
        <f t="shared" si="91"/>
        <v>||||||0</v>
      </c>
      <c r="B1968" s="64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9"/>
      <c r="K1968" s="37"/>
      <c r="L1968" s="86">
        <f t="shared" si="90"/>
        <v>0</v>
      </c>
      <c r="M1968" s="40"/>
      <c r="N1968" s="40"/>
      <c r="O1968" s="34"/>
    </row>
    <row r="1969" spans="1:15" ht="24.95" customHeight="1" x14ac:dyDescent="0.2">
      <c r="A1969" s="64" t="str">
        <f t="shared" si="91"/>
        <v>||||||0</v>
      </c>
      <c r="B1969" s="64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9"/>
      <c r="K1969" s="37"/>
      <c r="L1969" s="86">
        <f t="shared" si="90"/>
        <v>0</v>
      </c>
      <c r="M1969" s="40"/>
      <c r="N1969" s="40"/>
      <c r="O1969" s="34"/>
    </row>
    <row r="1970" spans="1:15" ht="24.95" customHeight="1" x14ac:dyDescent="0.2">
      <c r="A1970" s="64" t="str">
        <f t="shared" si="91"/>
        <v>||||||0</v>
      </c>
      <c r="B1970" s="64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9"/>
      <c r="K1970" s="37"/>
      <c r="L1970" s="86">
        <f t="shared" si="90"/>
        <v>0</v>
      </c>
      <c r="M1970" s="40"/>
      <c r="N1970" s="40"/>
      <c r="O1970" s="34"/>
    </row>
    <row r="1971" spans="1:15" ht="24.95" customHeight="1" x14ac:dyDescent="0.2">
      <c r="A1971" s="64" t="str">
        <f t="shared" si="91"/>
        <v>||||||0</v>
      </c>
      <c r="B1971" s="64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9"/>
      <c r="K1971" s="37"/>
      <c r="L1971" s="86">
        <f t="shared" si="90"/>
        <v>0</v>
      </c>
      <c r="M1971" s="40"/>
      <c r="N1971" s="40"/>
      <c r="O1971" s="34"/>
    </row>
    <row r="1972" spans="1:15" ht="24.95" customHeight="1" x14ac:dyDescent="0.2">
      <c r="A1972" s="64" t="str">
        <f t="shared" si="91"/>
        <v>||||||0</v>
      </c>
      <c r="B1972" s="64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9"/>
      <c r="K1972" s="37"/>
      <c r="L1972" s="86">
        <f t="shared" si="90"/>
        <v>0</v>
      </c>
      <c r="M1972" s="40"/>
      <c r="N1972" s="40"/>
      <c r="O1972" s="34"/>
    </row>
    <row r="1973" spans="1:15" ht="24.95" customHeight="1" x14ac:dyDescent="0.2">
      <c r="A1973" s="64" t="str">
        <f t="shared" si="91"/>
        <v>||||||0</v>
      </c>
      <c r="B1973" s="64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9"/>
      <c r="K1973" s="37"/>
      <c r="L1973" s="86">
        <f t="shared" si="90"/>
        <v>0</v>
      </c>
      <c r="M1973" s="40"/>
      <c r="N1973" s="40"/>
      <c r="O1973" s="34"/>
    </row>
    <row r="1974" spans="1:15" ht="24.95" customHeight="1" x14ac:dyDescent="0.2">
      <c r="A1974" s="64" t="str">
        <f t="shared" si="91"/>
        <v>||||||0</v>
      </c>
      <c r="B1974" s="64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9"/>
      <c r="K1974" s="37"/>
      <c r="L1974" s="86">
        <f t="shared" si="90"/>
        <v>0</v>
      </c>
      <c r="M1974" s="40"/>
      <c r="N1974" s="40"/>
      <c r="O1974" s="34"/>
    </row>
    <row r="1975" spans="1:15" ht="24.95" customHeight="1" x14ac:dyDescent="0.2">
      <c r="A1975" s="64" t="str">
        <f t="shared" si="91"/>
        <v>||||||0</v>
      </c>
      <c r="B1975" s="64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9"/>
      <c r="K1975" s="37"/>
      <c r="L1975" s="86">
        <f t="shared" si="90"/>
        <v>0</v>
      </c>
      <c r="M1975" s="40"/>
      <c r="N1975" s="40"/>
      <c r="O1975" s="34"/>
    </row>
    <row r="1976" spans="1:15" ht="24.95" customHeight="1" x14ac:dyDescent="0.2">
      <c r="A1976" s="64" t="str">
        <f t="shared" si="91"/>
        <v>||||||0</v>
      </c>
      <c r="B1976" s="64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9"/>
      <c r="K1976" s="37"/>
      <c r="L1976" s="86">
        <f t="shared" si="90"/>
        <v>0</v>
      </c>
      <c r="M1976" s="40"/>
      <c r="N1976" s="40"/>
      <c r="O1976" s="34"/>
    </row>
    <row r="1977" spans="1:15" ht="24.95" customHeight="1" x14ac:dyDescent="0.2">
      <c r="A1977" s="64" t="str">
        <f t="shared" si="91"/>
        <v>||||||0</v>
      </c>
      <c r="B1977" s="64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9"/>
      <c r="K1977" s="37"/>
      <c r="L1977" s="86">
        <f t="shared" si="90"/>
        <v>0</v>
      </c>
      <c r="M1977" s="40"/>
      <c r="N1977" s="40"/>
      <c r="O1977" s="34"/>
    </row>
    <row r="1978" spans="1:15" ht="24.95" customHeight="1" x14ac:dyDescent="0.2">
      <c r="A1978" s="64" t="str">
        <f t="shared" si="91"/>
        <v>||||||0</v>
      </c>
      <c r="B1978" s="64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9"/>
      <c r="K1978" s="37"/>
      <c r="L1978" s="86">
        <f t="shared" si="90"/>
        <v>0</v>
      </c>
      <c r="M1978" s="40"/>
      <c r="N1978" s="40"/>
      <c r="O1978" s="34"/>
    </row>
    <row r="1979" spans="1:15" ht="24.95" customHeight="1" x14ac:dyDescent="0.2">
      <c r="A1979" s="64" t="str">
        <f t="shared" si="91"/>
        <v>||||||0</v>
      </c>
      <c r="B1979" s="64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9"/>
      <c r="K1979" s="37"/>
      <c r="L1979" s="86">
        <f t="shared" si="90"/>
        <v>0</v>
      </c>
      <c r="M1979" s="40"/>
      <c r="N1979" s="40"/>
      <c r="O1979" s="34"/>
    </row>
    <row r="1980" spans="1:15" ht="24.95" customHeight="1" x14ac:dyDescent="0.2">
      <c r="A1980" s="64" t="str">
        <f t="shared" si="91"/>
        <v>||||||0</v>
      </c>
      <c r="B1980" s="64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9"/>
      <c r="K1980" s="37"/>
      <c r="L1980" s="86">
        <f t="shared" si="90"/>
        <v>0</v>
      </c>
      <c r="M1980" s="40"/>
      <c r="N1980" s="40"/>
      <c r="O1980" s="34"/>
    </row>
    <row r="1981" spans="1:15" ht="24.95" customHeight="1" x14ac:dyDescent="0.2">
      <c r="A1981" s="64" t="str">
        <f t="shared" si="91"/>
        <v>||||||0</v>
      </c>
      <c r="B1981" s="64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9"/>
      <c r="K1981" s="37"/>
      <c r="L1981" s="86">
        <f t="shared" si="90"/>
        <v>0</v>
      </c>
      <c r="M1981" s="40"/>
      <c r="N1981" s="40"/>
      <c r="O1981" s="34"/>
    </row>
    <row r="1982" spans="1:15" ht="24.95" customHeight="1" x14ac:dyDescent="0.2">
      <c r="A1982" s="64" t="str">
        <f t="shared" si="91"/>
        <v>||||||0</v>
      </c>
      <c r="B1982" s="64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9"/>
      <c r="K1982" s="37"/>
      <c r="L1982" s="86">
        <f t="shared" ref="L1982:L2045" si="93">M1982+N1982</f>
        <v>0</v>
      </c>
      <c r="M1982" s="40"/>
      <c r="N1982" s="40"/>
      <c r="O1982" s="34"/>
    </row>
    <row r="1983" spans="1:15" ht="24.95" customHeight="1" x14ac:dyDescent="0.2">
      <c r="A1983" s="64" t="str">
        <f t="shared" si="91"/>
        <v>||||||0</v>
      </c>
      <c r="B1983" s="64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9"/>
      <c r="K1983" s="37"/>
      <c r="L1983" s="86">
        <f t="shared" si="93"/>
        <v>0</v>
      </c>
      <c r="M1983" s="40"/>
      <c r="N1983" s="40"/>
      <c r="O1983" s="34"/>
    </row>
    <row r="1984" spans="1:15" ht="24.95" customHeight="1" x14ac:dyDescent="0.2">
      <c r="A1984" s="64" t="str">
        <f t="shared" si="91"/>
        <v>||||||0</v>
      </c>
      <c r="B1984" s="64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9"/>
      <c r="K1984" s="37"/>
      <c r="L1984" s="86">
        <f t="shared" si="93"/>
        <v>0</v>
      </c>
      <c r="M1984" s="40"/>
      <c r="N1984" s="40"/>
      <c r="O1984" s="34"/>
    </row>
    <row r="1985" spans="1:15" ht="24.95" customHeight="1" x14ac:dyDescent="0.2">
      <c r="A1985" s="64" t="str">
        <f t="shared" si="91"/>
        <v>||||||0</v>
      </c>
      <c r="B1985" s="64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9"/>
      <c r="K1985" s="37"/>
      <c r="L1985" s="86">
        <f t="shared" si="93"/>
        <v>0</v>
      </c>
      <c r="M1985" s="40"/>
      <c r="N1985" s="40"/>
      <c r="O1985" s="34"/>
    </row>
    <row r="1986" spans="1:15" ht="24.95" customHeight="1" x14ac:dyDescent="0.2">
      <c r="A1986" s="64" t="str">
        <f t="shared" si="91"/>
        <v>||||||0</v>
      </c>
      <c r="B1986" s="64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9"/>
      <c r="K1986" s="37"/>
      <c r="L1986" s="86">
        <f t="shared" si="93"/>
        <v>0</v>
      </c>
      <c r="M1986" s="40"/>
      <c r="N1986" s="40"/>
      <c r="O1986" s="34"/>
    </row>
    <row r="1987" spans="1:15" ht="24.95" customHeight="1" x14ac:dyDescent="0.2">
      <c r="A1987" s="64" t="str">
        <f t="shared" si="91"/>
        <v>||||||0</v>
      </c>
      <c r="B1987" s="64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9"/>
      <c r="K1987" s="37"/>
      <c r="L1987" s="86">
        <f t="shared" si="93"/>
        <v>0</v>
      </c>
      <c r="M1987" s="40"/>
      <c r="N1987" s="40"/>
      <c r="O1987" s="34"/>
    </row>
    <row r="1988" spans="1:15" ht="24.95" customHeight="1" x14ac:dyDescent="0.2">
      <c r="A1988" s="64" t="str">
        <f t="shared" si="91"/>
        <v>||||||0</v>
      </c>
      <c r="B1988" s="64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9"/>
      <c r="K1988" s="37"/>
      <c r="L1988" s="86">
        <f t="shared" si="93"/>
        <v>0</v>
      </c>
      <c r="M1988" s="40"/>
      <c r="N1988" s="40"/>
      <c r="O1988" s="34"/>
    </row>
    <row r="1989" spans="1:15" ht="24.95" customHeight="1" x14ac:dyDescent="0.2">
      <c r="A1989" s="64" t="str">
        <f t="shared" ref="A1989:A2052" si="94">C1989&amp;"|"&amp;D1989&amp;"|"&amp;E1989&amp;"|"&amp;F1989&amp;"|"&amp;G1989&amp;"|"&amp;I1989&amp;"|"&amp;M1989+N1989-O1989</f>
        <v>||||||0</v>
      </c>
      <c r="B1989" s="64" t="str">
        <f t="shared" ref="B1989:B2052" si="95">C1989&amp;"|"&amp;D1989&amp;"|"&amp;E1989&amp;"|"&amp;F1989&amp;"|"&amp;K1989</f>
        <v>||||</v>
      </c>
      <c r="C1989" s="37"/>
      <c r="D1989" s="37"/>
      <c r="E1989" s="37"/>
      <c r="F1989" s="37"/>
      <c r="G1989" s="37"/>
      <c r="H1989" s="38"/>
      <c r="I1989" s="37"/>
      <c r="J1989" s="39"/>
      <c r="K1989" s="37"/>
      <c r="L1989" s="86">
        <f t="shared" si="93"/>
        <v>0</v>
      </c>
      <c r="M1989" s="40"/>
      <c r="N1989" s="40"/>
      <c r="O1989" s="34"/>
    </row>
    <row r="1990" spans="1:15" ht="24.95" customHeight="1" x14ac:dyDescent="0.2">
      <c r="A1990" s="64" t="str">
        <f t="shared" si="94"/>
        <v>||||||0</v>
      </c>
      <c r="B1990" s="64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9"/>
      <c r="K1990" s="37"/>
      <c r="L1990" s="86">
        <f t="shared" si="93"/>
        <v>0</v>
      </c>
      <c r="M1990" s="40"/>
      <c r="N1990" s="40"/>
      <c r="O1990" s="34"/>
    </row>
    <row r="1991" spans="1:15" ht="24.95" customHeight="1" x14ac:dyDescent="0.2">
      <c r="A1991" s="64" t="str">
        <f t="shared" si="94"/>
        <v>||||||0</v>
      </c>
      <c r="B1991" s="64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9"/>
      <c r="K1991" s="37"/>
      <c r="L1991" s="86">
        <f t="shared" si="93"/>
        <v>0</v>
      </c>
      <c r="M1991" s="40"/>
      <c r="N1991" s="40"/>
      <c r="O1991" s="34"/>
    </row>
    <row r="1992" spans="1:15" ht="24.95" customHeight="1" x14ac:dyDescent="0.2">
      <c r="A1992" s="64" t="str">
        <f t="shared" si="94"/>
        <v>||||||0</v>
      </c>
      <c r="B1992" s="64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9"/>
      <c r="K1992" s="37"/>
      <c r="L1992" s="86">
        <f t="shared" si="93"/>
        <v>0</v>
      </c>
      <c r="M1992" s="40"/>
      <c r="N1992" s="40"/>
      <c r="O1992" s="34"/>
    </row>
    <row r="1993" spans="1:15" ht="24.95" customHeight="1" x14ac:dyDescent="0.2">
      <c r="A1993" s="64" t="str">
        <f t="shared" si="94"/>
        <v>||||||0</v>
      </c>
      <c r="B1993" s="64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9"/>
      <c r="K1993" s="37"/>
      <c r="L1993" s="86">
        <f t="shared" si="93"/>
        <v>0</v>
      </c>
      <c r="M1993" s="40"/>
      <c r="N1993" s="40"/>
      <c r="O1993" s="34"/>
    </row>
    <row r="1994" spans="1:15" ht="24.95" customHeight="1" x14ac:dyDescent="0.2">
      <c r="A1994" s="64" t="str">
        <f t="shared" si="94"/>
        <v>||||||0</v>
      </c>
      <c r="B1994" s="64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9"/>
      <c r="K1994" s="37"/>
      <c r="L1994" s="86">
        <f t="shared" si="93"/>
        <v>0</v>
      </c>
      <c r="M1994" s="40"/>
      <c r="N1994" s="40"/>
      <c r="O1994" s="34"/>
    </row>
    <row r="1995" spans="1:15" ht="24.95" customHeight="1" x14ac:dyDescent="0.2">
      <c r="A1995" s="64" t="str">
        <f t="shared" si="94"/>
        <v>||||||0</v>
      </c>
      <c r="B1995" s="64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9"/>
      <c r="K1995" s="37"/>
      <c r="L1995" s="86">
        <f t="shared" si="93"/>
        <v>0</v>
      </c>
      <c r="M1995" s="40"/>
      <c r="N1995" s="40"/>
      <c r="O1995" s="34"/>
    </row>
    <row r="1996" spans="1:15" ht="24.95" customHeight="1" x14ac:dyDescent="0.2">
      <c r="A1996" s="64" t="str">
        <f t="shared" si="94"/>
        <v>||||||0</v>
      </c>
      <c r="B1996" s="64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9"/>
      <c r="K1996" s="37"/>
      <c r="L1996" s="86">
        <f t="shared" si="93"/>
        <v>0</v>
      </c>
      <c r="M1996" s="40"/>
      <c r="N1996" s="40"/>
      <c r="O1996" s="34"/>
    </row>
    <row r="1997" spans="1:15" ht="24.95" customHeight="1" x14ac:dyDescent="0.2">
      <c r="A1997" s="64" t="str">
        <f t="shared" si="94"/>
        <v>||||||0</v>
      </c>
      <c r="B1997" s="64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9"/>
      <c r="K1997" s="37"/>
      <c r="L1997" s="86">
        <f t="shared" si="93"/>
        <v>0</v>
      </c>
      <c r="M1997" s="40"/>
      <c r="N1997" s="40"/>
      <c r="O1997" s="34"/>
    </row>
    <row r="1998" spans="1:15" ht="24.95" customHeight="1" x14ac:dyDescent="0.2">
      <c r="A1998" s="64" t="str">
        <f t="shared" si="94"/>
        <v>||||||0</v>
      </c>
      <c r="B1998" s="64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9"/>
      <c r="K1998" s="37"/>
      <c r="L1998" s="86">
        <f t="shared" si="93"/>
        <v>0</v>
      </c>
      <c r="M1998" s="40"/>
      <c r="N1998" s="40"/>
      <c r="O1998" s="34"/>
    </row>
    <row r="1999" spans="1:15" ht="24.95" customHeight="1" x14ac:dyDescent="0.2">
      <c r="A1999" s="64" t="str">
        <f t="shared" si="94"/>
        <v>||||||0</v>
      </c>
      <c r="B1999" s="64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9"/>
      <c r="K1999" s="37"/>
      <c r="L1999" s="86">
        <f t="shared" si="93"/>
        <v>0</v>
      </c>
      <c r="M1999" s="40"/>
      <c r="N1999" s="40"/>
      <c r="O1999" s="34"/>
    </row>
    <row r="2000" spans="1:15" ht="24.95" customHeight="1" x14ac:dyDescent="0.2">
      <c r="A2000" s="64" t="str">
        <f t="shared" si="94"/>
        <v>||||||0</v>
      </c>
      <c r="B2000" s="64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9"/>
      <c r="K2000" s="37"/>
      <c r="L2000" s="86">
        <f t="shared" si="93"/>
        <v>0</v>
      </c>
      <c r="M2000" s="40"/>
      <c r="N2000" s="40"/>
      <c r="O2000" s="34"/>
    </row>
    <row r="2001" spans="1:15" ht="24.95" customHeight="1" x14ac:dyDescent="0.2">
      <c r="A2001" s="64" t="str">
        <f t="shared" si="94"/>
        <v>||||||0</v>
      </c>
      <c r="B2001" s="64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9"/>
      <c r="K2001" s="37"/>
      <c r="L2001" s="86">
        <f t="shared" si="93"/>
        <v>0</v>
      </c>
      <c r="M2001" s="40"/>
      <c r="N2001" s="40"/>
      <c r="O2001" s="34"/>
    </row>
    <row r="2002" spans="1:15" ht="24.95" customHeight="1" x14ac:dyDescent="0.2">
      <c r="A2002" s="64" t="str">
        <f t="shared" si="94"/>
        <v>||||||0</v>
      </c>
      <c r="B2002" s="64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9"/>
      <c r="K2002" s="37"/>
      <c r="L2002" s="86">
        <f t="shared" si="93"/>
        <v>0</v>
      </c>
      <c r="M2002" s="40"/>
      <c r="N2002" s="40"/>
      <c r="O2002" s="34"/>
    </row>
    <row r="2003" spans="1:15" ht="24.95" customHeight="1" x14ac:dyDescent="0.2">
      <c r="A2003" s="64" t="str">
        <f t="shared" si="94"/>
        <v>||||||0</v>
      </c>
      <c r="B2003" s="64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9"/>
      <c r="K2003" s="37"/>
      <c r="L2003" s="86">
        <f t="shared" si="93"/>
        <v>0</v>
      </c>
      <c r="M2003" s="40"/>
      <c r="N2003" s="40"/>
      <c r="O2003" s="34"/>
    </row>
    <row r="2004" spans="1:15" ht="24.95" customHeight="1" x14ac:dyDescent="0.2">
      <c r="A2004" s="64" t="str">
        <f t="shared" si="94"/>
        <v>||||||0</v>
      </c>
      <c r="B2004" s="64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9"/>
      <c r="K2004" s="37"/>
      <c r="L2004" s="86">
        <f t="shared" si="93"/>
        <v>0</v>
      </c>
      <c r="M2004" s="40"/>
      <c r="N2004" s="40"/>
      <c r="O2004" s="34"/>
    </row>
    <row r="2005" spans="1:15" ht="24.95" customHeight="1" x14ac:dyDescent="0.2">
      <c r="A2005" s="64" t="str">
        <f t="shared" si="94"/>
        <v>||||||0</v>
      </c>
      <c r="B2005" s="64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9"/>
      <c r="K2005" s="37"/>
      <c r="L2005" s="86">
        <f t="shared" si="93"/>
        <v>0</v>
      </c>
      <c r="M2005" s="40"/>
      <c r="N2005" s="40"/>
      <c r="O2005" s="34"/>
    </row>
    <row r="2006" spans="1:15" ht="24.95" customHeight="1" x14ac:dyDescent="0.2">
      <c r="A2006" s="64" t="str">
        <f t="shared" si="94"/>
        <v>||||||0</v>
      </c>
      <c r="B2006" s="64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9"/>
      <c r="K2006" s="37"/>
      <c r="L2006" s="86">
        <f t="shared" si="93"/>
        <v>0</v>
      </c>
      <c r="M2006" s="40"/>
      <c r="N2006" s="40"/>
      <c r="O2006" s="34"/>
    </row>
    <row r="2007" spans="1:15" ht="24.95" customHeight="1" x14ac:dyDescent="0.2">
      <c r="A2007" s="64" t="str">
        <f t="shared" si="94"/>
        <v>||||||0</v>
      </c>
      <c r="B2007" s="64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9"/>
      <c r="K2007" s="37"/>
      <c r="L2007" s="86">
        <f t="shared" si="93"/>
        <v>0</v>
      </c>
      <c r="M2007" s="40"/>
      <c r="N2007" s="40"/>
      <c r="O2007" s="34"/>
    </row>
    <row r="2008" spans="1:15" ht="24.95" customHeight="1" x14ac:dyDescent="0.2">
      <c r="A2008" s="64" t="str">
        <f t="shared" si="94"/>
        <v>||||||0</v>
      </c>
      <c r="B2008" s="64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9"/>
      <c r="K2008" s="37"/>
      <c r="L2008" s="86">
        <f t="shared" si="93"/>
        <v>0</v>
      </c>
      <c r="M2008" s="40"/>
      <c r="N2008" s="40"/>
      <c r="O2008" s="34"/>
    </row>
    <row r="2009" spans="1:15" ht="24.95" customHeight="1" x14ac:dyDescent="0.2">
      <c r="A2009" s="64" t="str">
        <f t="shared" si="94"/>
        <v>||||||0</v>
      </c>
      <c r="B2009" s="64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9"/>
      <c r="K2009" s="37"/>
      <c r="L2009" s="86">
        <f t="shared" si="93"/>
        <v>0</v>
      </c>
      <c r="M2009" s="40"/>
      <c r="N2009" s="40"/>
      <c r="O2009" s="34"/>
    </row>
    <row r="2010" spans="1:15" ht="24.95" customHeight="1" x14ac:dyDescent="0.2">
      <c r="A2010" s="64" t="str">
        <f t="shared" si="94"/>
        <v>||||||0</v>
      </c>
      <c r="B2010" s="64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9"/>
      <c r="K2010" s="37"/>
      <c r="L2010" s="86">
        <f t="shared" si="93"/>
        <v>0</v>
      </c>
      <c r="M2010" s="40"/>
      <c r="N2010" s="40"/>
      <c r="O2010" s="34"/>
    </row>
    <row r="2011" spans="1:15" ht="24.95" customHeight="1" x14ac:dyDescent="0.2">
      <c r="A2011" s="64" t="str">
        <f t="shared" si="94"/>
        <v>||||||0</v>
      </c>
      <c r="B2011" s="64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9"/>
      <c r="K2011" s="37"/>
      <c r="L2011" s="86">
        <f t="shared" si="93"/>
        <v>0</v>
      </c>
      <c r="M2011" s="40"/>
      <c r="N2011" s="40"/>
      <c r="O2011" s="34"/>
    </row>
    <row r="2012" spans="1:15" ht="24.95" customHeight="1" x14ac:dyDescent="0.2">
      <c r="A2012" s="64" t="str">
        <f t="shared" si="94"/>
        <v>||||||0</v>
      </c>
      <c r="B2012" s="64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9"/>
      <c r="K2012" s="37"/>
      <c r="L2012" s="86">
        <f t="shared" si="93"/>
        <v>0</v>
      </c>
      <c r="M2012" s="40"/>
      <c r="N2012" s="40"/>
      <c r="O2012" s="34"/>
    </row>
    <row r="2013" spans="1:15" ht="24.95" customHeight="1" x14ac:dyDescent="0.2">
      <c r="A2013" s="64" t="str">
        <f t="shared" si="94"/>
        <v>||||||0</v>
      </c>
      <c r="B2013" s="64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9"/>
      <c r="K2013" s="37"/>
      <c r="L2013" s="86">
        <f t="shared" si="93"/>
        <v>0</v>
      </c>
      <c r="M2013" s="40"/>
      <c r="N2013" s="40"/>
      <c r="O2013" s="34"/>
    </row>
    <row r="2014" spans="1:15" ht="24.95" customHeight="1" x14ac:dyDescent="0.2">
      <c r="A2014" s="64" t="str">
        <f t="shared" si="94"/>
        <v>||||||0</v>
      </c>
      <c r="B2014" s="64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9"/>
      <c r="K2014" s="37"/>
      <c r="L2014" s="86">
        <f t="shared" si="93"/>
        <v>0</v>
      </c>
      <c r="M2014" s="40"/>
      <c r="N2014" s="40"/>
      <c r="O2014" s="34"/>
    </row>
    <row r="2015" spans="1:15" ht="24.95" customHeight="1" x14ac:dyDescent="0.2">
      <c r="A2015" s="64" t="str">
        <f t="shared" si="94"/>
        <v>||||||0</v>
      </c>
      <c r="B2015" s="64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9"/>
      <c r="K2015" s="37"/>
      <c r="L2015" s="86">
        <f t="shared" si="93"/>
        <v>0</v>
      </c>
      <c r="M2015" s="40"/>
      <c r="N2015" s="40"/>
      <c r="O2015" s="34"/>
    </row>
    <row r="2016" spans="1:15" ht="24.95" customHeight="1" x14ac:dyDescent="0.2">
      <c r="A2016" s="64" t="str">
        <f t="shared" si="94"/>
        <v>||||||0</v>
      </c>
      <c r="B2016" s="64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9"/>
      <c r="K2016" s="37"/>
      <c r="L2016" s="86">
        <f t="shared" si="93"/>
        <v>0</v>
      </c>
      <c r="M2016" s="40"/>
      <c r="N2016" s="40"/>
      <c r="O2016" s="34"/>
    </row>
    <row r="2017" spans="1:15" ht="24.95" customHeight="1" x14ac:dyDescent="0.2">
      <c r="A2017" s="64" t="str">
        <f t="shared" si="94"/>
        <v>||||||0</v>
      </c>
      <c r="B2017" s="64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9"/>
      <c r="K2017" s="37"/>
      <c r="L2017" s="86">
        <f t="shared" si="93"/>
        <v>0</v>
      </c>
      <c r="M2017" s="40"/>
      <c r="N2017" s="40"/>
      <c r="O2017" s="34"/>
    </row>
    <row r="2018" spans="1:15" ht="24.95" customHeight="1" x14ac:dyDescent="0.2">
      <c r="A2018" s="64" t="str">
        <f t="shared" si="94"/>
        <v>||||||0</v>
      </c>
      <c r="B2018" s="64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9"/>
      <c r="K2018" s="37"/>
      <c r="L2018" s="86">
        <f t="shared" si="93"/>
        <v>0</v>
      </c>
      <c r="M2018" s="40"/>
      <c r="N2018" s="40"/>
      <c r="O2018" s="34"/>
    </row>
    <row r="2019" spans="1:15" ht="24.95" customHeight="1" x14ac:dyDescent="0.2">
      <c r="A2019" s="64" t="str">
        <f t="shared" si="94"/>
        <v>||||||0</v>
      </c>
      <c r="B2019" s="64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9"/>
      <c r="K2019" s="37"/>
      <c r="L2019" s="86">
        <f t="shared" si="93"/>
        <v>0</v>
      </c>
      <c r="M2019" s="40"/>
      <c r="N2019" s="40"/>
      <c r="O2019" s="34"/>
    </row>
    <row r="2020" spans="1:15" ht="24.95" customHeight="1" x14ac:dyDescent="0.2">
      <c r="A2020" s="64" t="str">
        <f t="shared" si="94"/>
        <v>||||||0</v>
      </c>
      <c r="B2020" s="64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9"/>
      <c r="K2020" s="37"/>
      <c r="L2020" s="86">
        <f t="shared" si="93"/>
        <v>0</v>
      </c>
      <c r="M2020" s="40"/>
      <c r="N2020" s="40"/>
      <c r="O2020" s="34"/>
    </row>
    <row r="2021" spans="1:15" ht="24.95" customHeight="1" x14ac:dyDescent="0.2">
      <c r="A2021" s="64" t="str">
        <f t="shared" si="94"/>
        <v>||||||0</v>
      </c>
      <c r="B2021" s="64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9"/>
      <c r="K2021" s="37"/>
      <c r="L2021" s="86">
        <f t="shared" si="93"/>
        <v>0</v>
      </c>
      <c r="M2021" s="40"/>
      <c r="N2021" s="40"/>
      <c r="O2021" s="34"/>
    </row>
    <row r="2022" spans="1:15" ht="24.95" customHeight="1" x14ac:dyDescent="0.2">
      <c r="A2022" s="64" t="str">
        <f t="shared" si="94"/>
        <v>||||||0</v>
      </c>
      <c r="B2022" s="64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9"/>
      <c r="K2022" s="37"/>
      <c r="L2022" s="86">
        <f t="shared" si="93"/>
        <v>0</v>
      </c>
      <c r="M2022" s="40"/>
      <c r="N2022" s="40"/>
      <c r="O2022" s="34"/>
    </row>
    <row r="2023" spans="1:15" ht="24.95" customHeight="1" x14ac:dyDescent="0.2">
      <c r="A2023" s="64" t="str">
        <f t="shared" si="94"/>
        <v>||||||0</v>
      </c>
      <c r="B2023" s="64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9"/>
      <c r="K2023" s="37"/>
      <c r="L2023" s="86">
        <f t="shared" si="93"/>
        <v>0</v>
      </c>
      <c r="M2023" s="40"/>
      <c r="N2023" s="40"/>
      <c r="O2023" s="34"/>
    </row>
    <row r="2024" spans="1:15" ht="24.95" customHeight="1" x14ac:dyDescent="0.2">
      <c r="A2024" s="64" t="str">
        <f t="shared" si="94"/>
        <v>||||||0</v>
      </c>
      <c r="B2024" s="64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9"/>
      <c r="K2024" s="37"/>
      <c r="L2024" s="86">
        <f t="shared" si="93"/>
        <v>0</v>
      </c>
      <c r="M2024" s="40"/>
      <c r="N2024" s="40"/>
      <c r="O2024" s="34"/>
    </row>
    <row r="2025" spans="1:15" ht="24.95" customHeight="1" x14ac:dyDescent="0.2">
      <c r="A2025" s="64" t="str">
        <f t="shared" si="94"/>
        <v>||||||0</v>
      </c>
      <c r="B2025" s="64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9"/>
      <c r="K2025" s="37"/>
      <c r="L2025" s="86">
        <f t="shared" si="93"/>
        <v>0</v>
      </c>
      <c r="M2025" s="40"/>
      <c r="N2025" s="40"/>
      <c r="O2025" s="34"/>
    </row>
    <row r="2026" spans="1:15" ht="24.95" customHeight="1" x14ac:dyDescent="0.2">
      <c r="A2026" s="64" t="str">
        <f t="shared" si="94"/>
        <v>||||||0</v>
      </c>
      <c r="B2026" s="64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9"/>
      <c r="K2026" s="37"/>
      <c r="L2026" s="86">
        <f t="shared" si="93"/>
        <v>0</v>
      </c>
      <c r="M2026" s="40"/>
      <c r="N2026" s="40"/>
      <c r="O2026" s="34"/>
    </row>
    <row r="2027" spans="1:15" ht="24.95" customHeight="1" x14ac:dyDescent="0.2">
      <c r="A2027" s="64" t="str">
        <f t="shared" si="94"/>
        <v>||||||0</v>
      </c>
      <c r="B2027" s="64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9"/>
      <c r="K2027" s="37"/>
      <c r="L2027" s="86">
        <f t="shared" si="93"/>
        <v>0</v>
      </c>
      <c r="M2027" s="40"/>
      <c r="N2027" s="40"/>
      <c r="O2027" s="34"/>
    </row>
    <row r="2028" spans="1:15" ht="24.95" customHeight="1" x14ac:dyDescent="0.2">
      <c r="A2028" s="64" t="str">
        <f t="shared" si="94"/>
        <v>||||||0</v>
      </c>
      <c r="B2028" s="64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9"/>
      <c r="K2028" s="37"/>
      <c r="L2028" s="86">
        <f t="shared" si="93"/>
        <v>0</v>
      </c>
      <c r="M2028" s="40"/>
      <c r="N2028" s="40"/>
      <c r="O2028" s="34"/>
    </row>
    <row r="2029" spans="1:15" ht="24.95" customHeight="1" x14ac:dyDescent="0.2">
      <c r="A2029" s="64" t="str">
        <f t="shared" si="94"/>
        <v>||||||0</v>
      </c>
      <c r="B2029" s="64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9"/>
      <c r="K2029" s="37"/>
      <c r="L2029" s="86">
        <f t="shared" si="93"/>
        <v>0</v>
      </c>
      <c r="M2029" s="40"/>
      <c r="N2029" s="40"/>
      <c r="O2029" s="34"/>
    </row>
    <row r="2030" spans="1:15" ht="24.95" customHeight="1" x14ac:dyDescent="0.2">
      <c r="A2030" s="64" t="str">
        <f t="shared" si="94"/>
        <v>||||||0</v>
      </c>
      <c r="B2030" s="64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9"/>
      <c r="K2030" s="37"/>
      <c r="L2030" s="86">
        <f t="shared" si="93"/>
        <v>0</v>
      </c>
      <c r="M2030" s="40"/>
      <c r="N2030" s="40"/>
      <c r="O2030" s="34"/>
    </row>
    <row r="2031" spans="1:15" ht="24.95" customHeight="1" x14ac:dyDescent="0.2">
      <c r="A2031" s="64" t="str">
        <f t="shared" si="94"/>
        <v>||||||0</v>
      </c>
      <c r="B2031" s="64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9"/>
      <c r="K2031" s="37"/>
      <c r="L2031" s="86">
        <f t="shared" si="93"/>
        <v>0</v>
      </c>
      <c r="M2031" s="40"/>
      <c r="N2031" s="40"/>
      <c r="O2031" s="34"/>
    </row>
    <row r="2032" spans="1:15" ht="24.95" customHeight="1" x14ac:dyDescent="0.2">
      <c r="A2032" s="64" t="str">
        <f t="shared" si="94"/>
        <v>||||||0</v>
      </c>
      <c r="B2032" s="64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9"/>
      <c r="K2032" s="37"/>
      <c r="L2032" s="86">
        <f t="shared" si="93"/>
        <v>0</v>
      </c>
      <c r="M2032" s="40"/>
      <c r="N2032" s="40"/>
      <c r="O2032" s="34"/>
    </row>
    <row r="2033" spans="1:15" ht="24.95" customHeight="1" x14ac:dyDescent="0.2">
      <c r="A2033" s="64" t="str">
        <f t="shared" si="94"/>
        <v>||||||0</v>
      </c>
      <c r="B2033" s="64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9"/>
      <c r="K2033" s="37"/>
      <c r="L2033" s="86">
        <f t="shared" si="93"/>
        <v>0</v>
      </c>
      <c r="M2033" s="40"/>
      <c r="N2033" s="40"/>
      <c r="O2033" s="34"/>
    </row>
    <row r="2034" spans="1:15" ht="24.95" customHeight="1" x14ac:dyDescent="0.2">
      <c r="A2034" s="64" t="str">
        <f t="shared" si="94"/>
        <v>||||||0</v>
      </c>
      <c r="B2034" s="64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9"/>
      <c r="K2034" s="37"/>
      <c r="L2034" s="86">
        <f t="shared" si="93"/>
        <v>0</v>
      </c>
      <c r="M2034" s="40"/>
      <c r="N2034" s="40"/>
      <c r="O2034" s="34"/>
    </row>
    <row r="2035" spans="1:15" ht="24.95" customHeight="1" x14ac:dyDescent="0.2">
      <c r="A2035" s="64" t="str">
        <f t="shared" si="94"/>
        <v>||||||0</v>
      </c>
      <c r="B2035" s="64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9"/>
      <c r="K2035" s="37"/>
      <c r="L2035" s="86">
        <f t="shared" si="93"/>
        <v>0</v>
      </c>
      <c r="M2035" s="40"/>
      <c r="N2035" s="40"/>
      <c r="O2035" s="34"/>
    </row>
    <row r="2036" spans="1:15" ht="24.95" customHeight="1" x14ac:dyDescent="0.2">
      <c r="A2036" s="64" t="str">
        <f t="shared" si="94"/>
        <v>||||||0</v>
      </c>
      <c r="B2036" s="64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9"/>
      <c r="K2036" s="37"/>
      <c r="L2036" s="86">
        <f t="shared" si="93"/>
        <v>0</v>
      </c>
      <c r="M2036" s="40"/>
      <c r="N2036" s="40"/>
      <c r="O2036" s="34"/>
    </row>
    <row r="2037" spans="1:15" ht="24.95" customHeight="1" x14ac:dyDescent="0.2">
      <c r="A2037" s="64" t="str">
        <f t="shared" si="94"/>
        <v>||||||0</v>
      </c>
      <c r="B2037" s="64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9"/>
      <c r="K2037" s="37"/>
      <c r="L2037" s="86">
        <f t="shared" si="93"/>
        <v>0</v>
      </c>
      <c r="M2037" s="40"/>
      <c r="N2037" s="40"/>
      <c r="O2037" s="34"/>
    </row>
    <row r="2038" spans="1:15" ht="24.95" customHeight="1" x14ac:dyDescent="0.2">
      <c r="A2038" s="64" t="str">
        <f t="shared" si="94"/>
        <v>||||||0</v>
      </c>
      <c r="B2038" s="64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9"/>
      <c r="K2038" s="37"/>
      <c r="L2038" s="86">
        <f t="shared" si="93"/>
        <v>0</v>
      </c>
      <c r="M2038" s="40"/>
      <c r="N2038" s="40"/>
      <c r="O2038" s="34"/>
    </row>
    <row r="2039" spans="1:15" ht="24.95" customHeight="1" x14ac:dyDescent="0.2">
      <c r="A2039" s="64" t="str">
        <f t="shared" si="94"/>
        <v>||||||0</v>
      </c>
      <c r="B2039" s="64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9"/>
      <c r="K2039" s="37"/>
      <c r="L2039" s="86">
        <f t="shared" si="93"/>
        <v>0</v>
      </c>
      <c r="M2039" s="40"/>
      <c r="N2039" s="40"/>
      <c r="O2039" s="34"/>
    </row>
    <row r="2040" spans="1:15" ht="24.95" customHeight="1" x14ac:dyDescent="0.2">
      <c r="A2040" s="64" t="str">
        <f t="shared" si="94"/>
        <v>||||||0</v>
      </c>
      <c r="B2040" s="64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9"/>
      <c r="K2040" s="37"/>
      <c r="L2040" s="86">
        <f t="shared" si="93"/>
        <v>0</v>
      </c>
      <c r="M2040" s="40"/>
      <c r="N2040" s="40"/>
      <c r="O2040" s="34"/>
    </row>
    <row r="2041" spans="1:15" ht="24.95" customHeight="1" x14ac:dyDescent="0.2">
      <c r="A2041" s="64" t="str">
        <f t="shared" si="94"/>
        <v>||||||0</v>
      </c>
      <c r="B2041" s="64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9"/>
      <c r="K2041" s="37"/>
      <c r="L2041" s="86">
        <f t="shared" si="93"/>
        <v>0</v>
      </c>
      <c r="M2041" s="40"/>
      <c r="N2041" s="40"/>
      <c r="O2041" s="34"/>
    </row>
    <row r="2042" spans="1:15" ht="24.95" customHeight="1" x14ac:dyDescent="0.2">
      <c r="A2042" s="64" t="str">
        <f t="shared" si="94"/>
        <v>||||||0</v>
      </c>
      <c r="B2042" s="64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9"/>
      <c r="K2042" s="37"/>
      <c r="L2042" s="86">
        <f t="shared" si="93"/>
        <v>0</v>
      </c>
      <c r="M2042" s="40"/>
      <c r="N2042" s="40"/>
      <c r="O2042" s="34"/>
    </row>
    <row r="2043" spans="1:15" ht="24.95" customHeight="1" x14ac:dyDescent="0.2">
      <c r="A2043" s="64" t="str">
        <f t="shared" si="94"/>
        <v>||||||0</v>
      </c>
      <c r="B2043" s="64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9"/>
      <c r="K2043" s="37"/>
      <c r="L2043" s="86">
        <f t="shared" si="93"/>
        <v>0</v>
      </c>
      <c r="M2043" s="40"/>
      <c r="N2043" s="40"/>
      <c r="O2043" s="34"/>
    </row>
    <row r="2044" spans="1:15" ht="24.95" customHeight="1" x14ac:dyDescent="0.2">
      <c r="A2044" s="64" t="str">
        <f t="shared" si="94"/>
        <v>||||||0</v>
      </c>
      <c r="B2044" s="64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9"/>
      <c r="K2044" s="37"/>
      <c r="L2044" s="86">
        <f t="shared" si="93"/>
        <v>0</v>
      </c>
      <c r="M2044" s="40"/>
      <c r="N2044" s="40"/>
      <c r="O2044" s="34"/>
    </row>
    <row r="2045" spans="1:15" ht="24.95" customHeight="1" x14ac:dyDescent="0.2">
      <c r="A2045" s="64" t="str">
        <f t="shared" si="94"/>
        <v>||||||0</v>
      </c>
      <c r="B2045" s="64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9"/>
      <c r="K2045" s="37"/>
      <c r="L2045" s="86">
        <f t="shared" si="93"/>
        <v>0</v>
      </c>
      <c r="M2045" s="40"/>
      <c r="N2045" s="40"/>
      <c r="O2045" s="34"/>
    </row>
    <row r="2046" spans="1:15" ht="24.95" customHeight="1" x14ac:dyDescent="0.2">
      <c r="A2046" s="64" t="str">
        <f t="shared" si="94"/>
        <v>||||||0</v>
      </c>
      <c r="B2046" s="64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9"/>
      <c r="K2046" s="37"/>
      <c r="L2046" s="86">
        <f t="shared" ref="L2046:L2109" si="96">M2046+N2046</f>
        <v>0</v>
      </c>
      <c r="M2046" s="40"/>
      <c r="N2046" s="40"/>
      <c r="O2046" s="34"/>
    </row>
    <row r="2047" spans="1:15" ht="24.95" customHeight="1" x14ac:dyDescent="0.2">
      <c r="A2047" s="64" t="str">
        <f t="shared" si="94"/>
        <v>||||||0</v>
      </c>
      <c r="B2047" s="64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9"/>
      <c r="K2047" s="37"/>
      <c r="L2047" s="86">
        <f t="shared" si="96"/>
        <v>0</v>
      </c>
      <c r="M2047" s="40"/>
      <c r="N2047" s="40"/>
      <c r="O2047" s="34"/>
    </row>
    <row r="2048" spans="1:15" ht="24.95" customHeight="1" x14ac:dyDescent="0.2">
      <c r="A2048" s="64" t="str">
        <f t="shared" si="94"/>
        <v>||||||0</v>
      </c>
      <c r="B2048" s="64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9"/>
      <c r="K2048" s="37"/>
      <c r="L2048" s="86">
        <f t="shared" si="96"/>
        <v>0</v>
      </c>
      <c r="M2048" s="40"/>
      <c r="N2048" s="40"/>
      <c r="O2048" s="34"/>
    </row>
    <row r="2049" spans="1:15" ht="24.95" customHeight="1" x14ac:dyDescent="0.2">
      <c r="A2049" s="64" t="str">
        <f t="shared" si="94"/>
        <v>||||||0</v>
      </c>
      <c r="B2049" s="64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9"/>
      <c r="K2049" s="37"/>
      <c r="L2049" s="86">
        <f t="shared" si="96"/>
        <v>0</v>
      </c>
      <c r="M2049" s="40"/>
      <c r="N2049" s="40"/>
      <c r="O2049" s="34"/>
    </row>
    <row r="2050" spans="1:15" ht="24.95" customHeight="1" x14ac:dyDescent="0.2">
      <c r="A2050" s="64" t="str">
        <f t="shared" si="94"/>
        <v>||||||0</v>
      </c>
      <c r="B2050" s="64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9"/>
      <c r="K2050" s="37"/>
      <c r="L2050" s="86">
        <f t="shared" si="96"/>
        <v>0</v>
      </c>
      <c r="M2050" s="40"/>
      <c r="N2050" s="40"/>
      <c r="O2050" s="34"/>
    </row>
    <row r="2051" spans="1:15" ht="24.95" customHeight="1" x14ac:dyDescent="0.2">
      <c r="A2051" s="64" t="str">
        <f t="shared" si="94"/>
        <v>||||||0</v>
      </c>
      <c r="B2051" s="64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9"/>
      <c r="K2051" s="37"/>
      <c r="L2051" s="86">
        <f t="shared" si="96"/>
        <v>0</v>
      </c>
      <c r="M2051" s="40"/>
      <c r="N2051" s="40"/>
      <c r="O2051" s="34"/>
    </row>
    <row r="2052" spans="1:15" ht="24.95" customHeight="1" x14ac:dyDescent="0.2">
      <c r="A2052" s="64" t="str">
        <f t="shared" si="94"/>
        <v>||||||0</v>
      </c>
      <c r="B2052" s="64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9"/>
      <c r="K2052" s="37"/>
      <c r="L2052" s="86">
        <f t="shared" si="96"/>
        <v>0</v>
      </c>
      <c r="M2052" s="40"/>
      <c r="N2052" s="40"/>
      <c r="O2052" s="34"/>
    </row>
    <row r="2053" spans="1:15" ht="24.95" customHeight="1" x14ac:dyDescent="0.2">
      <c r="A2053" s="64" t="str">
        <f t="shared" ref="A2053:A2116" si="97">C2053&amp;"|"&amp;D2053&amp;"|"&amp;E2053&amp;"|"&amp;F2053&amp;"|"&amp;G2053&amp;"|"&amp;I2053&amp;"|"&amp;M2053+N2053-O2053</f>
        <v>||||||0</v>
      </c>
      <c r="B2053" s="64" t="str">
        <f t="shared" ref="B2053:B2116" si="98">C2053&amp;"|"&amp;D2053&amp;"|"&amp;E2053&amp;"|"&amp;F2053&amp;"|"&amp;K2053</f>
        <v>||||</v>
      </c>
      <c r="C2053" s="37"/>
      <c r="D2053" s="37"/>
      <c r="E2053" s="37"/>
      <c r="F2053" s="37"/>
      <c r="G2053" s="37"/>
      <c r="H2053" s="38"/>
      <c r="I2053" s="37"/>
      <c r="J2053" s="39"/>
      <c r="K2053" s="37"/>
      <c r="L2053" s="86">
        <f t="shared" si="96"/>
        <v>0</v>
      </c>
      <c r="M2053" s="40"/>
      <c r="N2053" s="40"/>
      <c r="O2053" s="34"/>
    </row>
    <row r="2054" spans="1:15" ht="24.95" customHeight="1" x14ac:dyDescent="0.2">
      <c r="A2054" s="64" t="str">
        <f t="shared" si="97"/>
        <v>||||||0</v>
      </c>
      <c r="B2054" s="64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9"/>
      <c r="K2054" s="37"/>
      <c r="L2054" s="86">
        <f t="shared" si="96"/>
        <v>0</v>
      </c>
      <c r="M2054" s="40"/>
      <c r="N2054" s="40"/>
      <c r="O2054" s="34"/>
    </row>
    <row r="2055" spans="1:15" ht="24.95" customHeight="1" x14ac:dyDescent="0.2">
      <c r="A2055" s="64" t="str">
        <f t="shared" si="97"/>
        <v>||||||0</v>
      </c>
      <c r="B2055" s="64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9"/>
      <c r="K2055" s="37"/>
      <c r="L2055" s="86">
        <f t="shared" si="96"/>
        <v>0</v>
      </c>
      <c r="M2055" s="40"/>
      <c r="N2055" s="40"/>
      <c r="O2055" s="34"/>
    </row>
    <row r="2056" spans="1:15" ht="24.95" customHeight="1" x14ac:dyDescent="0.2">
      <c r="A2056" s="64" t="str">
        <f t="shared" si="97"/>
        <v>||||||0</v>
      </c>
      <c r="B2056" s="64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9"/>
      <c r="K2056" s="37"/>
      <c r="L2056" s="86">
        <f t="shared" si="96"/>
        <v>0</v>
      </c>
      <c r="M2056" s="40"/>
      <c r="N2056" s="40"/>
      <c r="O2056" s="34"/>
    </row>
    <row r="2057" spans="1:15" ht="24.95" customHeight="1" x14ac:dyDescent="0.2">
      <c r="A2057" s="64" t="str">
        <f t="shared" si="97"/>
        <v>||||||0</v>
      </c>
      <c r="B2057" s="64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9"/>
      <c r="K2057" s="37"/>
      <c r="L2057" s="86">
        <f t="shared" si="96"/>
        <v>0</v>
      </c>
      <c r="M2057" s="40"/>
      <c r="N2057" s="40"/>
      <c r="O2057" s="34"/>
    </row>
    <row r="2058" spans="1:15" ht="24.95" customHeight="1" x14ac:dyDescent="0.2">
      <c r="A2058" s="64" t="str">
        <f t="shared" si="97"/>
        <v>||||||0</v>
      </c>
      <c r="B2058" s="64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9"/>
      <c r="K2058" s="37"/>
      <c r="L2058" s="86">
        <f t="shared" si="96"/>
        <v>0</v>
      </c>
      <c r="M2058" s="40"/>
      <c r="N2058" s="40"/>
      <c r="O2058" s="34"/>
    </row>
    <row r="2059" spans="1:15" ht="24.95" customHeight="1" x14ac:dyDescent="0.2">
      <c r="A2059" s="64" t="str">
        <f t="shared" si="97"/>
        <v>||||||0</v>
      </c>
      <c r="B2059" s="64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9"/>
      <c r="K2059" s="37"/>
      <c r="L2059" s="86">
        <f t="shared" si="96"/>
        <v>0</v>
      </c>
      <c r="M2059" s="40"/>
      <c r="N2059" s="40"/>
      <c r="O2059" s="34"/>
    </row>
    <row r="2060" spans="1:15" ht="24.95" customHeight="1" x14ac:dyDescent="0.2">
      <c r="A2060" s="64" t="str">
        <f t="shared" si="97"/>
        <v>||||||0</v>
      </c>
      <c r="B2060" s="64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9"/>
      <c r="K2060" s="37"/>
      <c r="L2060" s="86">
        <f t="shared" si="96"/>
        <v>0</v>
      </c>
      <c r="M2060" s="40"/>
      <c r="N2060" s="40"/>
      <c r="O2060" s="34"/>
    </row>
    <row r="2061" spans="1:15" ht="24.95" customHeight="1" x14ac:dyDescent="0.2">
      <c r="A2061" s="64" t="str">
        <f t="shared" si="97"/>
        <v>||||||0</v>
      </c>
      <c r="B2061" s="64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9"/>
      <c r="K2061" s="37"/>
      <c r="L2061" s="86">
        <f t="shared" si="96"/>
        <v>0</v>
      </c>
      <c r="M2061" s="40"/>
      <c r="N2061" s="40"/>
      <c r="O2061" s="34"/>
    </row>
    <row r="2062" spans="1:15" ht="24.95" customHeight="1" x14ac:dyDescent="0.2">
      <c r="A2062" s="64" t="str">
        <f t="shared" si="97"/>
        <v>||||||0</v>
      </c>
      <c r="B2062" s="64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9"/>
      <c r="K2062" s="37"/>
      <c r="L2062" s="86">
        <f t="shared" si="96"/>
        <v>0</v>
      </c>
      <c r="M2062" s="40"/>
      <c r="N2062" s="40"/>
      <c r="O2062" s="34"/>
    </row>
    <row r="2063" spans="1:15" ht="24.95" customHeight="1" x14ac:dyDescent="0.2">
      <c r="A2063" s="64" t="str">
        <f t="shared" si="97"/>
        <v>||||||0</v>
      </c>
      <c r="B2063" s="64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9"/>
      <c r="K2063" s="37"/>
      <c r="L2063" s="86">
        <f t="shared" si="96"/>
        <v>0</v>
      </c>
      <c r="M2063" s="40"/>
      <c r="N2063" s="40"/>
      <c r="O2063" s="34"/>
    </row>
    <row r="2064" spans="1:15" ht="24.95" customHeight="1" x14ac:dyDescent="0.2">
      <c r="A2064" s="64" t="str">
        <f t="shared" si="97"/>
        <v>||||||0</v>
      </c>
      <c r="B2064" s="64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9"/>
      <c r="K2064" s="37"/>
      <c r="L2064" s="86">
        <f t="shared" si="96"/>
        <v>0</v>
      </c>
      <c r="M2064" s="40"/>
      <c r="N2064" s="40"/>
      <c r="O2064" s="34"/>
    </row>
    <row r="2065" spans="1:15" ht="24.95" customHeight="1" x14ac:dyDescent="0.2">
      <c r="A2065" s="64" t="str">
        <f t="shared" si="97"/>
        <v>||||||0</v>
      </c>
      <c r="B2065" s="64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9"/>
      <c r="K2065" s="37"/>
      <c r="L2065" s="86">
        <f t="shared" si="96"/>
        <v>0</v>
      </c>
      <c r="M2065" s="40"/>
      <c r="N2065" s="40"/>
      <c r="O2065" s="34"/>
    </row>
    <row r="2066" spans="1:15" ht="24.95" customHeight="1" x14ac:dyDescent="0.2">
      <c r="A2066" s="64" t="str">
        <f t="shared" si="97"/>
        <v>||||||0</v>
      </c>
      <c r="B2066" s="64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9"/>
      <c r="K2066" s="37"/>
      <c r="L2066" s="86">
        <f t="shared" si="96"/>
        <v>0</v>
      </c>
      <c r="M2066" s="40"/>
      <c r="N2066" s="40"/>
      <c r="O2066" s="34"/>
    </row>
    <row r="2067" spans="1:15" ht="24.95" customHeight="1" x14ac:dyDescent="0.2">
      <c r="A2067" s="64" t="str">
        <f t="shared" si="97"/>
        <v>||||||0</v>
      </c>
      <c r="B2067" s="64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9"/>
      <c r="K2067" s="37"/>
      <c r="L2067" s="86">
        <f t="shared" si="96"/>
        <v>0</v>
      </c>
      <c r="M2067" s="40"/>
      <c r="N2067" s="40"/>
      <c r="O2067" s="34"/>
    </row>
    <row r="2068" spans="1:15" ht="24.95" customHeight="1" x14ac:dyDescent="0.2">
      <c r="A2068" s="64" t="str">
        <f t="shared" si="97"/>
        <v>||||||0</v>
      </c>
      <c r="B2068" s="64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9"/>
      <c r="K2068" s="37"/>
      <c r="L2068" s="86">
        <f t="shared" si="96"/>
        <v>0</v>
      </c>
      <c r="M2068" s="40"/>
      <c r="N2068" s="40"/>
      <c r="O2068" s="34"/>
    </row>
    <row r="2069" spans="1:15" ht="24.95" customHeight="1" x14ac:dyDescent="0.2">
      <c r="A2069" s="64" t="str">
        <f t="shared" si="97"/>
        <v>||||||0</v>
      </c>
      <c r="B2069" s="64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9"/>
      <c r="K2069" s="37"/>
      <c r="L2069" s="86">
        <f t="shared" si="96"/>
        <v>0</v>
      </c>
      <c r="M2069" s="40"/>
      <c r="N2069" s="40"/>
      <c r="O2069" s="34"/>
    </row>
    <row r="2070" spans="1:15" ht="24.95" customHeight="1" x14ac:dyDescent="0.2">
      <c r="A2070" s="64" t="str">
        <f t="shared" si="97"/>
        <v>||||||0</v>
      </c>
      <c r="B2070" s="64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9"/>
      <c r="K2070" s="37"/>
      <c r="L2070" s="86">
        <f t="shared" si="96"/>
        <v>0</v>
      </c>
      <c r="M2070" s="40"/>
      <c r="N2070" s="40"/>
      <c r="O2070" s="34"/>
    </row>
    <row r="2071" spans="1:15" ht="24.95" customHeight="1" x14ac:dyDescent="0.2">
      <c r="A2071" s="64" t="str">
        <f t="shared" si="97"/>
        <v>||||||0</v>
      </c>
      <c r="B2071" s="64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9"/>
      <c r="K2071" s="37"/>
      <c r="L2071" s="86">
        <f t="shared" si="96"/>
        <v>0</v>
      </c>
      <c r="M2071" s="40"/>
      <c r="N2071" s="40"/>
      <c r="O2071" s="34"/>
    </row>
    <row r="2072" spans="1:15" ht="24.95" customHeight="1" x14ac:dyDescent="0.2">
      <c r="A2072" s="64" t="str">
        <f t="shared" si="97"/>
        <v>||||||0</v>
      </c>
      <c r="B2072" s="64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9"/>
      <c r="K2072" s="37"/>
      <c r="L2072" s="86">
        <f t="shared" si="96"/>
        <v>0</v>
      </c>
      <c r="M2072" s="40"/>
      <c r="N2072" s="40"/>
      <c r="O2072" s="34"/>
    </row>
    <row r="2073" spans="1:15" ht="24.95" customHeight="1" x14ac:dyDescent="0.2">
      <c r="A2073" s="64" t="str">
        <f t="shared" si="97"/>
        <v>||||||0</v>
      </c>
      <c r="B2073" s="64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9"/>
      <c r="K2073" s="37"/>
      <c r="L2073" s="86">
        <f t="shared" si="96"/>
        <v>0</v>
      </c>
      <c r="M2073" s="40"/>
      <c r="N2073" s="40"/>
      <c r="O2073" s="34"/>
    </row>
    <row r="2074" spans="1:15" ht="24.95" customHeight="1" x14ac:dyDescent="0.2">
      <c r="A2074" s="64" t="str">
        <f t="shared" si="97"/>
        <v>||||||0</v>
      </c>
      <c r="B2074" s="64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9"/>
      <c r="K2074" s="37"/>
      <c r="L2074" s="86">
        <f t="shared" si="96"/>
        <v>0</v>
      </c>
      <c r="M2074" s="40"/>
      <c r="N2074" s="40"/>
      <c r="O2074" s="34"/>
    </row>
    <row r="2075" spans="1:15" ht="24.95" customHeight="1" x14ac:dyDescent="0.2">
      <c r="A2075" s="64" t="str">
        <f t="shared" si="97"/>
        <v>||||||0</v>
      </c>
      <c r="B2075" s="64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9"/>
      <c r="K2075" s="37"/>
      <c r="L2075" s="86">
        <f t="shared" si="96"/>
        <v>0</v>
      </c>
      <c r="M2075" s="40"/>
      <c r="N2075" s="40"/>
      <c r="O2075" s="34"/>
    </row>
    <row r="2076" spans="1:15" ht="24.95" customHeight="1" x14ac:dyDescent="0.2">
      <c r="A2076" s="64" t="str">
        <f t="shared" si="97"/>
        <v>||||||0</v>
      </c>
      <c r="B2076" s="64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9"/>
      <c r="K2076" s="37"/>
      <c r="L2076" s="86">
        <f t="shared" si="96"/>
        <v>0</v>
      </c>
      <c r="M2076" s="40"/>
      <c r="N2076" s="40"/>
      <c r="O2076" s="34"/>
    </row>
    <row r="2077" spans="1:15" ht="24.95" customHeight="1" x14ac:dyDescent="0.2">
      <c r="A2077" s="64" t="str">
        <f t="shared" si="97"/>
        <v>||||||0</v>
      </c>
      <c r="B2077" s="64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9"/>
      <c r="K2077" s="37"/>
      <c r="L2077" s="86">
        <f t="shared" si="96"/>
        <v>0</v>
      </c>
      <c r="M2077" s="40"/>
      <c r="N2077" s="40"/>
      <c r="O2077" s="34"/>
    </row>
    <row r="2078" spans="1:15" ht="24.95" customHeight="1" x14ac:dyDescent="0.2">
      <c r="A2078" s="64" t="str">
        <f t="shared" si="97"/>
        <v>||||||0</v>
      </c>
      <c r="B2078" s="64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9"/>
      <c r="K2078" s="37"/>
      <c r="L2078" s="86">
        <f t="shared" si="96"/>
        <v>0</v>
      </c>
      <c r="M2078" s="40"/>
      <c r="N2078" s="40"/>
      <c r="O2078" s="34"/>
    </row>
    <row r="2079" spans="1:15" ht="24.95" customHeight="1" x14ac:dyDescent="0.2">
      <c r="A2079" s="64" t="str">
        <f t="shared" si="97"/>
        <v>||||||0</v>
      </c>
      <c r="B2079" s="64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9"/>
      <c r="K2079" s="37"/>
      <c r="L2079" s="86">
        <f t="shared" si="96"/>
        <v>0</v>
      </c>
      <c r="M2079" s="40"/>
      <c r="N2079" s="40"/>
      <c r="O2079" s="34"/>
    </row>
    <row r="2080" spans="1:15" ht="24.95" customHeight="1" x14ac:dyDescent="0.2">
      <c r="A2080" s="64" t="str">
        <f t="shared" si="97"/>
        <v>||||||0</v>
      </c>
      <c r="B2080" s="64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9"/>
      <c r="K2080" s="37"/>
      <c r="L2080" s="86">
        <f t="shared" si="96"/>
        <v>0</v>
      </c>
      <c r="M2080" s="40"/>
      <c r="N2080" s="40"/>
      <c r="O2080" s="34"/>
    </row>
    <row r="2081" spans="1:15" ht="24.95" customHeight="1" x14ac:dyDescent="0.2">
      <c r="A2081" s="64" t="str">
        <f t="shared" si="97"/>
        <v>||||||0</v>
      </c>
      <c r="B2081" s="64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9"/>
      <c r="K2081" s="37"/>
      <c r="L2081" s="86">
        <f t="shared" si="96"/>
        <v>0</v>
      </c>
      <c r="M2081" s="40"/>
      <c r="N2081" s="40"/>
      <c r="O2081" s="34"/>
    </row>
    <row r="2082" spans="1:15" ht="24.95" customHeight="1" x14ac:dyDescent="0.2">
      <c r="A2082" s="64" t="str">
        <f t="shared" si="97"/>
        <v>||||||0</v>
      </c>
      <c r="B2082" s="64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9"/>
      <c r="K2082" s="37"/>
      <c r="L2082" s="86">
        <f t="shared" si="96"/>
        <v>0</v>
      </c>
      <c r="M2082" s="40"/>
      <c r="N2082" s="40"/>
      <c r="O2082" s="34"/>
    </row>
    <row r="2083" spans="1:15" ht="24.95" customHeight="1" x14ac:dyDescent="0.2">
      <c r="A2083" s="64" t="str">
        <f t="shared" si="97"/>
        <v>||||||0</v>
      </c>
      <c r="B2083" s="64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9"/>
      <c r="K2083" s="37"/>
      <c r="L2083" s="86">
        <f t="shared" si="96"/>
        <v>0</v>
      </c>
      <c r="M2083" s="40"/>
      <c r="N2083" s="40"/>
      <c r="O2083" s="34"/>
    </row>
    <row r="2084" spans="1:15" ht="24.95" customHeight="1" x14ac:dyDescent="0.2">
      <c r="A2084" s="64" t="str">
        <f t="shared" si="97"/>
        <v>||||||0</v>
      </c>
      <c r="B2084" s="64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9"/>
      <c r="K2084" s="37"/>
      <c r="L2084" s="86">
        <f t="shared" si="96"/>
        <v>0</v>
      </c>
      <c r="M2084" s="40"/>
      <c r="N2084" s="40"/>
      <c r="O2084" s="34"/>
    </row>
    <row r="2085" spans="1:15" ht="24.95" customHeight="1" x14ac:dyDescent="0.2">
      <c r="A2085" s="64" t="str">
        <f t="shared" si="97"/>
        <v>||||||0</v>
      </c>
      <c r="B2085" s="64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9"/>
      <c r="K2085" s="37"/>
      <c r="L2085" s="86">
        <f t="shared" si="96"/>
        <v>0</v>
      </c>
      <c r="M2085" s="40"/>
      <c r="N2085" s="40"/>
      <c r="O2085" s="34"/>
    </row>
    <row r="2086" spans="1:15" ht="24.95" customHeight="1" x14ac:dyDescent="0.2">
      <c r="A2086" s="64" t="str">
        <f t="shared" si="97"/>
        <v>||||||0</v>
      </c>
      <c r="B2086" s="64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9"/>
      <c r="K2086" s="37"/>
      <c r="L2086" s="86">
        <f t="shared" si="96"/>
        <v>0</v>
      </c>
      <c r="M2086" s="40"/>
      <c r="N2086" s="40"/>
      <c r="O2086" s="34"/>
    </row>
    <row r="2087" spans="1:15" ht="24.95" customHeight="1" x14ac:dyDescent="0.2">
      <c r="A2087" s="64" t="str">
        <f t="shared" si="97"/>
        <v>||||||0</v>
      </c>
      <c r="B2087" s="64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9"/>
      <c r="K2087" s="37"/>
      <c r="L2087" s="86">
        <f t="shared" si="96"/>
        <v>0</v>
      </c>
      <c r="M2087" s="40"/>
      <c r="N2087" s="40"/>
      <c r="O2087" s="34"/>
    </row>
    <row r="2088" spans="1:15" ht="24.95" customHeight="1" x14ac:dyDescent="0.2">
      <c r="A2088" s="64" t="str">
        <f t="shared" si="97"/>
        <v>||||||0</v>
      </c>
      <c r="B2088" s="64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9"/>
      <c r="K2088" s="37"/>
      <c r="L2088" s="86">
        <f t="shared" si="96"/>
        <v>0</v>
      </c>
      <c r="M2088" s="40"/>
      <c r="N2088" s="40"/>
      <c r="O2088" s="34"/>
    </row>
    <row r="2089" spans="1:15" ht="24.95" customHeight="1" x14ac:dyDescent="0.2">
      <c r="A2089" s="64" t="str">
        <f t="shared" si="97"/>
        <v>||||||0</v>
      </c>
      <c r="B2089" s="64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9"/>
      <c r="K2089" s="37"/>
      <c r="L2089" s="86">
        <f t="shared" si="96"/>
        <v>0</v>
      </c>
      <c r="M2089" s="40"/>
      <c r="N2089" s="40"/>
      <c r="O2089" s="34"/>
    </row>
    <row r="2090" spans="1:15" ht="24.95" customHeight="1" x14ac:dyDescent="0.2">
      <c r="A2090" s="64" t="str">
        <f t="shared" si="97"/>
        <v>||||||0</v>
      </c>
      <c r="B2090" s="64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9"/>
      <c r="K2090" s="37"/>
      <c r="L2090" s="86">
        <f t="shared" si="96"/>
        <v>0</v>
      </c>
      <c r="M2090" s="40"/>
      <c r="N2090" s="40"/>
      <c r="O2090" s="34"/>
    </row>
    <row r="2091" spans="1:15" ht="24.95" customHeight="1" x14ac:dyDescent="0.2">
      <c r="A2091" s="64" t="str">
        <f t="shared" si="97"/>
        <v>||||||0</v>
      </c>
      <c r="B2091" s="64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9"/>
      <c r="K2091" s="37"/>
      <c r="L2091" s="86">
        <f t="shared" si="96"/>
        <v>0</v>
      </c>
      <c r="M2091" s="40"/>
      <c r="N2091" s="40"/>
      <c r="O2091" s="34"/>
    </row>
    <row r="2092" spans="1:15" ht="24.95" customHeight="1" x14ac:dyDescent="0.2">
      <c r="A2092" s="64" t="str">
        <f t="shared" si="97"/>
        <v>||||||0</v>
      </c>
      <c r="B2092" s="64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9"/>
      <c r="K2092" s="37"/>
      <c r="L2092" s="86">
        <f t="shared" si="96"/>
        <v>0</v>
      </c>
      <c r="M2092" s="40"/>
      <c r="N2092" s="40"/>
      <c r="O2092" s="34"/>
    </row>
    <row r="2093" spans="1:15" ht="24.95" customHeight="1" x14ac:dyDescent="0.2">
      <c r="A2093" s="64" t="str">
        <f t="shared" si="97"/>
        <v>||||||0</v>
      </c>
      <c r="B2093" s="64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9"/>
      <c r="K2093" s="37"/>
      <c r="L2093" s="86">
        <f t="shared" si="96"/>
        <v>0</v>
      </c>
      <c r="M2093" s="40"/>
      <c r="N2093" s="40"/>
      <c r="O2093" s="34"/>
    </row>
    <row r="2094" spans="1:15" ht="24.95" customHeight="1" x14ac:dyDescent="0.2">
      <c r="A2094" s="64" t="str">
        <f t="shared" si="97"/>
        <v>||||||0</v>
      </c>
      <c r="B2094" s="64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9"/>
      <c r="K2094" s="37"/>
      <c r="L2094" s="86">
        <f t="shared" si="96"/>
        <v>0</v>
      </c>
      <c r="M2094" s="40"/>
      <c r="N2094" s="40"/>
      <c r="O2094" s="34"/>
    </row>
    <row r="2095" spans="1:15" ht="24.95" customHeight="1" x14ac:dyDescent="0.2">
      <c r="A2095" s="64" t="str">
        <f t="shared" si="97"/>
        <v>||||||0</v>
      </c>
      <c r="B2095" s="64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9"/>
      <c r="K2095" s="37"/>
      <c r="L2095" s="86">
        <f t="shared" si="96"/>
        <v>0</v>
      </c>
      <c r="M2095" s="40"/>
      <c r="N2095" s="40"/>
      <c r="O2095" s="34"/>
    </row>
    <row r="2096" spans="1:15" ht="24.95" customHeight="1" x14ac:dyDescent="0.2">
      <c r="A2096" s="64" t="str">
        <f t="shared" si="97"/>
        <v>||||||0</v>
      </c>
      <c r="B2096" s="64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9"/>
      <c r="K2096" s="37"/>
      <c r="L2096" s="86">
        <f t="shared" si="96"/>
        <v>0</v>
      </c>
      <c r="M2096" s="40"/>
      <c r="N2096" s="40"/>
      <c r="O2096" s="34"/>
    </row>
    <row r="2097" spans="1:15" ht="24.95" customHeight="1" x14ac:dyDescent="0.2">
      <c r="A2097" s="64" t="str">
        <f t="shared" si="97"/>
        <v>||||||0</v>
      </c>
      <c r="B2097" s="64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9"/>
      <c r="K2097" s="37"/>
      <c r="L2097" s="86">
        <f t="shared" si="96"/>
        <v>0</v>
      </c>
      <c r="M2097" s="40"/>
      <c r="N2097" s="40"/>
      <c r="O2097" s="34"/>
    </row>
    <row r="2098" spans="1:15" ht="24.95" customHeight="1" x14ac:dyDescent="0.2">
      <c r="A2098" s="64" t="str">
        <f t="shared" si="97"/>
        <v>||||||0</v>
      </c>
      <c r="B2098" s="64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9"/>
      <c r="K2098" s="37"/>
      <c r="L2098" s="86">
        <f t="shared" si="96"/>
        <v>0</v>
      </c>
      <c r="M2098" s="40"/>
      <c r="N2098" s="40"/>
      <c r="O2098" s="34"/>
    </row>
    <row r="2099" spans="1:15" ht="24.95" customHeight="1" x14ac:dyDescent="0.2">
      <c r="A2099" s="64" t="str">
        <f t="shared" si="97"/>
        <v>||||||0</v>
      </c>
      <c r="B2099" s="64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9"/>
      <c r="K2099" s="37"/>
      <c r="L2099" s="86">
        <f t="shared" si="96"/>
        <v>0</v>
      </c>
      <c r="M2099" s="40"/>
      <c r="N2099" s="40"/>
      <c r="O2099" s="34"/>
    </row>
    <row r="2100" spans="1:15" ht="24.95" customHeight="1" x14ac:dyDescent="0.2">
      <c r="A2100" s="64" t="str">
        <f t="shared" si="97"/>
        <v>||||||0</v>
      </c>
      <c r="B2100" s="64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9"/>
      <c r="K2100" s="37"/>
      <c r="L2100" s="86">
        <f t="shared" si="96"/>
        <v>0</v>
      </c>
      <c r="M2100" s="40"/>
      <c r="N2100" s="40"/>
      <c r="O2100" s="34"/>
    </row>
    <row r="2101" spans="1:15" ht="24.95" customHeight="1" x14ac:dyDescent="0.2">
      <c r="A2101" s="64" t="str">
        <f t="shared" si="97"/>
        <v>||||||0</v>
      </c>
      <c r="B2101" s="64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9"/>
      <c r="K2101" s="37"/>
      <c r="L2101" s="86">
        <f t="shared" si="96"/>
        <v>0</v>
      </c>
      <c r="M2101" s="40"/>
      <c r="N2101" s="40"/>
      <c r="O2101" s="34"/>
    </row>
    <row r="2102" spans="1:15" ht="24.95" customHeight="1" x14ac:dyDescent="0.2">
      <c r="A2102" s="64" t="str">
        <f t="shared" si="97"/>
        <v>||||||0</v>
      </c>
      <c r="B2102" s="64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9"/>
      <c r="K2102" s="37"/>
      <c r="L2102" s="86">
        <f t="shared" si="96"/>
        <v>0</v>
      </c>
      <c r="M2102" s="40"/>
      <c r="N2102" s="40"/>
      <c r="O2102" s="34"/>
    </row>
    <row r="2103" spans="1:15" ht="24.95" customHeight="1" x14ac:dyDescent="0.2">
      <c r="A2103" s="64" t="str">
        <f t="shared" si="97"/>
        <v>||||||0</v>
      </c>
      <c r="B2103" s="64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9"/>
      <c r="K2103" s="37"/>
      <c r="L2103" s="86">
        <f t="shared" si="96"/>
        <v>0</v>
      </c>
      <c r="M2103" s="40"/>
      <c r="N2103" s="40"/>
      <c r="O2103" s="34"/>
    </row>
    <row r="2104" spans="1:15" ht="24.95" customHeight="1" x14ac:dyDescent="0.2">
      <c r="A2104" s="64" t="str">
        <f t="shared" si="97"/>
        <v>||||||0</v>
      </c>
      <c r="B2104" s="64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9"/>
      <c r="K2104" s="37"/>
      <c r="L2104" s="86">
        <f t="shared" si="96"/>
        <v>0</v>
      </c>
      <c r="M2104" s="40"/>
      <c r="N2104" s="40"/>
      <c r="O2104" s="34"/>
    </row>
    <row r="2105" spans="1:15" ht="24.95" customHeight="1" x14ac:dyDescent="0.2">
      <c r="A2105" s="64" t="str">
        <f t="shared" si="97"/>
        <v>||||||0</v>
      </c>
      <c r="B2105" s="64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9"/>
      <c r="K2105" s="37"/>
      <c r="L2105" s="86">
        <f t="shared" si="96"/>
        <v>0</v>
      </c>
      <c r="M2105" s="40"/>
      <c r="N2105" s="40"/>
      <c r="O2105" s="34"/>
    </row>
    <row r="2106" spans="1:15" ht="24.95" customHeight="1" x14ac:dyDescent="0.2">
      <c r="A2106" s="64" t="str">
        <f t="shared" si="97"/>
        <v>||||||0</v>
      </c>
      <c r="B2106" s="64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9"/>
      <c r="K2106" s="37"/>
      <c r="L2106" s="86">
        <f t="shared" si="96"/>
        <v>0</v>
      </c>
      <c r="M2106" s="40"/>
      <c r="N2106" s="40"/>
      <c r="O2106" s="34"/>
    </row>
    <row r="2107" spans="1:15" ht="24.95" customHeight="1" x14ac:dyDescent="0.2">
      <c r="A2107" s="64" t="str">
        <f t="shared" si="97"/>
        <v>||||||0</v>
      </c>
      <c r="B2107" s="64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9"/>
      <c r="K2107" s="37"/>
      <c r="L2107" s="86">
        <f t="shared" si="96"/>
        <v>0</v>
      </c>
      <c r="M2107" s="40"/>
      <c r="N2107" s="40"/>
      <c r="O2107" s="34"/>
    </row>
    <row r="2108" spans="1:15" ht="24.95" customHeight="1" x14ac:dyDescent="0.2">
      <c r="A2108" s="64" t="str">
        <f t="shared" si="97"/>
        <v>||||||0</v>
      </c>
      <c r="B2108" s="64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9"/>
      <c r="K2108" s="37"/>
      <c r="L2108" s="86">
        <f t="shared" si="96"/>
        <v>0</v>
      </c>
      <c r="M2108" s="40"/>
      <c r="N2108" s="40"/>
      <c r="O2108" s="34"/>
    </row>
    <row r="2109" spans="1:15" ht="24.95" customHeight="1" x14ac:dyDescent="0.2">
      <c r="A2109" s="64" t="str">
        <f t="shared" si="97"/>
        <v>||||||0</v>
      </c>
      <c r="B2109" s="64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9"/>
      <c r="K2109" s="37"/>
      <c r="L2109" s="86">
        <f t="shared" si="96"/>
        <v>0</v>
      </c>
      <c r="M2109" s="40"/>
      <c r="N2109" s="40"/>
      <c r="O2109" s="34"/>
    </row>
    <row r="2110" spans="1:15" ht="24.95" customHeight="1" x14ac:dyDescent="0.2">
      <c r="A2110" s="64" t="str">
        <f t="shared" si="97"/>
        <v>||||||0</v>
      </c>
      <c r="B2110" s="64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9"/>
      <c r="K2110" s="37"/>
      <c r="L2110" s="86">
        <f t="shared" ref="L2110:L2173" si="99">M2110+N2110</f>
        <v>0</v>
      </c>
      <c r="M2110" s="40"/>
      <c r="N2110" s="40"/>
      <c r="O2110" s="34"/>
    </row>
    <row r="2111" spans="1:15" ht="24.95" customHeight="1" x14ac:dyDescent="0.2">
      <c r="A2111" s="64" t="str">
        <f t="shared" si="97"/>
        <v>||||||0</v>
      </c>
      <c r="B2111" s="64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9"/>
      <c r="K2111" s="37"/>
      <c r="L2111" s="86">
        <f t="shared" si="99"/>
        <v>0</v>
      </c>
      <c r="M2111" s="40"/>
      <c r="N2111" s="40"/>
      <c r="O2111" s="34"/>
    </row>
    <row r="2112" spans="1:15" ht="24.95" customHeight="1" x14ac:dyDescent="0.2">
      <c r="A2112" s="64" t="str">
        <f t="shared" si="97"/>
        <v>||||||0</v>
      </c>
      <c r="B2112" s="64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9"/>
      <c r="K2112" s="37"/>
      <c r="L2112" s="86">
        <f t="shared" si="99"/>
        <v>0</v>
      </c>
      <c r="M2112" s="40"/>
      <c r="N2112" s="40"/>
      <c r="O2112" s="34"/>
    </row>
    <row r="2113" spans="1:15" ht="24.95" customHeight="1" x14ac:dyDescent="0.2">
      <c r="A2113" s="64" t="str">
        <f t="shared" si="97"/>
        <v>||||||0</v>
      </c>
      <c r="B2113" s="64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9"/>
      <c r="K2113" s="37"/>
      <c r="L2113" s="86">
        <f t="shared" si="99"/>
        <v>0</v>
      </c>
      <c r="M2113" s="40"/>
      <c r="N2113" s="40"/>
      <c r="O2113" s="34"/>
    </row>
    <row r="2114" spans="1:15" ht="24.95" customHeight="1" x14ac:dyDescent="0.2">
      <c r="A2114" s="64" t="str">
        <f t="shared" si="97"/>
        <v>||||||0</v>
      </c>
      <c r="B2114" s="64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9"/>
      <c r="K2114" s="37"/>
      <c r="L2114" s="86">
        <f t="shared" si="99"/>
        <v>0</v>
      </c>
      <c r="M2114" s="40"/>
      <c r="N2114" s="40"/>
      <c r="O2114" s="34"/>
    </row>
    <row r="2115" spans="1:15" ht="24.95" customHeight="1" x14ac:dyDescent="0.2">
      <c r="A2115" s="64" t="str">
        <f t="shared" si="97"/>
        <v>||||||0</v>
      </c>
      <c r="B2115" s="64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9"/>
      <c r="K2115" s="37"/>
      <c r="L2115" s="86">
        <f t="shared" si="99"/>
        <v>0</v>
      </c>
      <c r="M2115" s="40"/>
      <c r="N2115" s="40"/>
      <c r="O2115" s="34"/>
    </row>
    <row r="2116" spans="1:15" ht="24.95" customHeight="1" x14ac:dyDescent="0.2">
      <c r="A2116" s="64" t="str">
        <f t="shared" si="97"/>
        <v>||||||0</v>
      </c>
      <c r="B2116" s="64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9"/>
      <c r="K2116" s="37"/>
      <c r="L2116" s="86">
        <f t="shared" si="99"/>
        <v>0</v>
      </c>
      <c r="M2116" s="40"/>
      <c r="N2116" s="40"/>
      <c r="O2116" s="34"/>
    </row>
    <row r="2117" spans="1:15" ht="24.95" customHeight="1" x14ac:dyDescent="0.2">
      <c r="A2117" s="64" t="str">
        <f t="shared" ref="A2117:A2180" si="100">C2117&amp;"|"&amp;D2117&amp;"|"&amp;E2117&amp;"|"&amp;F2117&amp;"|"&amp;G2117&amp;"|"&amp;I2117&amp;"|"&amp;M2117+N2117-O2117</f>
        <v>||||||0</v>
      </c>
      <c r="B2117" s="64" t="str">
        <f t="shared" ref="B2117:B2180" si="101">C2117&amp;"|"&amp;D2117&amp;"|"&amp;E2117&amp;"|"&amp;F2117&amp;"|"&amp;K2117</f>
        <v>||||</v>
      </c>
      <c r="C2117" s="37"/>
      <c r="D2117" s="37"/>
      <c r="E2117" s="37"/>
      <c r="F2117" s="37"/>
      <c r="G2117" s="37"/>
      <c r="H2117" s="38"/>
      <c r="I2117" s="37"/>
      <c r="J2117" s="39"/>
      <c r="K2117" s="37"/>
      <c r="L2117" s="86">
        <f t="shared" si="99"/>
        <v>0</v>
      </c>
      <c r="M2117" s="40"/>
      <c r="N2117" s="40"/>
      <c r="O2117" s="34"/>
    </row>
    <row r="2118" spans="1:15" ht="24.95" customHeight="1" x14ac:dyDescent="0.2">
      <c r="A2118" s="64" t="str">
        <f t="shared" si="100"/>
        <v>||||||0</v>
      </c>
      <c r="B2118" s="64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9"/>
      <c r="K2118" s="37"/>
      <c r="L2118" s="86">
        <f t="shared" si="99"/>
        <v>0</v>
      </c>
      <c r="M2118" s="40"/>
      <c r="N2118" s="40"/>
      <c r="O2118" s="34"/>
    </row>
    <row r="2119" spans="1:15" ht="24.95" customHeight="1" x14ac:dyDescent="0.2">
      <c r="A2119" s="64" t="str">
        <f t="shared" si="100"/>
        <v>||||||0</v>
      </c>
      <c r="B2119" s="64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9"/>
      <c r="K2119" s="37"/>
      <c r="L2119" s="86">
        <f t="shared" si="99"/>
        <v>0</v>
      </c>
      <c r="M2119" s="40"/>
      <c r="N2119" s="40"/>
      <c r="O2119" s="34"/>
    </row>
    <row r="2120" spans="1:15" ht="24.95" customHeight="1" x14ac:dyDescent="0.2">
      <c r="A2120" s="64" t="str">
        <f t="shared" si="100"/>
        <v>||||||0</v>
      </c>
      <c r="B2120" s="64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9"/>
      <c r="K2120" s="37"/>
      <c r="L2120" s="86">
        <f t="shared" si="99"/>
        <v>0</v>
      </c>
      <c r="M2120" s="40"/>
      <c r="N2120" s="40"/>
      <c r="O2120" s="34"/>
    </row>
    <row r="2121" spans="1:15" ht="24.95" customHeight="1" x14ac:dyDescent="0.2">
      <c r="A2121" s="64" t="str">
        <f t="shared" si="100"/>
        <v>||||||0</v>
      </c>
      <c r="B2121" s="64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9"/>
      <c r="K2121" s="37"/>
      <c r="L2121" s="86">
        <f t="shared" si="99"/>
        <v>0</v>
      </c>
      <c r="M2121" s="40"/>
      <c r="N2121" s="40"/>
      <c r="O2121" s="34"/>
    </row>
    <row r="2122" spans="1:15" ht="24.95" customHeight="1" x14ac:dyDescent="0.2">
      <c r="A2122" s="64" t="str">
        <f t="shared" si="100"/>
        <v>||||||0</v>
      </c>
      <c r="B2122" s="64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9"/>
      <c r="K2122" s="37"/>
      <c r="L2122" s="86">
        <f t="shared" si="99"/>
        <v>0</v>
      </c>
      <c r="M2122" s="40"/>
      <c r="N2122" s="40"/>
      <c r="O2122" s="34"/>
    </row>
    <row r="2123" spans="1:15" ht="24.95" customHeight="1" x14ac:dyDescent="0.2">
      <c r="A2123" s="64" t="str">
        <f t="shared" si="100"/>
        <v>||||||0</v>
      </c>
      <c r="B2123" s="64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9"/>
      <c r="K2123" s="37"/>
      <c r="L2123" s="86">
        <f t="shared" si="99"/>
        <v>0</v>
      </c>
      <c r="M2123" s="40"/>
      <c r="N2123" s="40"/>
      <c r="O2123" s="34"/>
    </row>
    <row r="2124" spans="1:15" ht="24.95" customHeight="1" x14ac:dyDescent="0.2">
      <c r="A2124" s="64" t="str">
        <f t="shared" si="100"/>
        <v>||||||0</v>
      </c>
      <c r="B2124" s="64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9"/>
      <c r="K2124" s="37"/>
      <c r="L2124" s="86">
        <f t="shared" si="99"/>
        <v>0</v>
      </c>
      <c r="M2124" s="40"/>
      <c r="N2124" s="40"/>
      <c r="O2124" s="34"/>
    </row>
    <row r="2125" spans="1:15" ht="24.95" customHeight="1" x14ac:dyDescent="0.2">
      <c r="A2125" s="64" t="str">
        <f t="shared" si="100"/>
        <v>||||||0</v>
      </c>
      <c r="B2125" s="64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9"/>
      <c r="K2125" s="37"/>
      <c r="L2125" s="86">
        <f t="shared" si="99"/>
        <v>0</v>
      </c>
      <c r="M2125" s="40"/>
      <c r="N2125" s="40"/>
      <c r="O2125" s="34"/>
    </row>
    <row r="2126" spans="1:15" ht="24.95" customHeight="1" x14ac:dyDescent="0.2">
      <c r="A2126" s="64" t="str">
        <f t="shared" si="100"/>
        <v>||||||0</v>
      </c>
      <c r="B2126" s="64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9"/>
      <c r="K2126" s="37"/>
      <c r="L2126" s="86">
        <f t="shared" si="99"/>
        <v>0</v>
      </c>
      <c r="M2126" s="40"/>
      <c r="N2126" s="40"/>
      <c r="O2126" s="34"/>
    </row>
    <row r="2127" spans="1:15" ht="24.95" customHeight="1" x14ac:dyDescent="0.2">
      <c r="A2127" s="64" t="str">
        <f t="shared" si="100"/>
        <v>||||||0</v>
      </c>
      <c r="B2127" s="64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9"/>
      <c r="K2127" s="37"/>
      <c r="L2127" s="86">
        <f t="shared" si="99"/>
        <v>0</v>
      </c>
      <c r="M2127" s="40"/>
      <c r="N2127" s="40"/>
      <c r="O2127" s="34"/>
    </row>
    <row r="2128" spans="1:15" ht="24.95" customHeight="1" x14ac:dyDescent="0.2">
      <c r="A2128" s="64" t="str">
        <f t="shared" si="100"/>
        <v>||||||0</v>
      </c>
      <c r="B2128" s="64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9"/>
      <c r="K2128" s="37"/>
      <c r="L2128" s="86">
        <f t="shared" si="99"/>
        <v>0</v>
      </c>
      <c r="M2128" s="40"/>
      <c r="N2128" s="40"/>
      <c r="O2128" s="34"/>
    </row>
    <row r="2129" spans="1:15" ht="24.95" customHeight="1" x14ac:dyDescent="0.2">
      <c r="A2129" s="64" t="str">
        <f t="shared" si="100"/>
        <v>||||||0</v>
      </c>
      <c r="B2129" s="64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9"/>
      <c r="K2129" s="37"/>
      <c r="L2129" s="86">
        <f t="shared" si="99"/>
        <v>0</v>
      </c>
      <c r="M2129" s="40"/>
      <c r="N2129" s="40"/>
      <c r="O2129" s="34"/>
    </row>
    <row r="2130" spans="1:15" ht="24.95" customHeight="1" x14ac:dyDescent="0.2">
      <c r="A2130" s="64" t="str">
        <f t="shared" si="100"/>
        <v>||||||0</v>
      </c>
      <c r="B2130" s="64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9"/>
      <c r="K2130" s="37"/>
      <c r="L2130" s="86">
        <f t="shared" si="99"/>
        <v>0</v>
      </c>
      <c r="M2130" s="40"/>
      <c r="N2130" s="40"/>
      <c r="O2130" s="34"/>
    </row>
    <row r="2131" spans="1:15" ht="24.95" customHeight="1" x14ac:dyDescent="0.2">
      <c r="A2131" s="64" t="str">
        <f t="shared" si="100"/>
        <v>||||||0</v>
      </c>
      <c r="B2131" s="64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9"/>
      <c r="K2131" s="37"/>
      <c r="L2131" s="86">
        <f t="shared" si="99"/>
        <v>0</v>
      </c>
      <c r="M2131" s="40"/>
      <c r="N2131" s="40"/>
      <c r="O2131" s="34"/>
    </row>
    <row r="2132" spans="1:15" ht="24.95" customHeight="1" x14ac:dyDescent="0.2">
      <c r="A2132" s="64" t="str">
        <f t="shared" si="100"/>
        <v>||||||0</v>
      </c>
      <c r="B2132" s="64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9"/>
      <c r="K2132" s="37"/>
      <c r="L2132" s="86">
        <f t="shared" si="99"/>
        <v>0</v>
      </c>
      <c r="M2132" s="40"/>
      <c r="N2132" s="40"/>
      <c r="O2132" s="34"/>
    </row>
    <row r="2133" spans="1:15" ht="24.95" customHeight="1" x14ac:dyDescent="0.2">
      <c r="A2133" s="64" t="str">
        <f t="shared" si="100"/>
        <v>||||||0</v>
      </c>
      <c r="B2133" s="64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9"/>
      <c r="K2133" s="37"/>
      <c r="L2133" s="86">
        <f t="shared" si="99"/>
        <v>0</v>
      </c>
      <c r="M2133" s="40"/>
      <c r="N2133" s="40"/>
      <c r="O2133" s="34"/>
    </row>
    <row r="2134" spans="1:15" ht="24.95" customHeight="1" x14ac:dyDescent="0.2">
      <c r="A2134" s="64" t="str">
        <f t="shared" si="100"/>
        <v>||||||0</v>
      </c>
      <c r="B2134" s="64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9"/>
      <c r="K2134" s="37"/>
      <c r="L2134" s="86">
        <f t="shared" si="99"/>
        <v>0</v>
      </c>
      <c r="M2134" s="40"/>
      <c r="N2134" s="40"/>
      <c r="O2134" s="34"/>
    </row>
    <row r="2135" spans="1:15" ht="24.95" customHeight="1" x14ac:dyDescent="0.2">
      <c r="A2135" s="64" t="str">
        <f t="shared" si="100"/>
        <v>||||||0</v>
      </c>
      <c r="B2135" s="64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9"/>
      <c r="K2135" s="37"/>
      <c r="L2135" s="86">
        <f t="shared" si="99"/>
        <v>0</v>
      </c>
      <c r="M2135" s="40"/>
      <c r="N2135" s="40"/>
      <c r="O2135" s="34"/>
    </row>
    <row r="2136" spans="1:15" ht="24.95" customHeight="1" x14ac:dyDescent="0.2">
      <c r="A2136" s="64" t="str">
        <f t="shared" si="100"/>
        <v>||||||0</v>
      </c>
      <c r="B2136" s="64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9"/>
      <c r="K2136" s="37"/>
      <c r="L2136" s="86">
        <f t="shared" si="99"/>
        <v>0</v>
      </c>
      <c r="M2136" s="40"/>
      <c r="N2136" s="40"/>
      <c r="O2136" s="34"/>
    </row>
    <row r="2137" spans="1:15" ht="24.95" customHeight="1" x14ac:dyDescent="0.2">
      <c r="A2137" s="64" t="str">
        <f t="shared" si="100"/>
        <v>||||||0</v>
      </c>
      <c r="B2137" s="64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9"/>
      <c r="K2137" s="37"/>
      <c r="L2137" s="86">
        <f t="shared" si="99"/>
        <v>0</v>
      </c>
      <c r="M2137" s="40"/>
      <c r="N2137" s="40"/>
      <c r="O2137" s="34"/>
    </row>
    <row r="2138" spans="1:15" ht="24.95" customHeight="1" x14ac:dyDescent="0.2">
      <c r="A2138" s="64" t="str">
        <f t="shared" si="100"/>
        <v>||||||0</v>
      </c>
      <c r="B2138" s="64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9"/>
      <c r="K2138" s="37"/>
      <c r="L2138" s="86">
        <f t="shared" si="99"/>
        <v>0</v>
      </c>
      <c r="M2138" s="40"/>
      <c r="N2138" s="40"/>
      <c r="O2138" s="34"/>
    </row>
    <row r="2139" spans="1:15" ht="24.95" customHeight="1" x14ac:dyDescent="0.2">
      <c r="A2139" s="64" t="str">
        <f t="shared" si="100"/>
        <v>||||||0</v>
      </c>
      <c r="B2139" s="64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9"/>
      <c r="K2139" s="37"/>
      <c r="L2139" s="86">
        <f t="shared" si="99"/>
        <v>0</v>
      </c>
      <c r="M2139" s="40"/>
      <c r="N2139" s="40"/>
      <c r="O2139" s="34"/>
    </row>
    <row r="2140" spans="1:15" ht="24.95" customHeight="1" x14ac:dyDescent="0.2">
      <c r="A2140" s="64" t="str">
        <f t="shared" si="100"/>
        <v>||||||0</v>
      </c>
      <c r="B2140" s="64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9"/>
      <c r="K2140" s="37"/>
      <c r="L2140" s="86">
        <f t="shared" si="99"/>
        <v>0</v>
      </c>
      <c r="M2140" s="40"/>
      <c r="N2140" s="40"/>
      <c r="O2140" s="34"/>
    </row>
    <row r="2141" spans="1:15" ht="24.95" customHeight="1" x14ac:dyDescent="0.2">
      <c r="A2141" s="64" t="str">
        <f t="shared" si="100"/>
        <v>||||||0</v>
      </c>
      <c r="B2141" s="64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9"/>
      <c r="K2141" s="37"/>
      <c r="L2141" s="86">
        <f t="shared" si="99"/>
        <v>0</v>
      </c>
      <c r="M2141" s="40"/>
      <c r="N2141" s="40"/>
      <c r="O2141" s="34"/>
    </row>
    <row r="2142" spans="1:15" ht="24.95" customHeight="1" x14ac:dyDescent="0.2">
      <c r="A2142" s="64" t="str">
        <f t="shared" si="100"/>
        <v>||||||0</v>
      </c>
      <c r="B2142" s="64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9"/>
      <c r="K2142" s="37"/>
      <c r="L2142" s="86">
        <f t="shared" si="99"/>
        <v>0</v>
      </c>
      <c r="M2142" s="40"/>
      <c r="N2142" s="40"/>
      <c r="O2142" s="34"/>
    </row>
    <row r="2143" spans="1:15" ht="24.95" customHeight="1" x14ac:dyDescent="0.2">
      <c r="A2143" s="64" t="str">
        <f t="shared" si="100"/>
        <v>||||||0</v>
      </c>
      <c r="B2143" s="64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9"/>
      <c r="K2143" s="37"/>
      <c r="L2143" s="86">
        <f t="shared" si="99"/>
        <v>0</v>
      </c>
      <c r="M2143" s="40"/>
      <c r="N2143" s="40"/>
      <c r="O2143" s="34"/>
    </row>
    <row r="2144" spans="1:15" ht="24.95" customHeight="1" x14ac:dyDescent="0.2">
      <c r="A2144" s="64" t="str">
        <f t="shared" si="100"/>
        <v>||||||0</v>
      </c>
      <c r="B2144" s="64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9"/>
      <c r="K2144" s="37"/>
      <c r="L2144" s="86">
        <f t="shared" si="99"/>
        <v>0</v>
      </c>
      <c r="M2144" s="40"/>
      <c r="N2144" s="40"/>
      <c r="O2144" s="34"/>
    </row>
    <row r="2145" spans="1:15" ht="24.95" customHeight="1" x14ac:dyDescent="0.2">
      <c r="A2145" s="64" t="str">
        <f t="shared" si="100"/>
        <v>||||||0</v>
      </c>
      <c r="B2145" s="64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9"/>
      <c r="K2145" s="37"/>
      <c r="L2145" s="86">
        <f t="shared" si="99"/>
        <v>0</v>
      </c>
      <c r="M2145" s="40"/>
      <c r="N2145" s="40"/>
      <c r="O2145" s="34"/>
    </row>
    <row r="2146" spans="1:15" ht="24.95" customHeight="1" x14ac:dyDescent="0.2">
      <c r="A2146" s="64" t="str">
        <f t="shared" si="100"/>
        <v>||||||0</v>
      </c>
      <c r="B2146" s="64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9"/>
      <c r="K2146" s="37"/>
      <c r="L2146" s="86">
        <f t="shared" si="99"/>
        <v>0</v>
      </c>
      <c r="M2146" s="40"/>
      <c r="N2146" s="40"/>
      <c r="O2146" s="34"/>
    </row>
    <row r="2147" spans="1:15" ht="24.95" customHeight="1" x14ac:dyDescent="0.2">
      <c r="A2147" s="64" t="str">
        <f t="shared" si="100"/>
        <v>||||||0</v>
      </c>
      <c r="B2147" s="64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9"/>
      <c r="K2147" s="37"/>
      <c r="L2147" s="86">
        <f t="shared" si="99"/>
        <v>0</v>
      </c>
      <c r="M2147" s="40"/>
      <c r="N2147" s="40"/>
      <c r="O2147" s="34"/>
    </row>
    <row r="2148" spans="1:15" ht="24.95" customHeight="1" x14ac:dyDescent="0.2">
      <c r="A2148" s="64" t="str">
        <f t="shared" si="100"/>
        <v>||||||0</v>
      </c>
      <c r="B2148" s="64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9"/>
      <c r="K2148" s="37"/>
      <c r="L2148" s="86">
        <f t="shared" si="99"/>
        <v>0</v>
      </c>
      <c r="M2148" s="40"/>
      <c r="N2148" s="40"/>
      <c r="O2148" s="34"/>
    </row>
    <row r="2149" spans="1:15" ht="24.95" customHeight="1" x14ac:dyDescent="0.2">
      <c r="A2149" s="64" t="str">
        <f t="shared" si="100"/>
        <v>||||||0</v>
      </c>
      <c r="B2149" s="64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9"/>
      <c r="K2149" s="37"/>
      <c r="L2149" s="86">
        <f t="shared" si="99"/>
        <v>0</v>
      </c>
      <c r="M2149" s="40"/>
      <c r="N2149" s="40"/>
      <c r="O2149" s="34"/>
    </row>
    <row r="2150" spans="1:15" ht="24.95" customHeight="1" x14ac:dyDescent="0.2">
      <c r="A2150" s="64" t="str">
        <f t="shared" si="100"/>
        <v>||||||0</v>
      </c>
      <c r="B2150" s="64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9"/>
      <c r="K2150" s="37"/>
      <c r="L2150" s="86">
        <f t="shared" si="99"/>
        <v>0</v>
      </c>
      <c r="M2150" s="40"/>
      <c r="N2150" s="40"/>
      <c r="O2150" s="34"/>
    </row>
    <row r="2151" spans="1:15" ht="24.95" customHeight="1" x14ac:dyDescent="0.2">
      <c r="A2151" s="64" t="str">
        <f t="shared" si="100"/>
        <v>||||||0</v>
      </c>
      <c r="B2151" s="64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9"/>
      <c r="K2151" s="37"/>
      <c r="L2151" s="86">
        <f t="shared" si="99"/>
        <v>0</v>
      </c>
      <c r="M2151" s="40"/>
      <c r="N2151" s="40"/>
      <c r="O2151" s="34"/>
    </row>
    <row r="2152" spans="1:15" ht="24.95" customHeight="1" x14ac:dyDescent="0.2">
      <c r="A2152" s="64" t="str">
        <f t="shared" si="100"/>
        <v>||||||0</v>
      </c>
      <c r="B2152" s="64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9"/>
      <c r="K2152" s="37"/>
      <c r="L2152" s="86">
        <f t="shared" si="99"/>
        <v>0</v>
      </c>
      <c r="M2152" s="40"/>
      <c r="N2152" s="40"/>
      <c r="O2152" s="34"/>
    </row>
    <row r="2153" spans="1:15" ht="24.95" customHeight="1" x14ac:dyDescent="0.2">
      <c r="A2153" s="64" t="str">
        <f t="shared" si="100"/>
        <v>||||||0</v>
      </c>
      <c r="B2153" s="64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9"/>
      <c r="K2153" s="37"/>
      <c r="L2153" s="86">
        <f t="shared" si="99"/>
        <v>0</v>
      </c>
      <c r="M2153" s="40"/>
      <c r="N2153" s="40"/>
      <c r="O2153" s="34"/>
    </row>
    <row r="2154" spans="1:15" ht="24.95" customHeight="1" x14ac:dyDescent="0.2">
      <c r="A2154" s="64" t="str">
        <f t="shared" si="100"/>
        <v>||||||0</v>
      </c>
      <c r="B2154" s="64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9"/>
      <c r="K2154" s="37"/>
      <c r="L2154" s="86">
        <f t="shared" si="99"/>
        <v>0</v>
      </c>
      <c r="M2154" s="40"/>
      <c r="N2154" s="40"/>
      <c r="O2154" s="34"/>
    </row>
    <row r="2155" spans="1:15" ht="24.95" customHeight="1" x14ac:dyDescent="0.2">
      <c r="A2155" s="64" t="str">
        <f t="shared" si="100"/>
        <v>||||||0</v>
      </c>
      <c r="B2155" s="64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9"/>
      <c r="K2155" s="37"/>
      <c r="L2155" s="86">
        <f t="shared" si="99"/>
        <v>0</v>
      </c>
      <c r="M2155" s="40"/>
      <c r="N2155" s="40"/>
      <c r="O2155" s="34"/>
    </row>
    <row r="2156" spans="1:15" ht="24.95" customHeight="1" x14ac:dyDescent="0.2">
      <c r="A2156" s="64" t="str">
        <f t="shared" si="100"/>
        <v>||||||0</v>
      </c>
      <c r="B2156" s="64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9"/>
      <c r="K2156" s="37"/>
      <c r="L2156" s="86">
        <f t="shared" si="99"/>
        <v>0</v>
      </c>
      <c r="M2156" s="40"/>
      <c r="N2156" s="40"/>
      <c r="O2156" s="34"/>
    </row>
    <row r="2157" spans="1:15" ht="24.95" customHeight="1" x14ac:dyDescent="0.2">
      <c r="A2157" s="64" t="str">
        <f t="shared" si="100"/>
        <v>||||||0</v>
      </c>
      <c r="B2157" s="64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9"/>
      <c r="K2157" s="37"/>
      <c r="L2157" s="86">
        <f t="shared" si="99"/>
        <v>0</v>
      </c>
      <c r="M2157" s="40"/>
      <c r="N2157" s="40"/>
      <c r="O2157" s="34"/>
    </row>
    <row r="2158" spans="1:15" ht="24.95" customHeight="1" x14ac:dyDescent="0.2">
      <c r="A2158" s="64" t="str">
        <f t="shared" si="100"/>
        <v>||||||0</v>
      </c>
      <c r="B2158" s="64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9"/>
      <c r="K2158" s="37"/>
      <c r="L2158" s="86">
        <f t="shared" si="99"/>
        <v>0</v>
      </c>
      <c r="M2158" s="40"/>
      <c r="N2158" s="40"/>
      <c r="O2158" s="34"/>
    </row>
    <row r="2159" spans="1:15" ht="24.95" customHeight="1" x14ac:dyDescent="0.2">
      <c r="A2159" s="64" t="str">
        <f t="shared" si="100"/>
        <v>||||||0</v>
      </c>
      <c r="B2159" s="64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9"/>
      <c r="K2159" s="37"/>
      <c r="L2159" s="86">
        <f t="shared" si="99"/>
        <v>0</v>
      </c>
      <c r="M2159" s="40"/>
      <c r="N2159" s="40"/>
      <c r="O2159" s="34"/>
    </row>
    <row r="2160" spans="1:15" ht="24.95" customHeight="1" x14ac:dyDescent="0.2">
      <c r="A2160" s="64" t="str">
        <f t="shared" si="100"/>
        <v>||||||0</v>
      </c>
      <c r="B2160" s="64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9"/>
      <c r="K2160" s="37"/>
      <c r="L2160" s="86">
        <f t="shared" si="99"/>
        <v>0</v>
      </c>
      <c r="M2160" s="40"/>
      <c r="N2160" s="40"/>
      <c r="O2160" s="34"/>
    </row>
    <row r="2161" spans="1:15" ht="24.95" customHeight="1" x14ac:dyDescent="0.2">
      <c r="A2161" s="64" t="str">
        <f t="shared" si="100"/>
        <v>||||||0</v>
      </c>
      <c r="B2161" s="64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9"/>
      <c r="K2161" s="37"/>
      <c r="L2161" s="86">
        <f t="shared" si="99"/>
        <v>0</v>
      </c>
      <c r="M2161" s="40"/>
      <c r="N2161" s="40"/>
      <c r="O2161" s="34"/>
    </row>
    <row r="2162" spans="1:15" ht="24.95" customHeight="1" x14ac:dyDescent="0.2">
      <c r="A2162" s="64" t="str">
        <f t="shared" si="100"/>
        <v>||||||0</v>
      </c>
      <c r="B2162" s="64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9"/>
      <c r="K2162" s="37"/>
      <c r="L2162" s="86">
        <f t="shared" si="99"/>
        <v>0</v>
      </c>
      <c r="M2162" s="40"/>
      <c r="N2162" s="40"/>
      <c r="O2162" s="34"/>
    </row>
    <row r="2163" spans="1:15" ht="24.95" customHeight="1" x14ac:dyDescent="0.2">
      <c r="A2163" s="64" t="str">
        <f t="shared" si="100"/>
        <v>||||||0</v>
      </c>
      <c r="B2163" s="64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9"/>
      <c r="K2163" s="37"/>
      <c r="L2163" s="86">
        <f t="shared" si="99"/>
        <v>0</v>
      </c>
      <c r="M2163" s="40"/>
      <c r="N2163" s="40"/>
      <c r="O2163" s="34"/>
    </row>
    <row r="2164" spans="1:15" ht="24.95" customHeight="1" x14ac:dyDescent="0.2">
      <c r="A2164" s="64" t="str">
        <f t="shared" si="100"/>
        <v>||||||0</v>
      </c>
      <c r="B2164" s="64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9"/>
      <c r="K2164" s="37"/>
      <c r="L2164" s="86">
        <f t="shared" si="99"/>
        <v>0</v>
      </c>
      <c r="M2164" s="40"/>
      <c r="N2164" s="40"/>
      <c r="O2164" s="34"/>
    </row>
    <row r="2165" spans="1:15" ht="24.95" customHeight="1" x14ac:dyDescent="0.2">
      <c r="A2165" s="64" t="str">
        <f t="shared" si="100"/>
        <v>||||||0</v>
      </c>
      <c r="B2165" s="64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9"/>
      <c r="K2165" s="37"/>
      <c r="L2165" s="86">
        <f t="shared" si="99"/>
        <v>0</v>
      </c>
      <c r="M2165" s="40"/>
      <c r="N2165" s="40"/>
      <c r="O2165" s="34"/>
    </row>
    <row r="2166" spans="1:15" ht="24.95" customHeight="1" x14ac:dyDescent="0.2">
      <c r="A2166" s="64" t="str">
        <f t="shared" si="100"/>
        <v>||||||0</v>
      </c>
      <c r="B2166" s="64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9"/>
      <c r="K2166" s="37"/>
      <c r="L2166" s="86">
        <f t="shared" si="99"/>
        <v>0</v>
      </c>
      <c r="M2166" s="40"/>
      <c r="N2166" s="40"/>
      <c r="O2166" s="34"/>
    </row>
    <row r="2167" spans="1:15" ht="24.95" customHeight="1" x14ac:dyDescent="0.2">
      <c r="A2167" s="64" t="str">
        <f t="shared" si="100"/>
        <v>||||||0</v>
      </c>
      <c r="B2167" s="64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9"/>
      <c r="K2167" s="37"/>
      <c r="L2167" s="86">
        <f t="shared" si="99"/>
        <v>0</v>
      </c>
      <c r="M2167" s="40"/>
      <c r="N2167" s="40"/>
      <c r="O2167" s="34"/>
    </row>
    <row r="2168" spans="1:15" ht="24.95" customHeight="1" x14ac:dyDescent="0.2">
      <c r="A2168" s="64" t="str">
        <f t="shared" si="100"/>
        <v>||||||0</v>
      </c>
      <c r="B2168" s="64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9"/>
      <c r="K2168" s="37"/>
      <c r="L2168" s="86">
        <f t="shared" si="99"/>
        <v>0</v>
      </c>
      <c r="M2168" s="40"/>
      <c r="N2168" s="40"/>
      <c r="O2168" s="34"/>
    </row>
    <row r="2169" spans="1:15" ht="24.95" customHeight="1" x14ac:dyDescent="0.2">
      <c r="A2169" s="64" t="str">
        <f t="shared" si="100"/>
        <v>||||||0</v>
      </c>
      <c r="B2169" s="64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9"/>
      <c r="K2169" s="37"/>
      <c r="L2169" s="86">
        <f t="shared" si="99"/>
        <v>0</v>
      </c>
      <c r="M2169" s="40"/>
      <c r="N2169" s="40"/>
      <c r="O2169" s="34"/>
    </row>
    <row r="2170" spans="1:15" ht="24.95" customHeight="1" x14ac:dyDescent="0.2">
      <c r="A2170" s="64" t="str">
        <f t="shared" si="100"/>
        <v>||||||0</v>
      </c>
      <c r="B2170" s="64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9"/>
      <c r="K2170" s="37"/>
      <c r="L2170" s="86">
        <f t="shared" si="99"/>
        <v>0</v>
      </c>
      <c r="M2170" s="40"/>
      <c r="N2170" s="40"/>
      <c r="O2170" s="34"/>
    </row>
    <row r="2171" spans="1:15" ht="24.95" customHeight="1" x14ac:dyDescent="0.2">
      <c r="A2171" s="64" t="str">
        <f t="shared" si="100"/>
        <v>||||||0</v>
      </c>
      <c r="B2171" s="64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9"/>
      <c r="K2171" s="37"/>
      <c r="L2171" s="86">
        <f t="shared" si="99"/>
        <v>0</v>
      </c>
      <c r="M2171" s="40"/>
      <c r="N2171" s="40"/>
      <c r="O2171" s="34"/>
    </row>
    <row r="2172" spans="1:15" ht="24.95" customHeight="1" x14ac:dyDescent="0.2">
      <c r="A2172" s="64" t="str">
        <f t="shared" si="100"/>
        <v>||||||0</v>
      </c>
      <c r="B2172" s="64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9"/>
      <c r="K2172" s="37"/>
      <c r="L2172" s="86">
        <f t="shared" si="99"/>
        <v>0</v>
      </c>
      <c r="M2172" s="40"/>
      <c r="N2172" s="40"/>
      <c r="O2172" s="34"/>
    </row>
    <row r="2173" spans="1:15" ht="24.95" customHeight="1" x14ac:dyDescent="0.2">
      <c r="A2173" s="64" t="str">
        <f t="shared" si="100"/>
        <v>||||||0</v>
      </c>
      <c r="B2173" s="64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9"/>
      <c r="K2173" s="37"/>
      <c r="L2173" s="86">
        <f t="shared" si="99"/>
        <v>0</v>
      </c>
      <c r="M2173" s="40"/>
      <c r="N2173" s="40"/>
      <c r="O2173" s="34"/>
    </row>
    <row r="2174" spans="1:15" ht="24.95" customHeight="1" x14ac:dyDescent="0.2">
      <c r="A2174" s="64" t="str">
        <f t="shared" si="100"/>
        <v>||||||0</v>
      </c>
      <c r="B2174" s="64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9"/>
      <c r="K2174" s="37"/>
      <c r="L2174" s="86">
        <f t="shared" ref="L2174:L2237" si="102">M2174+N2174</f>
        <v>0</v>
      </c>
      <c r="M2174" s="40"/>
      <c r="N2174" s="40"/>
      <c r="O2174" s="34"/>
    </row>
    <row r="2175" spans="1:15" ht="24.95" customHeight="1" x14ac:dyDescent="0.2">
      <c r="A2175" s="64" t="str">
        <f t="shared" si="100"/>
        <v>||||||0</v>
      </c>
      <c r="B2175" s="64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9"/>
      <c r="K2175" s="37"/>
      <c r="L2175" s="86">
        <f t="shared" si="102"/>
        <v>0</v>
      </c>
      <c r="M2175" s="40"/>
      <c r="N2175" s="40"/>
      <c r="O2175" s="34"/>
    </row>
    <row r="2176" spans="1:15" ht="24.95" customHeight="1" x14ac:dyDescent="0.2">
      <c r="A2176" s="64" t="str">
        <f t="shared" si="100"/>
        <v>||||||0</v>
      </c>
      <c r="B2176" s="64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9"/>
      <c r="K2176" s="37"/>
      <c r="L2176" s="86">
        <f t="shared" si="102"/>
        <v>0</v>
      </c>
      <c r="M2176" s="40"/>
      <c r="N2176" s="40"/>
      <c r="O2176" s="34"/>
    </row>
    <row r="2177" spans="1:15" ht="24.95" customHeight="1" x14ac:dyDescent="0.2">
      <c r="A2177" s="64" t="str">
        <f t="shared" si="100"/>
        <v>||||||0</v>
      </c>
      <c r="B2177" s="64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9"/>
      <c r="K2177" s="37"/>
      <c r="L2177" s="86">
        <f t="shared" si="102"/>
        <v>0</v>
      </c>
      <c r="M2177" s="40"/>
      <c r="N2177" s="40"/>
      <c r="O2177" s="34"/>
    </row>
    <row r="2178" spans="1:15" ht="24.95" customHeight="1" x14ac:dyDescent="0.2">
      <c r="A2178" s="64" t="str">
        <f t="shared" si="100"/>
        <v>||||||0</v>
      </c>
      <c r="B2178" s="64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9"/>
      <c r="K2178" s="37"/>
      <c r="L2178" s="86">
        <f t="shared" si="102"/>
        <v>0</v>
      </c>
      <c r="M2178" s="40"/>
      <c r="N2178" s="40"/>
      <c r="O2178" s="34"/>
    </row>
    <row r="2179" spans="1:15" ht="24.95" customHeight="1" x14ac:dyDescent="0.2">
      <c r="A2179" s="64" t="str">
        <f t="shared" si="100"/>
        <v>||||||0</v>
      </c>
      <c r="B2179" s="64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9"/>
      <c r="K2179" s="37"/>
      <c r="L2179" s="86">
        <f t="shared" si="102"/>
        <v>0</v>
      </c>
      <c r="M2179" s="40"/>
      <c r="N2179" s="40"/>
      <c r="O2179" s="34"/>
    </row>
    <row r="2180" spans="1:15" ht="24.95" customHeight="1" x14ac:dyDescent="0.2">
      <c r="A2180" s="64" t="str">
        <f t="shared" si="100"/>
        <v>||||||0</v>
      </c>
      <c r="B2180" s="64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9"/>
      <c r="K2180" s="37"/>
      <c r="L2180" s="86">
        <f t="shared" si="102"/>
        <v>0</v>
      </c>
      <c r="M2180" s="40"/>
      <c r="N2180" s="40"/>
      <c r="O2180" s="34"/>
    </row>
    <row r="2181" spans="1:15" ht="24.95" customHeight="1" x14ac:dyDescent="0.2">
      <c r="A2181" s="64" t="str">
        <f t="shared" ref="A2181:A2244" si="103">C2181&amp;"|"&amp;D2181&amp;"|"&amp;E2181&amp;"|"&amp;F2181&amp;"|"&amp;G2181&amp;"|"&amp;I2181&amp;"|"&amp;M2181+N2181-O2181</f>
        <v>||||||0</v>
      </c>
      <c r="B2181" s="64" t="str">
        <f t="shared" ref="B2181:B2244" si="104">C2181&amp;"|"&amp;D2181&amp;"|"&amp;E2181&amp;"|"&amp;F2181&amp;"|"&amp;K2181</f>
        <v>||||</v>
      </c>
      <c r="C2181" s="37"/>
      <c r="D2181" s="37"/>
      <c r="E2181" s="37"/>
      <c r="F2181" s="37"/>
      <c r="G2181" s="37"/>
      <c r="H2181" s="38"/>
      <c r="I2181" s="37"/>
      <c r="J2181" s="39"/>
      <c r="K2181" s="37"/>
      <c r="L2181" s="86">
        <f t="shared" si="102"/>
        <v>0</v>
      </c>
      <c r="M2181" s="40"/>
      <c r="N2181" s="40"/>
      <c r="O2181" s="34"/>
    </row>
    <row r="2182" spans="1:15" ht="24.95" customHeight="1" x14ac:dyDescent="0.2">
      <c r="A2182" s="64" t="str">
        <f t="shared" si="103"/>
        <v>||||||0</v>
      </c>
      <c r="B2182" s="64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9"/>
      <c r="K2182" s="37"/>
      <c r="L2182" s="86">
        <f t="shared" si="102"/>
        <v>0</v>
      </c>
      <c r="M2182" s="40"/>
      <c r="N2182" s="40"/>
      <c r="O2182" s="34"/>
    </row>
    <row r="2183" spans="1:15" ht="24.95" customHeight="1" x14ac:dyDescent="0.2">
      <c r="A2183" s="64" t="str">
        <f t="shared" si="103"/>
        <v>||||||0</v>
      </c>
      <c r="B2183" s="64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9"/>
      <c r="K2183" s="37"/>
      <c r="L2183" s="86">
        <f t="shared" si="102"/>
        <v>0</v>
      </c>
      <c r="M2183" s="40"/>
      <c r="N2183" s="40"/>
      <c r="O2183" s="34"/>
    </row>
    <row r="2184" spans="1:15" ht="24.95" customHeight="1" x14ac:dyDescent="0.2">
      <c r="A2184" s="64" t="str">
        <f t="shared" si="103"/>
        <v>||||||0</v>
      </c>
      <c r="B2184" s="64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9"/>
      <c r="K2184" s="37"/>
      <c r="L2184" s="86">
        <f t="shared" si="102"/>
        <v>0</v>
      </c>
      <c r="M2184" s="40"/>
      <c r="N2184" s="40"/>
      <c r="O2184" s="34"/>
    </row>
    <row r="2185" spans="1:15" ht="24.95" customHeight="1" x14ac:dyDescent="0.2">
      <c r="A2185" s="64" t="str">
        <f t="shared" si="103"/>
        <v>||||||0</v>
      </c>
      <c r="B2185" s="64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9"/>
      <c r="K2185" s="37"/>
      <c r="L2185" s="86">
        <f t="shared" si="102"/>
        <v>0</v>
      </c>
      <c r="M2185" s="40"/>
      <c r="N2185" s="40"/>
      <c r="O2185" s="34"/>
    </row>
    <row r="2186" spans="1:15" ht="24.95" customHeight="1" x14ac:dyDescent="0.2">
      <c r="A2186" s="64" t="str">
        <f t="shared" si="103"/>
        <v>||||||0</v>
      </c>
      <c r="B2186" s="64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9"/>
      <c r="K2186" s="37"/>
      <c r="L2186" s="86">
        <f t="shared" si="102"/>
        <v>0</v>
      </c>
      <c r="M2186" s="40"/>
      <c r="N2186" s="40"/>
      <c r="O2186" s="34"/>
    </row>
    <row r="2187" spans="1:15" ht="24.95" customHeight="1" x14ac:dyDescent="0.2">
      <c r="A2187" s="64" t="str">
        <f t="shared" si="103"/>
        <v>||||||0</v>
      </c>
      <c r="B2187" s="64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9"/>
      <c r="K2187" s="37"/>
      <c r="L2187" s="86">
        <f t="shared" si="102"/>
        <v>0</v>
      </c>
      <c r="M2187" s="40"/>
      <c r="N2187" s="40"/>
      <c r="O2187" s="34"/>
    </row>
    <row r="2188" spans="1:15" ht="24.95" customHeight="1" x14ac:dyDescent="0.2">
      <c r="A2188" s="64" t="str">
        <f t="shared" si="103"/>
        <v>||||||0</v>
      </c>
      <c r="B2188" s="64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9"/>
      <c r="K2188" s="37"/>
      <c r="L2188" s="86">
        <f t="shared" si="102"/>
        <v>0</v>
      </c>
      <c r="M2188" s="40"/>
      <c r="N2188" s="40"/>
      <c r="O2188" s="34"/>
    </row>
    <row r="2189" spans="1:15" ht="24.95" customHeight="1" x14ac:dyDescent="0.2">
      <c r="A2189" s="64" t="str">
        <f t="shared" si="103"/>
        <v>||||||0</v>
      </c>
      <c r="B2189" s="64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9"/>
      <c r="K2189" s="37"/>
      <c r="L2189" s="86">
        <f t="shared" si="102"/>
        <v>0</v>
      </c>
      <c r="M2189" s="40"/>
      <c r="N2189" s="40"/>
      <c r="O2189" s="34"/>
    </row>
    <row r="2190" spans="1:15" ht="24.95" customHeight="1" x14ac:dyDescent="0.2">
      <c r="A2190" s="64" t="str">
        <f t="shared" si="103"/>
        <v>||||||0</v>
      </c>
      <c r="B2190" s="64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9"/>
      <c r="K2190" s="37"/>
      <c r="L2190" s="86">
        <f t="shared" si="102"/>
        <v>0</v>
      </c>
      <c r="M2190" s="40"/>
      <c r="N2190" s="40"/>
      <c r="O2190" s="34"/>
    </row>
    <row r="2191" spans="1:15" ht="24.95" customHeight="1" x14ac:dyDescent="0.2">
      <c r="A2191" s="64" t="str">
        <f t="shared" si="103"/>
        <v>||||||0</v>
      </c>
      <c r="B2191" s="64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9"/>
      <c r="K2191" s="37"/>
      <c r="L2191" s="86">
        <f t="shared" si="102"/>
        <v>0</v>
      </c>
      <c r="M2191" s="40"/>
      <c r="N2191" s="40"/>
      <c r="O2191" s="34"/>
    </row>
    <row r="2192" spans="1:15" ht="24.95" customHeight="1" x14ac:dyDescent="0.2">
      <c r="A2192" s="64" t="str">
        <f t="shared" si="103"/>
        <v>||||||0</v>
      </c>
      <c r="B2192" s="64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9"/>
      <c r="K2192" s="37"/>
      <c r="L2192" s="86">
        <f t="shared" si="102"/>
        <v>0</v>
      </c>
      <c r="M2192" s="40"/>
      <c r="N2192" s="40"/>
      <c r="O2192" s="34"/>
    </row>
    <row r="2193" spans="1:15" ht="24.95" customHeight="1" x14ac:dyDescent="0.2">
      <c r="A2193" s="64" t="str">
        <f t="shared" si="103"/>
        <v>||||||0</v>
      </c>
      <c r="B2193" s="64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9"/>
      <c r="K2193" s="37"/>
      <c r="L2193" s="86">
        <f t="shared" si="102"/>
        <v>0</v>
      </c>
      <c r="M2193" s="40"/>
      <c r="N2193" s="40"/>
      <c r="O2193" s="34"/>
    </row>
    <row r="2194" spans="1:15" ht="24.95" customHeight="1" x14ac:dyDescent="0.2">
      <c r="A2194" s="64" t="str">
        <f t="shared" si="103"/>
        <v>||||||0</v>
      </c>
      <c r="B2194" s="64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9"/>
      <c r="K2194" s="37"/>
      <c r="L2194" s="86">
        <f t="shared" si="102"/>
        <v>0</v>
      </c>
      <c r="M2194" s="40"/>
      <c r="N2194" s="40"/>
      <c r="O2194" s="34"/>
    </row>
    <row r="2195" spans="1:15" ht="24.95" customHeight="1" x14ac:dyDescent="0.2">
      <c r="A2195" s="64" t="str">
        <f t="shared" si="103"/>
        <v>||||||0</v>
      </c>
      <c r="B2195" s="64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9"/>
      <c r="K2195" s="37"/>
      <c r="L2195" s="86">
        <f t="shared" si="102"/>
        <v>0</v>
      </c>
      <c r="M2195" s="40"/>
      <c r="N2195" s="40"/>
      <c r="O2195" s="34"/>
    </row>
    <row r="2196" spans="1:15" ht="24.95" customHeight="1" x14ac:dyDescent="0.2">
      <c r="A2196" s="64" t="str">
        <f t="shared" si="103"/>
        <v>||||||0</v>
      </c>
      <c r="B2196" s="64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9"/>
      <c r="K2196" s="37"/>
      <c r="L2196" s="86">
        <f t="shared" si="102"/>
        <v>0</v>
      </c>
      <c r="M2196" s="40"/>
      <c r="N2196" s="40"/>
      <c r="O2196" s="34"/>
    </row>
    <row r="2197" spans="1:15" ht="24.95" customHeight="1" x14ac:dyDescent="0.2">
      <c r="A2197" s="64" t="str">
        <f t="shared" si="103"/>
        <v>||||||0</v>
      </c>
      <c r="B2197" s="64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9"/>
      <c r="K2197" s="37"/>
      <c r="L2197" s="86">
        <f t="shared" si="102"/>
        <v>0</v>
      </c>
      <c r="M2197" s="40"/>
      <c r="N2197" s="40"/>
      <c r="O2197" s="34"/>
    </row>
    <row r="2198" spans="1:15" ht="24.95" customHeight="1" x14ac:dyDescent="0.2">
      <c r="A2198" s="64" t="str">
        <f t="shared" si="103"/>
        <v>||||||0</v>
      </c>
      <c r="B2198" s="64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9"/>
      <c r="K2198" s="37"/>
      <c r="L2198" s="86">
        <f t="shared" si="102"/>
        <v>0</v>
      </c>
      <c r="M2198" s="40"/>
      <c r="N2198" s="40"/>
      <c r="O2198" s="34"/>
    </row>
    <row r="2199" spans="1:15" ht="24.95" customHeight="1" x14ac:dyDescent="0.2">
      <c r="A2199" s="64" t="str">
        <f t="shared" si="103"/>
        <v>||||||0</v>
      </c>
      <c r="B2199" s="64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9"/>
      <c r="K2199" s="37"/>
      <c r="L2199" s="86">
        <f t="shared" si="102"/>
        <v>0</v>
      </c>
      <c r="M2199" s="40"/>
      <c r="N2199" s="40"/>
      <c r="O2199" s="34"/>
    </row>
    <row r="2200" spans="1:15" ht="24.95" customHeight="1" x14ac:dyDescent="0.2">
      <c r="A2200" s="64" t="str">
        <f t="shared" si="103"/>
        <v>||||||0</v>
      </c>
      <c r="B2200" s="64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9"/>
      <c r="K2200" s="37"/>
      <c r="L2200" s="86">
        <f t="shared" si="102"/>
        <v>0</v>
      </c>
      <c r="M2200" s="40"/>
      <c r="N2200" s="40"/>
      <c r="O2200" s="34"/>
    </row>
    <row r="2201" spans="1:15" ht="24.95" customHeight="1" x14ac:dyDescent="0.2">
      <c r="A2201" s="64" t="str">
        <f t="shared" si="103"/>
        <v>||||||0</v>
      </c>
      <c r="B2201" s="64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9"/>
      <c r="K2201" s="37"/>
      <c r="L2201" s="86">
        <f t="shared" si="102"/>
        <v>0</v>
      </c>
      <c r="M2201" s="40"/>
      <c r="N2201" s="40"/>
      <c r="O2201" s="34"/>
    </row>
    <row r="2202" spans="1:15" ht="24.95" customHeight="1" x14ac:dyDescent="0.2">
      <c r="A2202" s="64" t="str">
        <f t="shared" si="103"/>
        <v>||||||0</v>
      </c>
      <c r="B2202" s="64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9"/>
      <c r="K2202" s="37"/>
      <c r="L2202" s="86">
        <f t="shared" si="102"/>
        <v>0</v>
      </c>
      <c r="M2202" s="40"/>
      <c r="N2202" s="40"/>
      <c r="O2202" s="34"/>
    </row>
    <row r="2203" spans="1:15" ht="24.95" customHeight="1" x14ac:dyDescent="0.2">
      <c r="A2203" s="64" t="str">
        <f t="shared" si="103"/>
        <v>||||||0</v>
      </c>
      <c r="B2203" s="64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9"/>
      <c r="K2203" s="37"/>
      <c r="L2203" s="86">
        <f t="shared" si="102"/>
        <v>0</v>
      </c>
      <c r="M2203" s="40"/>
      <c r="N2203" s="40"/>
      <c r="O2203" s="34"/>
    </row>
    <row r="2204" spans="1:15" ht="24.95" customHeight="1" x14ac:dyDescent="0.2">
      <c r="A2204" s="64" t="str">
        <f t="shared" si="103"/>
        <v>||||||0</v>
      </c>
      <c r="B2204" s="64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9"/>
      <c r="K2204" s="37"/>
      <c r="L2204" s="86">
        <f t="shared" si="102"/>
        <v>0</v>
      </c>
      <c r="M2204" s="40"/>
      <c r="N2204" s="40"/>
      <c r="O2204" s="34"/>
    </row>
    <row r="2205" spans="1:15" ht="24.95" customHeight="1" x14ac:dyDescent="0.2">
      <c r="A2205" s="64" t="str">
        <f t="shared" si="103"/>
        <v>||||||0</v>
      </c>
      <c r="B2205" s="64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9"/>
      <c r="K2205" s="37"/>
      <c r="L2205" s="86">
        <f t="shared" si="102"/>
        <v>0</v>
      </c>
      <c r="M2205" s="40"/>
      <c r="N2205" s="40"/>
      <c r="O2205" s="34"/>
    </row>
    <row r="2206" spans="1:15" ht="24.95" customHeight="1" x14ac:dyDescent="0.2">
      <c r="A2206" s="64" t="str">
        <f t="shared" si="103"/>
        <v>||||||0</v>
      </c>
      <c r="B2206" s="64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9"/>
      <c r="K2206" s="37"/>
      <c r="L2206" s="86">
        <f t="shared" si="102"/>
        <v>0</v>
      </c>
      <c r="M2206" s="40"/>
      <c r="N2206" s="40"/>
      <c r="O2206" s="34"/>
    </row>
    <row r="2207" spans="1:15" ht="24.95" customHeight="1" x14ac:dyDescent="0.2">
      <c r="A2207" s="64" t="str">
        <f t="shared" si="103"/>
        <v>||||||0</v>
      </c>
      <c r="B2207" s="64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9"/>
      <c r="K2207" s="37"/>
      <c r="L2207" s="86">
        <f t="shared" si="102"/>
        <v>0</v>
      </c>
      <c r="M2207" s="40"/>
      <c r="N2207" s="40"/>
      <c r="O2207" s="34"/>
    </row>
    <row r="2208" spans="1:15" ht="24.95" customHeight="1" x14ac:dyDescent="0.2">
      <c r="A2208" s="64" t="str">
        <f t="shared" si="103"/>
        <v>||||||0</v>
      </c>
      <c r="B2208" s="64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9"/>
      <c r="K2208" s="37"/>
      <c r="L2208" s="86">
        <f t="shared" si="102"/>
        <v>0</v>
      </c>
      <c r="M2208" s="40"/>
      <c r="N2208" s="40"/>
      <c r="O2208" s="34"/>
    </row>
    <row r="2209" spans="1:15" ht="24.95" customHeight="1" x14ac:dyDescent="0.2">
      <c r="A2209" s="64" t="str">
        <f t="shared" si="103"/>
        <v>||||||0</v>
      </c>
      <c r="B2209" s="64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9"/>
      <c r="K2209" s="37"/>
      <c r="L2209" s="86">
        <f t="shared" si="102"/>
        <v>0</v>
      </c>
      <c r="M2209" s="40"/>
      <c r="N2209" s="40"/>
      <c r="O2209" s="34"/>
    </row>
    <row r="2210" spans="1:15" ht="24.95" customHeight="1" x14ac:dyDescent="0.2">
      <c r="A2210" s="64" t="str">
        <f t="shared" si="103"/>
        <v>||||||0</v>
      </c>
      <c r="B2210" s="64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9"/>
      <c r="K2210" s="37"/>
      <c r="L2210" s="86">
        <f t="shared" si="102"/>
        <v>0</v>
      </c>
      <c r="M2210" s="40"/>
      <c r="N2210" s="40"/>
      <c r="O2210" s="34"/>
    </row>
    <row r="2211" spans="1:15" ht="24.95" customHeight="1" x14ac:dyDescent="0.2">
      <c r="A2211" s="64" t="str">
        <f t="shared" si="103"/>
        <v>||||||0</v>
      </c>
      <c r="B2211" s="64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9"/>
      <c r="K2211" s="37"/>
      <c r="L2211" s="86">
        <f t="shared" si="102"/>
        <v>0</v>
      </c>
      <c r="M2211" s="40"/>
      <c r="N2211" s="40"/>
      <c r="O2211" s="34"/>
    </row>
    <row r="2212" spans="1:15" ht="24.95" customHeight="1" x14ac:dyDescent="0.2">
      <c r="A2212" s="64" t="str">
        <f t="shared" si="103"/>
        <v>||||||0</v>
      </c>
      <c r="B2212" s="64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9"/>
      <c r="K2212" s="37"/>
      <c r="L2212" s="86">
        <f t="shared" si="102"/>
        <v>0</v>
      </c>
      <c r="M2212" s="40"/>
      <c r="N2212" s="40"/>
      <c r="O2212" s="34"/>
    </row>
    <row r="2213" spans="1:15" ht="24.95" customHeight="1" x14ac:dyDescent="0.2">
      <c r="A2213" s="64" t="str">
        <f t="shared" si="103"/>
        <v>||||||0</v>
      </c>
      <c r="B2213" s="64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9"/>
      <c r="K2213" s="37"/>
      <c r="L2213" s="86">
        <f t="shared" si="102"/>
        <v>0</v>
      </c>
      <c r="M2213" s="40"/>
      <c r="N2213" s="40"/>
      <c r="O2213" s="34"/>
    </row>
    <row r="2214" spans="1:15" ht="24.95" customHeight="1" x14ac:dyDescent="0.2">
      <c r="A2214" s="64" t="str">
        <f t="shared" si="103"/>
        <v>||||||0</v>
      </c>
      <c r="B2214" s="64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9"/>
      <c r="K2214" s="37"/>
      <c r="L2214" s="86">
        <f t="shared" si="102"/>
        <v>0</v>
      </c>
      <c r="M2214" s="40"/>
      <c r="N2214" s="40"/>
      <c r="O2214" s="34"/>
    </row>
    <row r="2215" spans="1:15" ht="24.95" customHeight="1" x14ac:dyDescent="0.2">
      <c r="A2215" s="64" t="str">
        <f t="shared" si="103"/>
        <v>||||||0</v>
      </c>
      <c r="B2215" s="64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9"/>
      <c r="K2215" s="37"/>
      <c r="L2215" s="86">
        <f t="shared" si="102"/>
        <v>0</v>
      </c>
      <c r="M2215" s="40"/>
      <c r="N2215" s="40"/>
      <c r="O2215" s="34"/>
    </row>
    <row r="2216" spans="1:15" ht="24.95" customHeight="1" x14ac:dyDescent="0.2">
      <c r="A2216" s="64" t="str">
        <f t="shared" si="103"/>
        <v>||||||0</v>
      </c>
      <c r="B2216" s="64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9"/>
      <c r="K2216" s="37"/>
      <c r="L2216" s="86">
        <f t="shared" si="102"/>
        <v>0</v>
      </c>
      <c r="M2216" s="40"/>
      <c r="N2216" s="40"/>
      <c r="O2216" s="34"/>
    </row>
    <row r="2217" spans="1:15" ht="24.95" customHeight="1" x14ac:dyDescent="0.2">
      <c r="A2217" s="64" t="str">
        <f t="shared" si="103"/>
        <v>||||||0</v>
      </c>
      <c r="B2217" s="64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9"/>
      <c r="K2217" s="37"/>
      <c r="L2217" s="86">
        <f t="shared" si="102"/>
        <v>0</v>
      </c>
      <c r="M2217" s="40"/>
      <c r="N2217" s="40"/>
      <c r="O2217" s="34"/>
    </row>
    <row r="2218" spans="1:15" ht="24.95" customHeight="1" x14ac:dyDescent="0.2">
      <c r="A2218" s="64" t="str">
        <f t="shared" si="103"/>
        <v>||||||0</v>
      </c>
      <c r="B2218" s="64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9"/>
      <c r="K2218" s="37"/>
      <c r="L2218" s="86">
        <f t="shared" si="102"/>
        <v>0</v>
      </c>
      <c r="M2218" s="40"/>
      <c r="N2218" s="40"/>
      <c r="O2218" s="34"/>
    </row>
    <row r="2219" spans="1:15" ht="24.95" customHeight="1" x14ac:dyDescent="0.2">
      <c r="A2219" s="64" t="str">
        <f t="shared" si="103"/>
        <v>||||||0</v>
      </c>
      <c r="B2219" s="64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9"/>
      <c r="K2219" s="37"/>
      <c r="L2219" s="86">
        <f t="shared" si="102"/>
        <v>0</v>
      </c>
      <c r="M2219" s="40"/>
      <c r="N2219" s="40"/>
      <c r="O2219" s="34"/>
    </row>
    <row r="2220" spans="1:15" ht="24.95" customHeight="1" x14ac:dyDescent="0.2">
      <c r="A2220" s="64" t="str">
        <f t="shared" si="103"/>
        <v>||||||0</v>
      </c>
      <c r="B2220" s="64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9"/>
      <c r="K2220" s="37"/>
      <c r="L2220" s="86">
        <f t="shared" si="102"/>
        <v>0</v>
      </c>
      <c r="M2220" s="40"/>
      <c r="N2220" s="40"/>
      <c r="O2220" s="34"/>
    </row>
    <row r="2221" spans="1:15" ht="24.95" customHeight="1" x14ac:dyDescent="0.2">
      <c r="A2221" s="64" t="str">
        <f t="shared" si="103"/>
        <v>||||||0</v>
      </c>
      <c r="B2221" s="64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9"/>
      <c r="K2221" s="37"/>
      <c r="L2221" s="86">
        <f t="shared" si="102"/>
        <v>0</v>
      </c>
      <c r="M2221" s="40"/>
      <c r="N2221" s="40"/>
      <c r="O2221" s="34"/>
    </row>
    <row r="2222" spans="1:15" ht="24.95" customHeight="1" x14ac:dyDescent="0.2">
      <c r="A2222" s="64" t="str">
        <f t="shared" si="103"/>
        <v>||||||0</v>
      </c>
      <c r="B2222" s="64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9"/>
      <c r="K2222" s="37"/>
      <c r="L2222" s="86">
        <f t="shared" si="102"/>
        <v>0</v>
      </c>
      <c r="M2222" s="40"/>
      <c r="N2222" s="40"/>
      <c r="O2222" s="34"/>
    </row>
    <row r="2223" spans="1:15" ht="24.95" customHeight="1" x14ac:dyDescent="0.2">
      <c r="A2223" s="64" t="str">
        <f t="shared" si="103"/>
        <v>||||||0</v>
      </c>
      <c r="B2223" s="64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9"/>
      <c r="K2223" s="37"/>
      <c r="L2223" s="86">
        <f t="shared" si="102"/>
        <v>0</v>
      </c>
      <c r="M2223" s="40"/>
      <c r="N2223" s="40"/>
      <c r="O2223" s="34"/>
    </row>
    <row r="2224" spans="1:15" ht="24.95" customHeight="1" x14ac:dyDescent="0.2">
      <c r="A2224" s="64" t="str">
        <f t="shared" si="103"/>
        <v>||||||0</v>
      </c>
      <c r="B2224" s="64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9"/>
      <c r="K2224" s="37"/>
      <c r="L2224" s="86">
        <f t="shared" si="102"/>
        <v>0</v>
      </c>
      <c r="M2224" s="40"/>
      <c r="N2224" s="40"/>
      <c r="O2224" s="34"/>
    </row>
    <row r="2225" spans="1:15" ht="24.95" customHeight="1" x14ac:dyDescent="0.2">
      <c r="A2225" s="64" t="str">
        <f t="shared" si="103"/>
        <v>||||||0</v>
      </c>
      <c r="B2225" s="64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9"/>
      <c r="K2225" s="37"/>
      <c r="L2225" s="86">
        <f t="shared" si="102"/>
        <v>0</v>
      </c>
      <c r="M2225" s="40"/>
      <c r="N2225" s="40"/>
      <c r="O2225" s="34"/>
    </row>
    <row r="2226" spans="1:15" ht="24.95" customHeight="1" x14ac:dyDescent="0.2">
      <c r="A2226" s="64" t="str">
        <f t="shared" si="103"/>
        <v>||||||0</v>
      </c>
      <c r="B2226" s="64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9"/>
      <c r="K2226" s="37"/>
      <c r="L2226" s="86">
        <f t="shared" si="102"/>
        <v>0</v>
      </c>
      <c r="M2226" s="40"/>
      <c r="N2226" s="40"/>
      <c r="O2226" s="34"/>
    </row>
    <row r="2227" spans="1:15" ht="24.95" customHeight="1" x14ac:dyDescent="0.2">
      <c r="A2227" s="64" t="str">
        <f t="shared" si="103"/>
        <v>||||||0</v>
      </c>
      <c r="B2227" s="64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9"/>
      <c r="K2227" s="37"/>
      <c r="L2227" s="86">
        <f t="shared" si="102"/>
        <v>0</v>
      </c>
      <c r="M2227" s="40"/>
      <c r="N2227" s="40"/>
      <c r="O2227" s="34"/>
    </row>
    <row r="2228" spans="1:15" ht="24.95" customHeight="1" x14ac:dyDescent="0.2">
      <c r="A2228" s="64" t="str">
        <f t="shared" si="103"/>
        <v>||||||0</v>
      </c>
      <c r="B2228" s="64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9"/>
      <c r="K2228" s="37"/>
      <c r="L2228" s="86">
        <f t="shared" si="102"/>
        <v>0</v>
      </c>
      <c r="M2228" s="40"/>
      <c r="N2228" s="40"/>
      <c r="O2228" s="34"/>
    </row>
    <row r="2229" spans="1:15" ht="24.95" customHeight="1" x14ac:dyDescent="0.2">
      <c r="A2229" s="64" t="str">
        <f t="shared" si="103"/>
        <v>||||||0</v>
      </c>
      <c r="B2229" s="64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9"/>
      <c r="K2229" s="37"/>
      <c r="L2229" s="86">
        <f t="shared" si="102"/>
        <v>0</v>
      </c>
      <c r="M2229" s="40"/>
      <c r="N2229" s="40"/>
      <c r="O2229" s="34"/>
    </row>
    <row r="2230" spans="1:15" ht="24.95" customHeight="1" x14ac:dyDescent="0.2">
      <c r="A2230" s="64" t="str">
        <f t="shared" si="103"/>
        <v>||||||0</v>
      </c>
      <c r="B2230" s="64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9"/>
      <c r="K2230" s="37"/>
      <c r="L2230" s="86">
        <f t="shared" si="102"/>
        <v>0</v>
      </c>
      <c r="M2230" s="40"/>
      <c r="N2230" s="40"/>
      <c r="O2230" s="34"/>
    </row>
    <row r="2231" spans="1:15" ht="24.95" customHeight="1" x14ac:dyDescent="0.2">
      <c r="A2231" s="64" t="str">
        <f t="shared" si="103"/>
        <v>||||||0</v>
      </c>
      <c r="B2231" s="64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9"/>
      <c r="K2231" s="37"/>
      <c r="L2231" s="86">
        <f t="shared" si="102"/>
        <v>0</v>
      </c>
      <c r="M2231" s="40"/>
      <c r="N2231" s="40"/>
      <c r="O2231" s="34"/>
    </row>
    <row r="2232" spans="1:15" ht="24.95" customHeight="1" x14ac:dyDescent="0.2">
      <c r="A2232" s="64" t="str">
        <f t="shared" si="103"/>
        <v>||||||0</v>
      </c>
      <c r="B2232" s="64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9"/>
      <c r="K2232" s="37"/>
      <c r="L2232" s="86">
        <f t="shared" si="102"/>
        <v>0</v>
      </c>
      <c r="M2232" s="40"/>
      <c r="N2232" s="40"/>
      <c r="O2232" s="34"/>
    </row>
    <row r="2233" spans="1:15" ht="24.95" customHeight="1" x14ac:dyDescent="0.2">
      <c r="A2233" s="64" t="str">
        <f t="shared" si="103"/>
        <v>||||||0</v>
      </c>
      <c r="B2233" s="64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9"/>
      <c r="K2233" s="37"/>
      <c r="L2233" s="86">
        <f t="shared" si="102"/>
        <v>0</v>
      </c>
      <c r="M2233" s="40"/>
      <c r="N2233" s="40"/>
      <c r="O2233" s="34"/>
    </row>
    <row r="2234" spans="1:15" ht="24.95" customHeight="1" x14ac:dyDescent="0.2">
      <c r="A2234" s="64" t="str">
        <f t="shared" si="103"/>
        <v>||||||0</v>
      </c>
      <c r="B2234" s="64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9"/>
      <c r="K2234" s="37"/>
      <c r="L2234" s="86">
        <f t="shared" si="102"/>
        <v>0</v>
      </c>
      <c r="M2234" s="40"/>
      <c r="N2234" s="40"/>
      <c r="O2234" s="34"/>
    </row>
    <row r="2235" spans="1:15" ht="24.95" customHeight="1" x14ac:dyDescent="0.2">
      <c r="A2235" s="64" t="str">
        <f t="shared" si="103"/>
        <v>||||||0</v>
      </c>
      <c r="B2235" s="64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9"/>
      <c r="K2235" s="37"/>
      <c r="L2235" s="86">
        <f t="shared" si="102"/>
        <v>0</v>
      </c>
      <c r="M2235" s="40"/>
      <c r="N2235" s="40"/>
      <c r="O2235" s="34"/>
    </row>
    <row r="2236" spans="1:15" ht="24.95" customHeight="1" x14ac:dyDescent="0.2">
      <c r="A2236" s="64" t="str">
        <f t="shared" si="103"/>
        <v>||||||0</v>
      </c>
      <c r="B2236" s="64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9"/>
      <c r="K2236" s="37"/>
      <c r="L2236" s="86">
        <f t="shared" si="102"/>
        <v>0</v>
      </c>
      <c r="M2236" s="40"/>
      <c r="N2236" s="40"/>
      <c r="O2236" s="34"/>
    </row>
    <row r="2237" spans="1:15" ht="24.95" customHeight="1" x14ac:dyDescent="0.2">
      <c r="A2237" s="64" t="str">
        <f t="shared" si="103"/>
        <v>||||||0</v>
      </c>
      <c r="B2237" s="64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9"/>
      <c r="K2237" s="37"/>
      <c r="L2237" s="86">
        <f t="shared" si="102"/>
        <v>0</v>
      </c>
      <c r="M2237" s="40"/>
      <c r="N2237" s="40"/>
      <c r="O2237" s="34"/>
    </row>
    <row r="2238" spans="1:15" ht="24.95" customHeight="1" x14ac:dyDescent="0.2">
      <c r="A2238" s="64" t="str">
        <f t="shared" si="103"/>
        <v>||||||0</v>
      </c>
      <c r="B2238" s="64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9"/>
      <c r="K2238" s="37"/>
      <c r="L2238" s="86">
        <f t="shared" ref="L2238:L2301" si="105">M2238+N2238</f>
        <v>0</v>
      </c>
      <c r="M2238" s="40"/>
      <c r="N2238" s="40"/>
      <c r="O2238" s="34"/>
    </row>
    <row r="2239" spans="1:15" ht="24.95" customHeight="1" x14ac:dyDescent="0.2">
      <c r="A2239" s="64" t="str">
        <f t="shared" si="103"/>
        <v>||||||0</v>
      </c>
      <c r="B2239" s="64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9"/>
      <c r="K2239" s="37"/>
      <c r="L2239" s="86">
        <f t="shared" si="105"/>
        <v>0</v>
      </c>
      <c r="M2239" s="40"/>
      <c r="N2239" s="40"/>
      <c r="O2239" s="34"/>
    </row>
    <row r="2240" spans="1:15" ht="24.95" customHeight="1" x14ac:dyDescent="0.2">
      <c r="A2240" s="64" t="str">
        <f t="shared" si="103"/>
        <v>||||||0</v>
      </c>
      <c r="B2240" s="64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9"/>
      <c r="K2240" s="37"/>
      <c r="L2240" s="86">
        <f t="shared" si="105"/>
        <v>0</v>
      </c>
      <c r="M2240" s="40"/>
      <c r="N2240" s="40"/>
      <c r="O2240" s="34"/>
    </row>
    <row r="2241" spans="1:15" ht="24.95" customHeight="1" x14ac:dyDescent="0.2">
      <c r="A2241" s="64" t="str">
        <f t="shared" si="103"/>
        <v>||||||0</v>
      </c>
      <c r="B2241" s="64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9"/>
      <c r="K2241" s="37"/>
      <c r="L2241" s="86">
        <f t="shared" si="105"/>
        <v>0</v>
      </c>
      <c r="M2241" s="40"/>
      <c r="N2241" s="40"/>
      <c r="O2241" s="34"/>
    </row>
    <row r="2242" spans="1:15" ht="24.95" customHeight="1" x14ac:dyDescent="0.2">
      <c r="A2242" s="64" t="str">
        <f t="shared" si="103"/>
        <v>||||||0</v>
      </c>
      <c r="B2242" s="64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9"/>
      <c r="K2242" s="37"/>
      <c r="L2242" s="86">
        <f t="shared" si="105"/>
        <v>0</v>
      </c>
      <c r="M2242" s="40"/>
      <c r="N2242" s="40"/>
      <c r="O2242" s="34"/>
    </row>
    <row r="2243" spans="1:15" ht="24.95" customHeight="1" x14ac:dyDescent="0.2">
      <c r="A2243" s="64" t="str">
        <f t="shared" si="103"/>
        <v>||||||0</v>
      </c>
      <c r="B2243" s="64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9"/>
      <c r="K2243" s="37"/>
      <c r="L2243" s="86">
        <f t="shared" si="105"/>
        <v>0</v>
      </c>
      <c r="M2243" s="40"/>
      <c r="N2243" s="40"/>
      <c r="O2243" s="34"/>
    </row>
    <row r="2244" spans="1:15" ht="24.95" customHeight="1" x14ac:dyDescent="0.2">
      <c r="A2244" s="64" t="str">
        <f t="shared" si="103"/>
        <v>||||||0</v>
      </c>
      <c r="B2244" s="64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9"/>
      <c r="K2244" s="37"/>
      <c r="L2244" s="86">
        <f t="shared" si="105"/>
        <v>0</v>
      </c>
      <c r="M2244" s="40"/>
      <c r="N2244" s="40"/>
      <c r="O2244" s="34"/>
    </row>
    <row r="2245" spans="1:15" ht="24.95" customHeight="1" x14ac:dyDescent="0.2">
      <c r="A2245" s="64" t="str">
        <f t="shared" ref="A2245:A2308" si="106">C2245&amp;"|"&amp;D2245&amp;"|"&amp;E2245&amp;"|"&amp;F2245&amp;"|"&amp;G2245&amp;"|"&amp;I2245&amp;"|"&amp;M2245+N2245-O2245</f>
        <v>||||||0</v>
      </c>
      <c r="B2245" s="64" t="str">
        <f t="shared" ref="B2245:B2308" si="107">C2245&amp;"|"&amp;D2245&amp;"|"&amp;E2245&amp;"|"&amp;F2245&amp;"|"&amp;K2245</f>
        <v>||||</v>
      </c>
      <c r="C2245" s="37"/>
      <c r="D2245" s="37"/>
      <c r="E2245" s="37"/>
      <c r="F2245" s="37"/>
      <c r="G2245" s="37"/>
      <c r="H2245" s="38"/>
      <c r="I2245" s="37"/>
      <c r="J2245" s="39"/>
      <c r="K2245" s="37"/>
      <c r="L2245" s="86">
        <f t="shared" si="105"/>
        <v>0</v>
      </c>
      <c r="M2245" s="40"/>
      <c r="N2245" s="40"/>
      <c r="O2245" s="34"/>
    </row>
    <row r="2246" spans="1:15" ht="24.95" customHeight="1" x14ac:dyDescent="0.2">
      <c r="A2246" s="64" t="str">
        <f t="shared" si="106"/>
        <v>||||||0</v>
      </c>
      <c r="B2246" s="64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9"/>
      <c r="K2246" s="37"/>
      <c r="L2246" s="86">
        <f t="shared" si="105"/>
        <v>0</v>
      </c>
      <c r="M2246" s="40"/>
      <c r="N2246" s="40"/>
      <c r="O2246" s="34"/>
    </row>
    <row r="2247" spans="1:15" ht="24.95" customHeight="1" x14ac:dyDescent="0.2">
      <c r="A2247" s="64" t="str">
        <f t="shared" si="106"/>
        <v>||||||0</v>
      </c>
      <c r="B2247" s="64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9"/>
      <c r="K2247" s="37"/>
      <c r="L2247" s="86">
        <f t="shared" si="105"/>
        <v>0</v>
      </c>
      <c r="M2247" s="40"/>
      <c r="N2247" s="40"/>
      <c r="O2247" s="34"/>
    </row>
    <row r="2248" spans="1:15" ht="24.95" customHeight="1" x14ac:dyDescent="0.2">
      <c r="A2248" s="64" t="str">
        <f t="shared" si="106"/>
        <v>||||||0</v>
      </c>
      <c r="B2248" s="64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9"/>
      <c r="K2248" s="37"/>
      <c r="L2248" s="86">
        <f t="shared" si="105"/>
        <v>0</v>
      </c>
      <c r="M2248" s="40"/>
      <c r="N2248" s="40"/>
      <c r="O2248" s="34"/>
    </row>
    <row r="2249" spans="1:15" ht="24.95" customHeight="1" x14ac:dyDescent="0.2">
      <c r="A2249" s="64" t="str">
        <f t="shared" si="106"/>
        <v>||||||0</v>
      </c>
      <c r="B2249" s="64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9"/>
      <c r="K2249" s="37"/>
      <c r="L2249" s="86">
        <f t="shared" si="105"/>
        <v>0</v>
      </c>
      <c r="M2249" s="40"/>
      <c r="N2249" s="40"/>
      <c r="O2249" s="34"/>
    </row>
    <row r="2250" spans="1:15" ht="24.95" customHeight="1" x14ac:dyDescent="0.2">
      <c r="A2250" s="64" t="str">
        <f t="shared" si="106"/>
        <v>||||||0</v>
      </c>
      <c r="B2250" s="64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9"/>
      <c r="K2250" s="37"/>
      <c r="L2250" s="86">
        <f t="shared" si="105"/>
        <v>0</v>
      </c>
      <c r="M2250" s="40"/>
      <c r="N2250" s="40"/>
      <c r="O2250" s="34"/>
    </row>
    <row r="2251" spans="1:15" ht="24.95" customHeight="1" x14ac:dyDescent="0.2">
      <c r="A2251" s="64" t="str">
        <f t="shared" si="106"/>
        <v>||||||0</v>
      </c>
      <c r="B2251" s="64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9"/>
      <c r="K2251" s="37"/>
      <c r="L2251" s="86">
        <f t="shared" si="105"/>
        <v>0</v>
      </c>
      <c r="M2251" s="40"/>
      <c r="N2251" s="40"/>
      <c r="O2251" s="34"/>
    </row>
    <row r="2252" spans="1:15" ht="24.95" customHeight="1" x14ac:dyDescent="0.2">
      <c r="A2252" s="64" t="str">
        <f t="shared" si="106"/>
        <v>||||||0</v>
      </c>
      <c r="B2252" s="64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9"/>
      <c r="K2252" s="37"/>
      <c r="L2252" s="86">
        <f t="shared" si="105"/>
        <v>0</v>
      </c>
      <c r="M2252" s="40"/>
      <c r="N2252" s="40"/>
      <c r="O2252" s="34"/>
    </row>
    <row r="2253" spans="1:15" ht="24.95" customHeight="1" x14ac:dyDescent="0.2">
      <c r="A2253" s="64" t="str">
        <f t="shared" si="106"/>
        <v>||||||0</v>
      </c>
      <c r="B2253" s="64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9"/>
      <c r="K2253" s="37"/>
      <c r="L2253" s="86">
        <f t="shared" si="105"/>
        <v>0</v>
      </c>
      <c r="M2253" s="40"/>
      <c r="N2253" s="40"/>
      <c r="O2253" s="34"/>
    </row>
    <row r="2254" spans="1:15" ht="24.95" customHeight="1" x14ac:dyDescent="0.2">
      <c r="A2254" s="64" t="str">
        <f t="shared" si="106"/>
        <v>||||||0</v>
      </c>
      <c r="B2254" s="64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9"/>
      <c r="K2254" s="37"/>
      <c r="L2254" s="86">
        <f t="shared" si="105"/>
        <v>0</v>
      </c>
      <c r="M2254" s="40"/>
      <c r="N2254" s="40"/>
      <c r="O2254" s="34"/>
    </row>
    <row r="2255" spans="1:15" ht="24.95" customHeight="1" x14ac:dyDescent="0.2">
      <c r="A2255" s="64" t="str">
        <f t="shared" si="106"/>
        <v>||||||0</v>
      </c>
      <c r="B2255" s="64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9"/>
      <c r="K2255" s="37"/>
      <c r="L2255" s="86">
        <f t="shared" si="105"/>
        <v>0</v>
      </c>
      <c r="M2255" s="40"/>
      <c r="N2255" s="40"/>
      <c r="O2255" s="34"/>
    </row>
    <row r="2256" spans="1:15" ht="24.95" customHeight="1" x14ac:dyDescent="0.2">
      <c r="A2256" s="64" t="str">
        <f t="shared" si="106"/>
        <v>||||||0</v>
      </c>
      <c r="B2256" s="64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9"/>
      <c r="K2256" s="37"/>
      <c r="L2256" s="86">
        <f t="shared" si="105"/>
        <v>0</v>
      </c>
      <c r="M2256" s="40"/>
      <c r="N2256" s="40"/>
      <c r="O2256" s="34"/>
    </row>
    <row r="2257" spans="1:15" ht="24.95" customHeight="1" x14ac:dyDescent="0.2">
      <c r="A2257" s="64" t="str">
        <f t="shared" si="106"/>
        <v>||||||0</v>
      </c>
      <c r="B2257" s="64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9"/>
      <c r="K2257" s="37"/>
      <c r="L2257" s="86">
        <f t="shared" si="105"/>
        <v>0</v>
      </c>
      <c r="M2257" s="40"/>
      <c r="N2257" s="40"/>
      <c r="O2257" s="34"/>
    </row>
    <row r="2258" spans="1:15" ht="24.95" customHeight="1" x14ac:dyDescent="0.2">
      <c r="A2258" s="64" t="str">
        <f t="shared" si="106"/>
        <v>||||||0</v>
      </c>
      <c r="B2258" s="64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9"/>
      <c r="K2258" s="37"/>
      <c r="L2258" s="86">
        <f t="shared" si="105"/>
        <v>0</v>
      </c>
      <c r="M2258" s="40"/>
      <c r="N2258" s="40"/>
      <c r="O2258" s="34"/>
    </row>
    <row r="2259" spans="1:15" ht="24.95" customHeight="1" x14ac:dyDescent="0.2">
      <c r="A2259" s="64" t="str">
        <f t="shared" si="106"/>
        <v>||||||0</v>
      </c>
      <c r="B2259" s="64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9"/>
      <c r="K2259" s="37"/>
      <c r="L2259" s="86">
        <f t="shared" si="105"/>
        <v>0</v>
      </c>
      <c r="M2259" s="40"/>
      <c r="N2259" s="40"/>
      <c r="O2259" s="34"/>
    </row>
    <row r="2260" spans="1:15" ht="24.95" customHeight="1" x14ac:dyDescent="0.2">
      <c r="A2260" s="64" t="str">
        <f t="shared" si="106"/>
        <v>||||||0</v>
      </c>
      <c r="B2260" s="64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9"/>
      <c r="K2260" s="37"/>
      <c r="L2260" s="86">
        <f t="shared" si="105"/>
        <v>0</v>
      </c>
      <c r="M2260" s="40"/>
      <c r="N2260" s="40"/>
      <c r="O2260" s="34"/>
    </row>
    <row r="2261" spans="1:15" ht="24.95" customHeight="1" x14ac:dyDescent="0.2">
      <c r="A2261" s="64" t="str">
        <f t="shared" si="106"/>
        <v>||||||0</v>
      </c>
      <c r="B2261" s="64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9"/>
      <c r="K2261" s="37"/>
      <c r="L2261" s="86">
        <f t="shared" si="105"/>
        <v>0</v>
      </c>
      <c r="M2261" s="40"/>
      <c r="N2261" s="40"/>
      <c r="O2261" s="34"/>
    </row>
    <row r="2262" spans="1:15" ht="24.95" customHeight="1" x14ac:dyDescent="0.2">
      <c r="A2262" s="64" t="str">
        <f t="shared" si="106"/>
        <v>||||||0</v>
      </c>
      <c r="B2262" s="64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9"/>
      <c r="K2262" s="37"/>
      <c r="L2262" s="86">
        <f t="shared" si="105"/>
        <v>0</v>
      </c>
      <c r="M2262" s="40"/>
      <c r="N2262" s="40"/>
      <c r="O2262" s="34"/>
    </row>
    <row r="2263" spans="1:15" ht="24.95" customHeight="1" x14ac:dyDescent="0.2">
      <c r="A2263" s="64" t="str">
        <f t="shared" si="106"/>
        <v>||||||0</v>
      </c>
      <c r="B2263" s="64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9"/>
      <c r="K2263" s="37"/>
      <c r="L2263" s="86">
        <f t="shared" si="105"/>
        <v>0</v>
      </c>
      <c r="M2263" s="40"/>
      <c r="N2263" s="40"/>
      <c r="O2263" s="34"/>
    </row>
    <row r="2264" spans="1:15" ht="24.95" customHeight="1" x14ac:dyDescent="0.2">
      <c r="A2264" s="64" t="str">
        <f t="shared" si="106"/>
        <v>||||||0</v>
      </c>
      <c r="B2264" s="64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9"/>
      <c r="K2264" s="37"/>
      <c r="L2264" s="86">
        <f t="shared" si="105"/>
        <v>0</v>
      </c>
      <c r="M2264" s="40"/>
      <c r="N2264" s="40"/>
      <c r="O2264" s="34"/>
    </row>
    <row r="2265" spans="1:15" ht="24.95" customHeight="1" x14ac:dyDescent="0.2">
      <c r="A2265" s="64" t="str">
        <f t="shared" si="106"/>
        <v>||||||0</v>
      </c>
      <c r="B2265" s="64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9"/>
      <c r="K2265" s="37"/>
      <c r="L2265" s="86">
        <f t="shared" si="105"/>
        <v>0</v>
      </c>
      <c r="M2265" s="40"/>
      <c r="N2265" s="40"/>
      <c r="O2265" s="34"/>
    </row>
    <row r="2266" spans="1:15" ht="24.95" customHeight="1" x14ac:dyDescent="0.2">
      <c r="A2266" s="64" t="str">
        <f t="shared" si="106"/>
        <v>||||||0</v>
      </c>
      <c r="B2266" s="64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9"/>
      <c r="K2266" s="37"/>
      <c r="L2266" s="86">
        <f t="shared" si="105"/>
        <v>0</v>
      </c>
      <c r="M2266" s="40"/>
      <c r="N2266" s="40"/>
      <c r="O2266" s="34"/>
    </row>
    <row r="2267" spans="1:15" ht="24.95" customHeight="1" x14ac:dyDescent="0.2">
      <c r="A2267" s="64" t="str">
        <f t="shared" si="106"/>
        <v>||||||0</v>
      </c>
      <c r="B2267" s="64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9"/>
      <c r="K2267" s="37"/>
      <c r="L2267" s="86">
        <f t="shared" si="105"/>
        <v>0</v>
      </c>
      <c r="M2267" s="40"/>
      <c r="N2267" s="40"/>
      <c r="O2267" s="34"/>
    </row>
    <row r="2268" spans="1:15" ht="24.95" customHeight="1" x14ac:dyDescent="0.2">
      <c r="A2268" s="64" t="str">
        <f t="shared" si="106"/>
        <v>||||||0</v>
      </c>
      <c r="B2268" s="64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9"/>
      <c r="K2268" s="37"/>
      <c r="L2268" s="86">
        <f t="shared" si="105"/>
        <v>0</v>
      </c>
      <c r="M2268" s="40"/>
      <c r="N2268" s="40"/>
      <c r="O2268" s="34"/>
    </row>
    <row r="2269" spans="1:15" ht="24.95" customHeight="1" x14ac:dyDescent="0.2">
      <c r="A2269" s="64" t="str">
        <f t="shared" si="106"/>
        <v>||||||0</v>
      </c>
      <c r="B2269" s="64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9"/>
      <c r="K2269" s="37"/>
      <c r="L2269" s="86">
        <f t="shared" si="105"/>
        <v>0</v>
      </c>
      <c r="M2269" s="40"/>
      <c r="N2269" s="40"/>
      <c r="O2269" s="34"/>
    </row>
    <row r="2270" spans="1:15" ht="24.95" customHeight="1" x14ac:dyDescent="0.2">
      <c r="A2270" s="64" t="str">
        <f t="shared" si="106"/>
        <v>||||||0</v>
      </c>
      <c r="B2270" s="64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9"/>
      <c r="K2270" s="37"/>
      <c r="L2270" s="86">
        <f t="shared" si="105"/>
        <v>0</v>
      </c>
      <c r="M2270" s="40"/>
      <c r="N2270" s="40"/>
      <c r="O2270" s="34"/>
    </row>
    <row r="2271" spans="1:15" ht="24.95" customHeight="1" x14ac:dyDescent="0.2">
      <c r="A2271" s="64" t="str">
        <f t="shared" si="106"/>
        <v>||||||0</v>
      </c>
      <c r="B2271" s="64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9"/>
      <c r="K2271" s="37"/>
      <c r="L2271" s="86">
        <f t="shared" si="105"/>
        <v>0</v>
      </c>
      <c r="M2271" s="40"/>
      <c r="N2271" s="40"/>
      <c r="O2271" s="34"/>
    </row>
    <row r="2272" spans="1:15" ht="24.95" customHeight="1" x14ac:dyDescent="0.2">
      <c r="A2272" s="64" t="str">
        <f t="shared" si="106"/>
        <v>||||||0</v>
      </c>
      <c r="B2272" s="64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9"/>
      <c r="K2272" s="37"/>
      <c r="L2272" s="86">
        <f t="shared" si="105"/>
        <v>0</v>
      </c>
      <c r="M2272" s="40"/>
      <c r="N2272" s="40"/>
      <c r="O2272" s="34"/>
    </row>
    <row r="2273" spans="1:15" ht="24.95" customHeight="1" x14ac:dyDescent="0.2">
      <c r="A2273" s="64" t="str">
        <f t="shared" si="106"/>
        <v>||||||0</v>
      </c>
      <c r="B2273" s="64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9"/>
      <c r="K2273" s="37"/>
      <c r="L2273" s="86">
        <f t="shared" si="105"/>
        <v>0</v>
      </c>
      <c r="M2273" s="40"/>
      <c r="N2273" s="40"/>
      <c r="O2273" s="34"/>
    </row>
    <row r="2274" spans="1:15" ht="24.95" customHeight="1" x14ac:dyDescent="0.2">
      <c r="A2274" s="64" t="str">
        <f t="shared" si="106"/>
        <v>||||||0</v>
      </c>
      <c r="B2274" s="64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9"/>
      <c r="K2274" s="37"/>
      <c r="L2274" s="86">
        <f t="shared" si="105"/>
        <v>0</v>
      </c>
      <c r="M2274" s="40"/>
      <c r="N2274" s="40"/>
      <c r="O2274" s="34"/>
    </row>
    <row r="2275" spans="1:15" ht="24.95" customHeight="1" x14ac:dyDescent="0.2">
      <c r="A2275" s="64" t="str">
        <f t="shared" si="106"/>
        <v>||||||0</v>
      </c>
      <c r="B2275" s="64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9"/>
      <c r="K2275" s="37"/>
      <c r="L2275" s="86">
        <f t="shared" si="105"/>
        <v>0</v>
      </c>
      <c r="M2275" s="40"/>
      <c r="N2275" s="40"/>
      <c r="O2275" s="34"/>
    </row>
    <row r="2276" spans="1:15" ht="24.95" customHeight="1" x14ac:dyDescent="0.2">
      <c r="A2276" s="64" t="str">
        <f t="shared" si="106"/>
        <v>||||||0</v>
      </c>
      <c r="B2276" s="64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9"/>
      <c r="K2276" s="37"/>
      <c r="L2276" s="86">
        <f t="shared" si="105"/>
        <v>0</v>
      </c>
      <c r="M2276" s="40"/>
      <c r="N2276" s="40"/>
      <c r="O2276" s="34"/>
    </row>
    <row r="2277" spans="1:15" ht="24.95" customHeight="1" x14ac:dyDescent="0.2">
      <c r="A2277" s="64" t="str">
        <f t="shared" si="106"/>
        <v>||||||0</v>
      </c>
      <c r="B2277" s="64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9"/>
      <c r="K2277" s="37"/>
      <c r="L2277" s="86">
        <f t="shared" si="105"/>
        <v>0</v>
      </c>
      <c r="M2277" s="40"/>
      <c r="N2277" s="40"/>
      <c r="O2277" s="34"/>
    </row>
    <row r="2278" spans="1:15" ht="24.95" customHeight="1" x14ac:dyDescent="0.2">
      <c r="A2278" s="64" t="str">
        <f t="shared" si="106"/>
        <v>||||||0</v>
      </c>
      <c r="B2278" s="64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9"/>
      <c r="K2278" s="37"/>
      <c r="L2278" s="86">
        <f t="shared" si="105"/>
        <v>0</v>
      </c>
      <c r="M2278" s="40"/>
      <c r="N2278" s="40"/>
      <c r="O2278" s="34"/>
    </row>
    <row r="2279" spans="1:15" ht="24.95" customHeight="1" x14ac:dyDescent="0.2">
      <c r="A2279" s="64" t="str">
        <f t="shared" si="106"/>
        <v>||||||0</v>
      </c>
      <c r="B2279" s="64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9"/>
      <c r="K2279" s="37"/>
      <c r="L2279" s="86">
        <f t="shared" si="105"/>
        <v>0</v>
      </c>
      <c r="M2279" s="40"/>
      <c r="N2279" s="40"/>
      <c r="O2279" s="34"/>
    </row>
    <row r="2280" spans="1:15" ht="24.95" customHeight="1" x14ac:dyDescent="0.2">
      <c r="A2280" s="64" t="str">
        <f t="shared" si="106"/>
        <v>||||||0</v>
      </c>
      <c r="B2280" s="64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9"/>
      <c r="K2280" s="37"/>
      <c r="L2280" s="86">
        <f t="shared" si="105"/>
        <v>0</v>
      </c>
      <c r="M2280" s="40"/>
      <c r="N2280" s="40"/>
      <c r="O2280" s="34"/>
    </row>
    <row r="2281" spans="1:15" ht="24.95" customHeight="1" x14ac:dyDescent="0.2">
      <c r="A2281" s="64" t="str">
        <f t="shared" si="106"/>
        <v>||||||0</v>
      </c>
      <c r="B2281" s="64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9"/>
      <c r="K2281" s="37"/>
      <c r="L2281" s="86">
        <f t="shared" si="105"/>
        <v>0</v>
      </c>
      <c r="M2281" s="40"/>
      <c r="N2281" s="40"/>
      <c r="O2281" s="34"/>
    </row>
    <row r="2282" spans="1:15" ht="24.95" customHeight="1" x14ac:dyDescent="0.2">
      <c r="A2282" s="64" t="str">
        <f t="shared" si="106"/>
        <v>||||||0</v>
      </c>
      <c r="B2282" s="64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9"/>
      <c r="K2282" s="37"/>
      <c r="L2282" s="86">
        <f t="shared" si="105"/>
        <v>0</v>
      </c>
      <c r="M2282" s="40"/>
      <c r="N2282" s="40"/>
      <c r="O2282" s="34"/>
    </row>
    <row r="2283" spans="1:15" ht="24.95" customHeight="1" x14ac:dyDescent="0.2">
      <c r="A2283" s="64" t="str">
        <f t="shared" si="106"/>
        <v>||||||0</v>
      </c>
      <c r="B2283" s="64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9"/>
      <c r="K2283" s="37"/>
      <c r="L2283" s="86">
        <f t="shared" si="105"/>
        <v>0</v>
      </c>
      <c r="M2283" s="40"/>
      <c r="N2283" s="40"/>
      <c r="O2283" s="34"/>
    </row>
    <row r="2284" spans="1:15" ht="24.95" customHeight="1" x14ac:dyDescent="0.2">
      <c r="A2284" s="64" t="str">
        <f t="shared" si="106"/>
        <v>||||||0</v>
      </c>
      <c r="B2284" s="64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9"/>
      <c r="K2284" s="37"/>
      <c r="L2284" s="86">
        <f t="shared" si="105"/>
        <v>0</v>
      </c>
      <c r="M2284" s="40"/>
      <c r="N2284" s="40"/>
      <c r="O2284" s="34"/>
    </row>
    <row r="2285" spans="1:15" ht="24.95" customHeight="1" x14ac:dyDescent="0.2">
      <c r="A2285" s="64" t="str">
        <f t="shared" si="106"/>
        <v>||||||0</v>
      </c>
      <c r="B2285" s="64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9"/>
      <c r="K2285" s="37"/>
      <c r="L2285" s="86">
        <f t="shared" si="105"/>
        <v>0</v>
      </c>
      <c r="M2285" s="40"/>
      <c r="N2285" s="40"/>
      <c r="O2285" s="34"/>
    </row>
    <row r="2286" spans="1:15" ht="24.95" customHeight="1" x14ac:dyDescent="0.2">
      <c r="A2286" s="64" t="str">
        <f t="shared" si="106"/>
        <v>||||||0</v>
      </c>
      <c r="B2286" s="64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9"/>
      <c r="K2286" s="37"/>
      <c r="L2286" s="86">
        <f t="shared" si="105"/>
        <v>0</v>
      </c>
      <c r="M2286" s="40"/>
      <c r="N2286" s="40"/>
      <c r="O2286" s="34"/>
    </row>
    <row r="2287" spans="1:15" ht="24.95" customHeight="1" x14ac:dyDescent="0.2">
      <c r="A2287" s="64" t="str">
        <f t="shared" si="106"/>
        <v>||||||0</v>
      </c>
      <c r="B2287" s="64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9"/>
      <c r="K2287" s="37"/>
      <c r="L2287" s="86">
        <f t="shared" si="105"/>
        <v>0</v>
      </c>
      <c r="M2287" s="40"/>
      <c r="N2287" s="40"/>
      <c r="O2287" s="34"/>
    </row>
    <row r="2288" spans="1:15" ht="24.95" customHeight="1" x14ac:dyDescent="0.2">
      <c r="A2288" s="64" t="str">
        <f t="shared" si="106"/>
        <v>||||||0</v>
      </c>
      <c r="B2288" s="64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9"/>
      <c r="K2288" s="37"/>
      <c r="L2288" s="86">
        <f t="shared" si="105"/>
        <v>0</v>
      </c>
      <c r="M2288" s="40"/>
      <c r="N2288" s="40"/>
      <c r="O2288" s="34"/>
    </row>
    <row r="2289" spans="1:15" ht="24.95" customHeight="1" x14ac:dyDescent="0.2">
      <c r="A2289" s="64" t="str">
        <f t="shared" si="106"/>
        <v>||||||0</v>
      </c>
      <c r="B2289" s="64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9"/>
      <c r="K2289" s="37"/>
      <c r="L2289" s="86">
        <f t="shared" si="105"/>
        <v>0</v>
      </c>
      <c r="M2289" s="40"/>
      <c r="N2289" s="40"/>
      <c r="O2289" s="34"/>
    </row>
    <row r="2290" spans="1:15" ht="24.95" customHeight="1" x14ac:dyDescent="0.2">
      <c r="A2290" s="64" t="str">
        <f t="shared" si="106"/>
        <v>||||||0</v>
      </c>
      <c r="B2290" s="64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9"/>
      <c r="K2290" s="37"/>
      <c r="L2290" s="86">
        <f t="shared" si="105"/>
        <v>0</v>
      </c>
      <c r="M2290" s="40"/>
      <c r="N2290" s="40"/>
      <c r="O2290" s="34"/>
    </row>
    <row r="2291" spans="1:15" ht="24.95" customHeight="1" x14ac:dyDescent="0.2">
      <c r="A2291" s="64" t="str">
        <f t="shared" si="106"/>
        <v>||||||0</v>
      </c>
      <c r="B2291" s="64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9"/>
      <c r="K2291" s="37"/>
      <c r="L2291" s="86">
        <f t="shared" si="105"/>
        <v>0</v>
      </c>
      <c r="M2291" s="40"/>
      <c r="N2291" s="40"/>
      <c r="O2291" s="34"/>
    </row>
    <row r="2292" spans="1:15" ht="24.95" customHeight="1" x14ac:dyDescent="0.2">
      <c r="A2292" s="64" t="str">
        <f t="shared" si="106"/>
        <v>||||||0</v>
      </c>
      <c r="B2292" s="64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9"/>
      <c r="K2292" s="37"/>
      <c r="L2292" s="86">
        <f t="shared" si="105"/>
        <v>0</v>
      </c>
      <c r="M2292" s="40"/>
      <c r="N2292" s="40"/>
      <c r="O2292" s="34"/>
    </row>
    <row r="2293" spans="1:15" ht="24.95" customHeight="1" x14ac:dyDescent="0.2">
      <c r="A2293" s="64" t="str">
        <f t="shared" si="106"/>
        <v>||||||0</v>
      </c>
      <c r="B2293" s="64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9"/>
      <c r="K2293" s="37"/>
      <c r="L2293" s="86">
        <f t="shared" si="105"/>
        <v>0</v>
      </c>
      <c r="M2293" s="40"/>
      <c r="N2293" s="40"/>
      <c r="O2293" s="34"/>
    </row>
    <row r="2294" spans="1:15" ht="24.95" customHeight="1" x14ac:dyDescent="0.2">
      <c r="A2294" s="64" t="str">
        <f t="shared" si="106"/>
        <v>||||||0</v>
      </c>
      <c r="B2294" s="64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9"/>
      <c r="K2294" s="37"/>
      <c r="L2294" s="86">
        <f t="shared" si="105"/>
        <v>0</v>
      </c>
      <c r="M2294" s="40"/>
      <c r="N2294" s="40"/>
      <c r="O2294" s="34"/>
    </row>
    <row r="2295" spans="1:15" ht="24.95" customHeight="1" x14ac:dyDescent="0.2">
      <c r="A2295" s="64" t="str">
        <f t="shared" si="106"/>
        <v>||||||0</v>
      </c>
      <c r="B2295" s="64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9"/>
      <c r="K2295" s="37"/>
      <c r="L2295" s="86">
        <f t="shared" si="105"/>
        <v>0</v>
      </c>
      <c r="M2295" s="40"/>
      <c r="N2295" s="40"/>
      <c r="O2295" s="34"/>
    </row>
    <row r="2296" spans="1:15" ht="24.95" customHeight="1" x14ac:dyDescent="0.2">
      <c r="A2296" s="64" t="str">
        <f t="shared" si="106"/>
        <v>||||||0</v>
      </c>
      <c r="B2296" s="64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9"/>
      <c r="K2296" s="37"/>
      <c r="L2296" s="86">
        <f t="shared" si="105"/>
        <v>0</v>
      </c>
      <c r="M2296" s="40"/>
      <c r="N2296" s="40"/>
      <c r="O2296" s="34"/>
    </row>
    <row r="2297" spans="1:15" ht="24.95" customHeight="1" x14ac:dyDescent="0.2">
      <c r="A2297" s="64" t="str">
        <f t="shared" si="106"/>
        <v>||||||0</v>
      </c>
      <c r="B2297" s="64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9"/>
      <c r="K2297" s="37"/>
      <c r="L2297" s="86">
        <f t="shared" si="105"/>
        <v>0</v>
      </c>
      <c r="M2297" s="40"/>
      <c r="N2297" s="40"/>
      <c r="O2297" s="34"/>
    </row>
    <row r="2298" spans="1:15" ht="24.95" customHeight="1" x14ac:dyDescent="0.2">
      <c r="A2298" s="64" t="str">
        <f t="shared" si="106"/>
        <v>||||||0</v>
      </c>
      <c r="B2298" s="64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9"/>
      <c r="K2298" s="37"/>
      <c r="L2298" s="86">
        <f t="shared" si="105"/>
        <v>0</v>
      </c>
      <c r="M2298" s="40"/>
      <c r="N2298" s="40"/>
      <c r="O2298" s="34"/>
    </row>
    <row r="2299" spans="1:15" ht="24.95" customHeight="1" x14ac:dyDescent="0.2">
      <c r="A2299" s="64" t="str">
        <f t="shared" si="106"/>
        <v>||||||0</v>
      </c>
      <c r="B2299" s="64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9"/>
      <c r="K2299" s="37"/>
      <c r="L2299" s="86">
        <f t="shared" si="105"/>
        <v>0</v>
      </c>
      <c r="M2299" s="40"/>
      <c r="N2299" s="40"/>
      <c r="O2299" s="34"/>
    </row>
    <row r="2300" spans="1:15" ht="24.95" customHeight="1" x14ac:dyDescent="0.2">
      <c r="A2300" s="64" t="str">
        <f t="shared" si="106"/>
        <v>||||||0</v>
      </c>
      <c r="B2300" s="64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9"/>
      <c r="K2300" s="37"/>
      <c r="L2300" s="86">
        <f t="shared" si="105"/>
        <v>0</v>
      </c>
      <c r="M2300" s="40"/>
      <c r="N2300" s="40"/>
      <c r="O2300" s="34"/>
    </row>
    <row r="2301" spans="1:15" ht="24.95" customHeight="1" x14ac:dyDescent="0.2">
      <c r="A2301" s="64" t="str">
        <f t="shared" si="106"/>
        <v>||||||0</v>
      </c>
      <c r="B2301" s="64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9"/>
      <c r="K2301" s="37"/>
      <c r="L2301" s="86">
        <f t="shared" si="105"/>
        <v>0</v>
      </c>
      <c r="M2301" s="40"/>
      <c r="N2301" s="40"/>
      <c r="O2301" s="34"/>
    </row>
    <row r="2302" spans="1:15" ht="24.95" customHeight="1" x14ac:dyDescent="0.2">
      <c r="A2302" s="64" t="str">
        <f t="shared" si="106"/>
        <v>||||||0</v>
      </c>
      <c r="B2302" s="64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9"/>
      <c r="K2302" s="37"/>
      <c r="L2302" s="86">
        <f t="shared" ref="L2302:L2365" si="108">M2302+N2302</f>
        <v>0</v>
      </c>
      <c r="M2302" s="40"/>
      <c r="N2302" s="40"/>
      <c r="O2302" s="34"/>
    </row>
    <row r="2303" spans="1:15" ht="24.95" customHeight="1" x14ac:dyDescent="0.2">
      <c r="A2303" s="64" t="str">
        <f t="shared" si="106"/>
        <v>||||||0</v>
      </c>
      <c r="B2303" s="64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9"/>
      <c r="K2303" s="37"/>
      <c r="L2303" s="86">
        <f t="shared" si="108"/>
        <v>0</v>
      </c>
      <c r="M2303" s="40"/>
      <c r="N2303" s="40"/>
      <c r="O2303" s="34"/>
    </row>
    <row r="2304" spans="1:15" ht="24.95" customHeight="1" x14ac:dyDescent="0.2">
      <c r="A2304" s="64" t="str">
        <f t="shared" si="106"/>
        <v>||||||0</v>
      </c>
      <c r="B2304" s="64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9"/>
      <c r="K2304" s="37"/>
      <c r="L2304" s="86">
        <f t="shared" si="108"/>
        <v>0</v>
      </c>
      <c r="M2304" s="40"/>
      <c r="N2304" s="40"/>
      <c r="O2304" s="34"/>
    </row>
    <row r="2305" spans="1:15" ht="24.95" customHeight="1" x14ac:dyDescent="0.2">
      <c r="A2305" s="64" t="str">
        <f t="shared" si="106"/>
        <v>||||||0</v>
      </c>
      <c r="B2305" s="64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9"/>
      <c r="K2305" s="37"/>
      <c r="L2305" s="86">
        <f t="shared" si="108"/>
        <v>0</v>
      </c>
      <c r="M2305" s="40"/>
      <c r="N2305" s="40"/>
      <c r="O2305" s="34"/>
    </row>
    <row r="2306" spans="1:15" ht="24.95" customHeight="1" x14ac:dyDescent="0.2">
      <c r="A2306" s="64" t="str">
        <f t="shared" si="106"/>
        <v>||||||0</v>
      </c>
      <c r="B2306" s="64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9"/>
      <c r="K2306" s="37"/>
      <c r="L2306" s="86">
        <f t="shared" si="108"/>
        <v>0</v>
      </c>
      <c r="M2306" s="40"/>
      <c r="N2306" s="40"/>
      <c r="O2306" s="34"/>
    </row>
    <row r="2307" spans="1:15" ht="24.95" customHeight="1" x14ac:dyDescent="0.2">
      <c r="A2307" s="64" t="str">
        <f t="shared" si="106"/>
        <v>||||||0</v>
      </c>
      <c r="B2307" s="64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9"/>
      <c r="K2307" s="37"/>
      <c r="L2307" s="86">
        <f t="shared" si="108"/>
        <v>0</v>
      </c>
      <c r="M2307" s="40"/>
      <c r="N2307" s="40"/>
      <c r="O2307" s="34"/>
    </row>
    <row r="2308" spans="1:15" ht="24.95" customHeight="1" x14ac:dyDescent="0.2">
      <c r="A2308" s="64" t="str">
        <f t="shared" si="106"/>
        <v>||||||0</v>
      </c>
      <c r="B2308" s="64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9"/>
      <c r="K2308" s="37"/>
      <c r="L2308" s="86">
        <f t="shared" si="108"/>
        <v>0</v>
      </c>
      <c r="M2308" s="40"/>
      <c r="N2308" s="40"/>
      <c r="O2308" s="34"/>
    </row>
    <row r="2309" spans="1:15" ht="24.95" customHeight="1" x14ac:dyDescent="0.2">
      <c r="A2309" s="64" t="str">
        <f t="shared" ref="A2309:A2372" si="109">C2309&amp;"|"&amp;D2309&amp;"|"&amp;E2309&amp;"|"&amp;F2309&amp;"|"&amp;G2309&amp;"|"&amp;I2309&amp;"|"&amp;M2309+N2309-O2309</f>
        <v>||||||0</v>
      </c>
      <c r="B2309" s="64" t="str">
        <f t="shared" ref="B2309:B2372" si="110">C2309&amp;"|"&amp;D2309&amp;"|"&amp;E2309&amp;"|"&amp;F2309&amp;"|"&amp;K2309</f>
        <v>||||</v>
      </c>
      <c r="C2309" s="37"/>
      <c r="D2309" s="37"/>
      <c r="E2309" s="37"/>
      <c r="F2309" s="37"/>
      <c r="G2309" s="37"/>
      <c r="H2309" s="38"/>
      <c r="I2309" s="37"/>
      <c r="J2309" s="39"/>
      <c r="K2309" s="37"/>
      <c r="L2309" s="86">
        <f t="shared" si="108"/>
        <v>0</v>
      </c>
      <c r="M2309" s="40"/>
      <c r="N2309" s="40"/>
      <c r="O2309" s="34"/>
    </row>
    <row r="2310" spans="1:15" ht="24.95" customHeight="1" x14ac:dyDescent="0.2">
      <c r="A2310" s="64" t="str">
        <f t="shared" si="109"/>
        <v>||||||0</v>
      </c>
      <c r="B2310" s="64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9"/>
      <c r="K2310" s="37"/>
      <c r="L2310" s="86">
        <f t="shared" si="108"/>
        <v>0</v>
      </c>
      <c r="M2310" s="40"/>
      <c r="N2310" s="40"/>
      <c r="O2310" s="34"/>
    </row>
    <row r="2311" spans="1:15" ht="24.95" customHeight="1" x14ac:dyDescent="0.2">
      <c r="A2311" s="64" t="str">
        <f t="shared" si="109"/>
        <v>||||||0</v>
      </c>
      <c r="B2311" s="64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9"/>
      <c r="K2311" s="37"/>
      <c r="L2311" s="86">
        <f t="shared" si="108"/>
        <v>0</v>
      </c>
      <c r="M2311" s="40"/>
      <c r="N2311" s="40"/>
      <c r="O2311" s="34"/>
    </row>
    <row r="2312" spans="1:15" ht="24.95" customHeight="1" x14ac:dyDescent="0.2">
      <c r="A2312" s="64" t="str">
        <f t="shared" si="109"/>
        <v>||||||0</v>
      </c>
      <c r="B2312" s="64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9"/>
      <c r="K2312" s="37"/>
      <c r="L2312" s="86">
        <f t="shared" si="108"/>
        <v>0</v>
      </c>
      <c r="M2312" s="40"/>
      <c r="N2312" s="40"/>
      <c r="O2312" s="34"/>
    </row>
    <row r="2313" spans="1:15" ht="24.95" customHeight="1" x14ac:dyDescent="0.2">
      <c r="A2313" s="64" t="str">
        <f t="shared" si="109"/>
        <v>||||||0</v>
      </c>
      <c r="B2313" s="64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9"/>
      <c r="K2313" s="37"/>
      <c r="L2313" s="86">
        <f t="shared" si="108"/>
        <v>0</v>
      </c>
      <c r="M2313" s="40"/>
      <c r="N2313" s="40"/>
      <c r="O2313" s="34"/>
    </row>
    <row r="2314" spans="1:15" ht="24.95" customHeight="1" x14ac:dyDescent="0.2">
      <c r="A2314" s="64" t="str">
        <f t="shared" si="109"/>
        <v>||||||0</v>
      </c>
      <c r="B2314" s="64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9"/>
      <c r="K2314" s="37"/>
      <c r="L2314" s="86">
        <f t="shared" si="108"/>
        <v>0</v>
      </c>
      <c r="M2314" s="40"/>
      <c r="N2314" s="40"/>
      <c r="O2314" s="34"/>
    </row>
    <row r="2315" spans="1:15" ht="24.95" customHeight="1" x14ac:dyDescent="0.2">
      <c r="A2315" s="64" t="str">
        <f t="shared" si="109"/>
        <v>||||||0</v>
      </c>
      <c r="B2315" s="64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9"/>
      <c r="K2315" s="37"/>
      <c r="L2315" s="86">
        <f t="shared" si="108"/>
        <v>0</v>
      </c>
      <c r="M2315" s="40"/>
      <c r="N2315" s="40"/>
      <c r="O2315" s="34"/>
    </row>
    <row r="2316" spans="1:15" ht="24.95" customHeight="1" x14ac:dyDescent="0.2">
      <c r="A2316" s="64" t="str">
        <f t="shared" si="109"/>
        <v>||||||0</v>
      </c>
      <c r="B2316" s="64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9"/>
      <c r="K2316" s="37"/>
      <c r="L2316" s="86">
        <f t="shared" si="108"/>
        <v>0</v>
      </c>
      <c r="M2316" s="40"/>
      <c r="N2316" s="40"/>
      <c r="O2316" s="34"/>
    </row>
    <row r="2317" spans="1:15" ht="24.95" customHeight="1" x14ac:dyDescent="0.2">
      <c r="A2317" s="64" t="str">
        <f t="shared" si="109"/>
        <v>||||||0</v>
      </c>
      <c r="B2317" s="64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9"/>
      <c r="K2317" s="37"/>
      <c r="L2317" s="86">
        <f t="shared" si="108"/>
        <v>0</v>
      </c>
      <c r="M2317" s="40"/>
      <c r="N2317" s="40"/>
      <c r="O2317" s="34"/>
    </row>
    <row r="2318" spans="1:15" ht="24.95" customHeight="1" x14ac:dyDescent="0.2">
      <c r="A2318" s="64" t="str">
        <f t="shared" si="109"/>
        <v>||||||0</v>
      </c>
      <c r="B2318" s="64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9"/>
      <c r="K2318" s="37"/>
      <c r="L2318" s="86">
        <f t="shared" si="108"/>
        <v>0</v>
      </c>
      <c r="M2318" s="40"/>
      <c r="N2318" s="40"/>
      <c r="O2318" s="34"/>
    </row>
    <row r="2319" spans="1:15" ht="24.95" customHeight="1" x14ac:dyDescent="0.2">
      <c r="A2319" s="64" t="str">
        <f t="shared" si="109"/>
        <v>||||||0</v>
      </c>
      <c r="B2319" s="64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9"/>
      <c r="K2319" s="37"/>
      <c r="L2319" s="86">
        <f t="shared" si="108"/>
        <v>0</v>
      </c>
      <c r="M2319" s="40"/>
      <c r="N2319" s="40"/>
      <c r="O2319" s="34"/>
    </row>
    <row r="2320" spans="1:15" ht="24.95" customHeight="1" x14ac:dyDescent="0.2">
      <c r="A2320" s="64" t="str">
        <f t="shared" si="109"/>
        <v>||||||0</v>
      </c>
      <c r="B2320" s="64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9"/>
      <c r="K2320" s="37"/>
      <c r="L2320" s="86">
        <f t="shared" si="108"/>
        <v>0</v>
      </c>
      <c r="M2320" s="40"/>
      <c r="N2320" s="40"/>
      <c r="O2320" s="34"/>
    </row>
    <row r="2321" spans="1:15" ht="24.95" customHeight="1" x14ac:dyDescent="0.2">
      <c r="A2321" s="64" t="str">
        <f t="shared" si="109"/>
        <v>||||||0</v>
      </c>
      <c r="B2321" s="64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9"/>
      <c r="K2321" s="37"/>
      <c r="L2321" s="86">
        <f t="shared" si="108"/>
        <v>0</v>
      </c>
      <c r="M2321" s="40"/>
      <c r="N2321" s="40"/>
      <c r="O2321" s="34"/>
    </row>
    <row r="2322" spans="1:15" ht="24.95" customHeight="1" x14ac:dyDescent="0.2">
      <c r="A2322" s="64" t="str">
        <f t="shared" si="109"/>
        <v>||||||0</v>
      </c>
      <c r="B2322" s="64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9"/>
      <c r="K2322" s="37"/>
      <c r="L2322" s="86">
        <f t="shared" si="108"/>
        <v>0</v>
      </c>
      <c r="M2322" s="40"/>
      <c r="N2322" s="40"/>
      <c r="O2322" s="34"/>
    </row>
    <row r="2323" spans="1:15" ht="24.95" customHeight="1" x14ac:dyDescent="0.2">
      <c r="A2323" s="64" t="str">
        <f t="shared" si="109"/>
        <v>||||||0</v>
      </c>
      <c r="B2323" s="64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9"/>
      <c r="K2323" s="37"/>
      <c r="L2323" s="86">
        <f t="shared" si="108"/>
        <v>0</v>
      </c>
      <c r="M2323" s="40"/>
      <c r="N2323" s="40"/>
      <c r="O2323" s="34"/>
    </row>
    <row r="2324" spans="1:15" ht="24.95" customHeight="1" x14ac:dyDescent="0.2">
      <c r="A2324" s="64" t="str">
        <f t="shared" si="109"/>
        <v>||||||0</v>
      </c>
      <c r="B2324" s="64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9"/>
      <c r="K2324" s="37"/>
      <c r="L2324" s="86">
        <f t="shared" si="108"/>
        <v>0</v>
      </c>
      <c r="M2324" s="40"/>
      <c r="N2324" s="40"/>
      <c r="O2324" s="34"/>
    </row>
    <row r="2325" spans="1:15" ht="24.95" customHeight="1" x14ac:dyDescent="0.2">
      <c r="A2325" s="64" t="str">
        <f t="shared" si="109"/>
        <v>||||||0</v>
      </c>
      <c r="B2325" s="64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9"/>
      <c r="K2325" s="37"/>
      <c r="L2325" s="86">
        <f t="shared" si="108"/>
        <v>0</v>
      </c>
      <c r="M2325" s="40"/>
      <c r="N2325" s="40"/>
      <c r="O2325" s="34"/>
    </row>
    <row r="2326" spans="1:15" ht="24.95" customHeight="1" x14ac:dyDescent="0.2">
      <c r="A2326" s="64" t="str">
        <f t="shared" si="109"/>
        <v>||||||0</v>
      </c>
      <c r="B2326" s="64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9"/>
      <c r="K2326" s="37"/>
      <c r="L2326" s="86">
        <f t="shared" si="108"/>
        <v>0</v>
      </c>
      <c r="M2326" s="40"/>
      <c r="N2326" s="40"/>
      <c r="O2326" s="34"/>
    </row>
    <row r="2327" spans="1:15" ht="24.95" customHeight="1" x14ac:dyDescent="0.2">
      <c r="A2327" s="64" t="str">
        <f t="shared" si="109"/>
        <v>||||||0</v>
      </c>
      <c r="B2327" s="64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9"/>
      <c r="K2327" s="37"/>
      <c r="L2327" s="86">
        <f t="shared" si="108"/>
        <v>0</v>
      </c>
      <c r="M2327" s="40"/>
      <c r="N2327" s="40"/>
      <c r="O2327" s="34"/>
    </row>
    <row r="2328" spans="1:15" ht="24.95" customHeight="1" x14ac:dyDescent="0.2">
      <c r="A2328" s="64" t="str">
        <f t="shared" si="109"/>
        <v>||||||0</v>
      </c>
      <c r="B2328" s="64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9"/>
      <c r="K2328" s="37"/>
      <c r="L2328" s="86">
        <f t="shared" si="108"/>
        <v>0</v>
      </c>
      <c r="M2328" s="40"/>
      <c r="N2328" s="40"/>
      <c r="O2328" s="34"/>
    </row>
    <row r="2329" spans="1:15" ht="24.95" customHeight="1" x14ac:dyDescent="0.2">
      <c r="A2329" s="64" t="str">
        <f t="shared" si="109"/>
        <v>||||||0</v>
      </c>
      <c r="B2329" s="64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9"/>
      <c r="K2329" s="37"/>
      <c r="L2329" s="86">
        <f t="shared" si="108"/>
        <v>0</v>
      </c>
      <c r="M2329" s="40"/>
      <c r="N2329" s="40"/>
      <c r="O2329" s="34"/>
    </row>
    <row r="2330" spans="1:15" ht="24.95" customHeight="1" x14ac:dyDescent="0.2">
      <c r="A2330" s="64" t="str">
        <f t="shared" si="109"/>
        <v>||||||0</v>
      </c>
      <c r="B2330" s="64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9"/>
      <c r="K2330" s="37"/>
      <c r="L2330" s="86">
        <f t="shared" si="108"/>
        <v>0</v>
      </c>
      <c r="M2330" s="40"/>
      <c r="N2330" s="40"/>
      <c r="O2330" s="34"/>
    </row>
    <row r="2331" spans="1:15" ht="24.95" customHeight="1" x14ac:dyDescent="0.2">
      <c r="A2331" s="64" t="str">
        <f t="shared" si="109"/>
        <v>||||||0</v>
      </c>
      <c r="B2331" s="64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9"/>
      <c r="K2331" s="37"/>
      <c r="L2331" s="86">
        <f t="shared" si="108"/>
        <v>0</v>
      </c>
      <c r="M2331" s="40"/>
      <c r="N2331" s="40"/>
      <c r="O2331" s="34"/>
    </row>
    <row r="2332" spans="1:15" ht="24.95" customHeight="1" x14ac:dyDescent="0.2">
      <c r="A2332" s="64" t="str">
        <f t="shared" si="109"/>
        <v>||||||0</v>
      </c>
      <c r="B2332" s="64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9"/>
      <c r="K2332" s="37"/>
      <c r="L2332" s="86">
        <f t="shared" si="108"/>
        <v>0</v>
      </c>
      <c r="M2332" s="40"/>
      <c r="N2332" s="40"/>
      <c r="O2332" s="34"/>
    </row>
    <row r="2333" spans="1:15" ht="24.95" customHeight="1" x14ac:dyDescent="0.2">
      <c r="A2333" s="64" t="str">
        <f t="shared" si="109"/>
        <v>||||||0</v>
      </c>
      <c r="B2333" s="64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9"/>
      <c r="K2333" s="37"/>
      <c r="L2333" s="86">
        <f t="shared" si="108"/>
        <v>0</v>
      </c>
      <c r="M2333" s="40"/>
      <c r="N2333" s="40"/>
      <c r="O2333" s="34"/>
    </row>
    <row r="2334" spans="1:15" ht="24.95" customHeight="1" x14ac:dyDescent="0.2">
      <c r="A2334" s="64" t="str">
        <f t="shared" si="109"/>
        <v>||||||0</v>
      </c>
      <c r="B2334" s="64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9"/>
      <c r="K2334" s="37"/>
      <c r="L2334" s="86">
        <f t="shared" si="108"/>
        <v>0</v>
      </c>
      <c r="M2334" s="40"/>
      <c r="N2334" s="40"/>
      <c r="O2334" s="34"/>
    </row>
    <row r="2335" spans="1:15" ht="24.95" customHeight="1" x14ac:dyDescent="0.2">
      <c r="A2335" s="64" t="str">
        <f t="shared" si="109"/>
        <v>||||||0</v>
      </c>
      <c r="B2335" s="64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9"/>
      <c r="K2335" s="37"/>
      <c r="L2335" s="86">
        <f t="shared" si="108"/>
        <v>0</v>
      </c>
      <c r="M2335" s="40"/>
      <c r="N2335" s="40"/>
      <c r="O2335" s="34"/>
    </row>
    <row r="2336" spans="1:15" ht="24.95" customHeight="1" x14ac:dyDescent="0.2">
      <c r="A2336" s="64" t="str">
        <f t="shared" si="109"/>
        <v>||||||0</v>
      </c>
      <c r="B2336" s="64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9"/>
      <c r="K2336" s="37"/>
      <c r="L2336" s="86">
        <f t="shared" si="108"/>
        <v>0</v>
      </c>
      <c r="M2336" s="40"/>
      <c r="N2336" s="40"/>
      <c r="O2336" s="34"/>
    </row>
    <row r="2337" spans="1:15" ht="24.95" customHeight="1" x14ac:dyDescent="0.2">
      <c r="A2337" s="64" t="str">
        <f t="shared" si="109"/>
        <v>||||||0</v>
      </c>
      <c r="B2337" s="64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9"/>
      <c r="K2337" s="37"/>
      <c r="L2337" s="86">
        <f t="shared" si="108"/>
        <v>0</v>
      </c>
      <c r="M2337" s="40"/>
      <c r="N2337" s="40"/>
      <c r="O2337" s="34"/>
    </row>
    <row r="2338" spans="1:15" ht="24.95" customHeight="1" x14ac:dyDescent="0.2">
      <c r="A2338" s="64" t="str">
        <f t="shared" si="109"/>
        <v>||||||0</v>
      </c>
      <c r="B2338" s="64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9"/>
      <c r="K2338" s="37"/>
      <c r="L2338" s="86">
        <f t="shared" si="108"/>
        <v>0</v>
      </c>
      <c r="M2338" s="40"/>
      <c r="N2338" s="40"/>
      <c r="O2338" s="34"/>
    </row>
    <row r="2339" spans="1:15" ht="24.95" customHeight="1" x14ac:dyDescent="0.2">
      <c r="A2339" s="64" t="str">
        <f t="shared" si="109"/>
        <v>||||||0</v>
      </c>
      <c r="B2339" s="64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9"/>
      <c r="K2339" s="37"/>
      <c r="L2339" s="86">
        <f t="shared" si="108"/>
        <v>0</v>
      </c>
      <c r="M2339" s="40"/>
      <c r="N2339" s="40"/>
      <c r="O2339" s="34"/>
    </row>
    <row r="2340" spans="1:15" ht="24.95" customHeight="1" x14ac:dyDescent="0.2">
      <c r="A2340" s="64" t="str">
        <f t="shared" si="109"/>
        <v>||||||0</v>
      </c>
      <c r="B2340" s="64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9"/>
      <c r="K2340" s="37"/>
      <c r="L2340" s="86">
        <f t="shared" si="108"/>
        <v>0</v>
      </c>
      <c r="M2340" s="40"/>
      <c r="N2340" s="40"/>
      <c r="O2340" s="34"/>
    </row>
    <row r="2341" spans="1:15" ht="24.95" customHeight="1" x14ac:dyDescent="0.2">
      <c r="A2341" s="64" t="str">
        <f t="shared" si="109"/>
        <v>||||||0</v>
      </c>
      <c r="B2341" s="64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9"/>
      <c r="K2341" s="37"/>
      <c r="L2341" s="86">
        <f t="shared" si="108"/>
        <v>0</v>
      </c>
      <c r="M2341" s="40"/>
      <c r="N2341" s="40"/>
      <c r="O2341" s="34"/>
    </row>
    <row r="2342" spans="1:15" ht="24.95" customHeight="1" x14ac:dyDescent="0.2">
      <c r="A2342" s="64" t="str">
        <f t="shared" si="109"/>
        <v>||||||0</v>
      </c>
      <c r="B2342" s="64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9"/>
      <c r="K2342" s="37"/>
      <c r="L2342" s="86">
        <f t="shared" si="108"/>
        <v>0</v>
      </c>
      <c r="M2342" s="40"/>
      <c r="N2342" s="40"/>
      <c r="O2342" s="34"/>
    </row>
    <row r="2343" spans="1:15" ht="24.95" customHeight="1" x14ac:dyDescent="0.2">
      <c r="A2343" s="64" t="str">
        <f t="shared" si="109"/>
        <v>||||||0</v>
      </c>
      <c r="B2343" s="64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9"/>
      <c r="K2343" s="37"/>
      <c r="L2343" s="86">
        <f t="shared" si="108"/>
        <v>0</v>
      </c>
      <c r="M2343" s="40"/>
      <c r="N2343" s="40"/>
      <c r="O2343" s="34"/>
    </row>
    <row r="2344" spans="1:15" ht="24.95" customHeight="1" x14ac:dyDescent="0.2">
      <c r="A2344" s="64" t="str">
        <f t="shared" si="109"/>
        <v>||||||0</v>
      </c>
      <c r="B2344" s="64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9"/>
      <c r="K2344" s="37"/>
      <c r="L2344" s="86">
        <f t="shared" si="108"/>
        <v>0</v>
      </c>
      <c r="M2344" s="40"/>
      <c r="N2344" s="40"/>
      <c r="O2344" s="34"/>
    </row>
    <row r="2345" spans="1:15" ht="24.95" customHeight="1" x14ac:dyDescent="0.2">
      <c r="A2345" s="64" t="str">
        <f t="shared" si="109"/>
        <v>||||||0</v>
      </c>
      <c r="B2345" s="64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9"/>
      <c r="K2345" s="37"/>
      <c r="L2345" s="86">
        <f t="shared" si="108"/>
        <v>0</v>
      </c>
      <c r="M2345" s="40"/>
      <c r="N2345" s="40"/>
      <c r="O2345" s="34"/>
    </row>
    <row r="2346" spans="1:15" ht="24.95" customHeight="1" x14ac:dyDescent="0.2">
      <c r="A2346" s="64" t="str">
        <f t="shared" si="109"/>
        <v>||||||0</v>
      </c>
      <c r="B2346" s="64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9"/>
      <c r="K2346" s="37"/>
      <c r="L2346" s="86">
        <f t="shared" si="108"/>
        <v>0</v>
      </c>
      <c r="M2346" s="40"/>
      <c r="N2346" s="40"/>
      <c r="O2346" s="34"/>
    </row>
    <row r="2347" spans="1:15" ht="24.95" customHeight="1" x14ac:dyDescent="0.2">
      <c r="A2347" s="64" t="str">
        <f t="shared" si="109"/>
        <v>||||||0</v>
      </c>
      <c r="B2347" s="64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9"/>
      <c r="K2347" s="37"/>
      <c r="L2347" s="86">
        <f t="shared" si="108"/>
        <v>0</v>
      </c>
      <c r="M2347" s="40"/>
      <c r="N2347" s="40"/>
      <c r="O2347" s="34"/>
    </row>
    <row r="2348" spans="1:15" ht="24.95" customHeight="1" x14ac:dyDescent="0.2">
      <c r="A2348" s="64" t="str">
        <f t="shared" si="109"/>
        <v>||||||0</v>
      </c>
      <c r="B2348" s="64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9"/>
      <c r="K2348" s="37"/>
      <c r="L2348" s="86">
        <f t="shared" si="108"/>
        <v>0</v>
      </c>
      <c r="M2348" s="40"/>
      <c r="N2348" s="40"/>
      <c r="O2348" s="34"/>
    </row>
    <row r="2349" spans="1:15" ht="24.95" customHeight="1" x14ac:dyDescent="0.2">
      <c r="A2349" s="64" t="str">
        <f t="shared" si="109"/>
        <v>||||||0</v>
      </c>
      <c r="B2349" s="64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9"/>
      <c r="K2349" s="37"/>
      <c r="L2349" s="86">
        <f t="shared" si="108"/>
        <v>0</v>
      </c>
      <c r="M2349" s="40"/>
      <c r="N2349" s="40"/>
      <c r="O2349" s="34"/>
    </row>
    <row r="2350" spans="1:15" ht="24.95" customHeight="1" x14ac:dyDescent="0.2">
      <c r="A2350" s="64" t="str">
        <f t="shared" si="109"/>
        <v>||||||0</v>
      </c>
      <c r="B2350" s="64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9"/>
      <c r="K2350" s="37"/>
      <c r="L2350" s="86">
        <f t="shared" si="108"/>
        <v>0</v>
      </c>
      <c r="M2350" s="40"/>
      <c r="N2350" s="40"/>
      <c r="O2350" s="34"/>
    </row>
    <row r="2351" spans="1:15" ht="24.95" customHeight="1" x14ac:dyDescent="0.2">
      <c r="A2351" s="64" t="str">
        <f t="shared" si="109"/>
        <v>||||||0</v>
      </c>
      <c r="B2351" s="64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9"/>
      <c r="K2351" s="37"/>
      <c r="L2351" s="86">
        <f t="shared" si="108"/>
        <v>0</v>
      </c>
      <c r="M2351" s="40"/>
      <c r="N2351" s="40"/>
      <c r="O2351" s="34"/>
    </row>
    <row r="2352" spans="1:15" ht="24.95" customHeight="1" x14ac:dyDescent="0.2">
      <c r="A2352" s="64" t="str">
        <f t="shared" si="109"/>
        <v>||||||0</v>
      </c>
      <c r="B2352" s="64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9"/>
      <c r="K2352" s="37"/>
      <c r="L2352" s="86">
        <f t="shared" si="108"/>
        <v>0</v>
      </c>
      <c r="M2352" s="40"/>
      <c r="N2352" s="40"/>
      <c r="O2352" s="34"/>
    </row>
    <row r="2353" spans="1:15" ht="24.95" customHeight="1" x14ac:dyDescent="0.2">
      <c r="A2353" s="64" t="str">
        <f t="shared" si="109"/>
        <v>||||||0</v>
      </c>
      <c r="B2353" s="64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9"/>
      <c r="K2353" s="37"/>
      <c r="L2353" s="86">
        <f t="shared" si="108"/>
        <v>0</v>
      </c>
      <c r="M2353" s="40"/>
      <c r="N2353" s="40"/>
      <c r="O2353" s="34"/>
    </row>
    <row r="2354" spans="1:15" ht="24.95" customHeight="1" x14ac:dyDescent="0.2">
      <c r="A2354" s="64" t="str">
        <f t="shared" si="109"/>
        <v>||||||0</v>
      </c>
      <c r="B2354" s="64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9"/>
      <c r="K2354" s="37"/>
      <c r="L2354" s="86">
        <f t="shared" si="108"/>
        <v>0</v>
      </c>
      <c r="M2354" s="40"/>
      <c r="N2354" s="40"/>
      <c r="O2354" s="34"/>
    </row>
    <row r="2355" spans="1:15" ht="24.95" customHeight="1" x14ac:dyDescent="0.2">
      <c r="A2355" s="64" t="str">
        <f t="shared" si="109"/>
        <v>||||||0</v>
      </c>
      <c r="B2355" s="64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9"/>
      <c r="K2355" s="37"/>
      <c r="L2355" s="86">
        <f t="shared" si="108"/>
        <v>0</v>
      </c>
      <c r="M2355" s="40"/>
      <c r="N2355" s="40"/>
      <c r="O2355" s="34"/>
    </row>
    <row r="2356" spans="1:15" ht="24.95" customHeight="1" x14ac:dyDescent="0.2">
      <c r="A2356" s="64" t="str">
        <f t="shared" si="109"/>
        <v>||||||0</v>
      </c>
      <c r="B2356" s="64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9"/>
      <c r="K2356" s="37"/>
      <c r="L2356" s="86">
        <f t="shared" si="108"/>
        <v>0</v>
      </c>
      <c r="M2356" s="40"/>
      <c r="N2356" s="40"/>
      <c r="O2356" s="34"/>
    </row>
    <row r="2357" spans="1:15" ht="24.95" customHeight="1" x14ac:dyDescent="0.2">
      <c r="A2357" s="64" t="str">
        <f t="shared" si="109"/>
        <v>||||||0</v>
      </c>
      <c r="B2357" s="64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9"/>
      <c r="K2357" s="37"/>
      <c r="L2357" s="86">
        <f t="shared" si="108"/>
        <v>0</v>
      </c>
      <c r="M2357" s="40"/>
      <c r="N2357" s="40"/>
      <c r="O2357" s="34"/>
    </row>
    <row r="2358" spans="1:15" ht="24.95" customHeight="1" x14ac:dyDescent="0.2">
      <c r="A2358" s="64" t="str">
        <f t="shared" si="109"/>
        <v>||||||0</v>
      </c>
      <c r="B2358" s="64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9"/>
      <c r="K2358" s="37"/>
      <c r="L2358" s="86">
        <f t="shared" si="108"/>
        <v>0</v>
      </c>
      <c r="M2358" s="40"/>
      <c r="N2358" s="40"/>
      <c r="O2358" s="34"/>
    </row>
    <row r="2359" spans="1:15" ht="24.95" customHeight="1" x14ac:dyDescent="0.2">
      <c r="A2359" s="64" t="str">
        <f t="shared" si="109"/>
        <v>||||||0</v>
      </c>
      <c r="B2359" s="64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9"/>
      <c r="K2359" s="37"/>
      <c r="L2359" s="86">
        <f t="shared" si="108"/>
        <v>0</v>
      </c>
      <c r="M2359" s="40"/>
      <c r="N2359" s="40"/>
      <c r="O2359" s="34"/>
    </row>
    <row r="2360" spans="1:15" ht="24.95" customHeight="1" x14ac:dyDescent="0.2">
      <c r="A2360" s="64" t="str">
        <f t="shared" si="109"/>
        <v>||||||0</v>
      </c>
      <c r="B2360" s="64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9"/>
      <c r="K2360" s="37"/>
      <c r="L2360" s="86">
        <f t="shared" si="108"/>
        <v>0</v>
      </c>
      <c r="M2360" s="40"/>
      <c r="N2360" s="40"/>
      <c r="O2360" s="34"/>
    </row>
    <row r="2361" spans="1:15" ht="24.95" customHeight="1" x14ac:dyDescent="0.2">
      <c r="A2361" s="64" t="str">
        <f t="shared" si="109"/>
        <v>||||||0</v>
      </c>
      <c r="B2361" s="64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9"/>
      <c r="K2361" s="37"/>
      <c r="L2361" s="86">
        <f t="shared" si="108"/>
        <v>0</v>
      </c>
      <c r="M2361" s="40"/>
      <c r="N2361" s="40"/>
      <c r="O2361" s="34"/>
    </row>
    <row r="2362" spans="1:15" ht="24.95" customHeight="1" x14ac:dyDescent="0.2">
      <c r="A2362" s="64" t="str">
        <f t="shared" si="109"/>
        <v>||||||0</v>
      </c>
      <c r="B2362" s="64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9"/>
      <c r="K2362" s="37"/>
      <c r="L2362" s="86">
        <f t="shared" si="108"/>
        <v>0</v>
      </c>
      <c r="M2362" s="40"/>
      <c r="N2362" s="40"/>
      <c r="O2362" s="34"/>
    </row>
    <row r="2363" spans="1:15" ht="24.95" customHeight="1" x14ac:dyDescent="0.2">
      <c r="A2363" s="64" t="str">
        <f t="shared" si="109"/>
        <v>||||||0</v>
      </c>
      <c r="B2363" s="64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9"/>
      <c r="K2363" s="37"/>
      <c r="L2363" s="86">
        <f t="shared" si="108"/>
        <v>0</v>
      </c>
      <c r="M2363" s="40"/>
      <c r="N2363" s="40"/>
      <c r="O2363" s="34"/>
    </row>
    <row r="2364" spans="1:15" ht="24.95" customHeight="1" x14ac:dyDescent="0.2">
      <c r="A2364" s="64" t="str">
        <f t="shared" si="109"/>
        <v>||||||0</v>
      </c>
      <c r="B2364" s="64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9"/>
      <c r="K2364" s="37"/>
      <c r="L2364" s="86">
        <f t="shared" si="108"/>
        <v>0</v>
      </c>
      <c r="M2364" s="40"/>
      <c r="N2364" s="40"/>
      <c r="O2364" s="34"/>
    </row>
    <row r="2365" spans="1:15" ht="24.95" customHeight="1" x14ac:dyDescent="0.2">
      <c r="A2365" s="64" t="str">
        <f t="shared" si="109"/>
        <v>||||||0</v>
      </c>
      <c r="B2365" s="64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9"/>
      <c r="K2365" s="37"/>
      <c r="L2365" s="86">
        <f t="shared" si="108"/>
        <v>0</v>
      </c>
      <c r="M2365" s="40"/>
      <c r="N2365" s="40"/>
      <c r="O2365" s="34"/>
    </row>
    <row r="2366" spans="1:15" ht="24.95" customHeight="1" x14ac:dyDescent="0.2">
      <c r="A2366" s="64" t="str">
        <f t="shared" si="109"/>
        <v>||||||0</v>
      </c>
      <c r="B2366" s="64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9"/>
      <c r="K2366" s="37"/>
      <c r="L2366" s="86">
        <f t="shared" ref="L2366:L2429" si="111">M2366+N2366</f>
        <v>0</v>
      </c>
      <c r="M2366" s="40"/>
      <c r="N2366" s="40"/>
      <c r="O2366" s="34"/>
    </row>
    <row r="2367" spans="1:15" ht="24.95" customHeight="1" x14ac:dyDescent="0.2">
      <c r="A2367" s="64" t="str">
        <f t="shared" si="109"/>
        <v>||||||0</v>
      </c>
      <c r="B2367" s="64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9"/>
      <c r="K2367" s="37"/>
      <c r="L2367" s="86">
        <f t="shared" si="111"/>
        <v>0</v>
      </c>
      <c r="M2367" s="40"/>
      <c r="N2367" s="40"/>
      <c r="O2367" s="34"/>
    </row>
    <row r="2368" spans="1:15" ht="24.95" customHeight="1" x14ac:dyDescent="0.2">
      <c r="A2368" s="64" t="str">
        <f t="shared" si="109"/>
        <v>||||||0</v>
      </c>
      <c r="B2368" s="64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9"/>
      <c r="K2368" s="37"/>
      <c r="L2368" s="86">
        <f t="shared" si="111"/>
        <v>0</v>
      </c>
      <c r="M2368" s="40"/>
      <c r="N2368" s="40"/>
      <c r="O2368" s="34"/>
    </row>
    <row r="2369" spans="1:15" ht="24.95" customHeight="1" x14ac:dyDescent="0.2">
      <c r="A2369" s="64" t="str">
        <f t="shared" si="109"/>
        <v>||||||0</v>
      </c>
      <c r="B2369" s="64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9"/>
      <c r="K2369" s="37"/>
      <c r="L2369" s="86">
        <f t="shared" si="111"/>
        <v>0</v>
      </c>
      <c r="M2369" s="40"/>
      <c r="N2369" s="40"/>
      <c r="O2369" s="34"/>
    </row>
    <row r="2370" spans="1:15" ht="24.95" customHeight="1" x14ac:dyDescent="0.2">
      <c r="A2370" s="64" t="str">
        <f t="shared" si="109"/>
        <v>||||||0</v>
      </c>
      <c r="B2370" s="64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9"/>
      <c r="K2370" s="37"/>
      <c r="L2370" s="86">
        <f t="shared" si="111"/>
        <v>0</v>
      </c>
      <c r="M2370" s="40"/>
      <c r="N2370" s="40"/>
      <c r="O2370" s="34"/>
    </row>
    <row r="2371" spans="1:15" ht="24.95" customHeight="1" x14ac:dyDescent="0.2">
      <c r="A2371" s="64" t="str">
        <f t="shared" si="109"/>
        <v>||||||0</v>
      </c>
      <c r="B2371" s="64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9"/>
      <c r="K2371" s="37"/>
      <c r="L2371" s="86">
        <f t="shared" si="111"/>
        <v>0</v>
      </c>
      <c r="M2371" s="40"/>
      <c r="N2371" s="40"/>
      <c r="O2371" s="34"/>
    </row>
    <row r="2372" spans="1:15" ht="24.95" customHeight="1" x14ac:dyDescent="0.2">
      <c r="A2372" s="64" t="str">
        <f t="shared" si="109"/>
        <v>||||||0</v>
      </c>
      <c r="B2372" s="64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9"/>
      <c r="K2372" s="37"/>
      <c r="L2372" s="86">
        <f t="shared" si="111"/>
        <v>0</v>
      </c>
      <c r="M2372" s="40"/>
      <c r="N2372" s="40"/>
      <c r="O2372" s="34"/>
    </row>
    <row r="2373" spans="1:15" ht="24.95" customHeight="1" x14ac:dyDescent="0.2">
      <c r="A2373" s="64" t="str">
        <f t="shared" ref="A2373:A2436" si="112">C2373&amp;"|"&amp;D2373&amp;"|"&amp;E2373&amp;"|"&amp;F2373&amp;"|"&amp;G2373&amp;"|"&amp;I2373&amp;"|"&amp;M2373+N2373-O2373</f>
        <v>||||||0</v>
      </c>
      <c r="B2373" s="64" t="str">
        <f t="shared" ref="B2373:B2436" si="113">C2373&amp;"|"&amp;D2373&amp;"|"&amp;E2373&amp;"|"&amp;F2373&amp;"|"&amp;K2373</f>
        <v>||||</v>
      </c>
      <c r="C2373" s="37"/>
      <c r="D2373" s="37"/>
      <c r="E2373" s="37"/>
      <c r="F2373" s="37"/>
      <c r="G2373" s="37"/>
      <c r="H2373" s="38"/>
      <c r="I2373" s="37"/>
      <c r="J2373" s="39"/>
      <c r="K2373" s="37"/>
      <c r="L2373" s="86">
        <f t="shared" si="111"/>
        <v>0</v>
      </c>
      <c r="M2373" s="40"/>
      <c r="N2373" s="40"/>
      <c r="O2373" s="34"/>
    </row>
    <row r="2374" spans="1:15" ht="24.95" customHeight="1" x14ac:dyDescent="0.2">
      <c r="A2374" s="64" t="str">
        <f t="shared" si="112"/>
        <v>||||||0</v>
      </c>
      <c r="B2374" s="64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9"/>
      <c r="K2374" s="37"/>
      <c r="L2374" s="86">
        <f t="shared" si="111"/>
        <v>0</v>
      </c>
      <c r="M2374" s="40"/>
      <c r="N2374" s="40"/>
      <c r="O2374" s="34"/>
    </row>
    <row r="2375" spans="1:15" ht="24.95" customHeight="1" x14ac:dyDescent="0.2">
      <c r="A2375" s="64" t="str">
        <f t="shared" si="112"/>
        <v>||||||0</v>
      </c>
      <c r="B2375" s="64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9"/>
      <c r="K2375" s="37"/>
      <c r="L2375" s="86">
        <f t="shared" si="111"/>
        <v>0</v>
      </c>
      <c r="M2375" s="40"/>
      <c r="N2375" s="40"/>
      <c r="O2375" s="34"/>
    </row>
    <row r="2376" spans="1:15" ht="24.95" customHeight="1" x14ac:dyDescent="0.2">
      <c r="A2376" s="64" t="str">
        <f t="shared" si="112"/>
        <v>||||||0</v>
      </c>
      <c r="B2376" s="64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9"/>
      <c r="K2376" s="37"/>
      <c r="L2376" s="86">
        <f t="shared" si="111"/>
        <v>0</v>
      </c>
      <c r="M2376" s="40"/>
      <c r="N2376" s="40"/>
      <c r="O2376" s="34"/>
    </row>
    <row r="2377" spans="1:15" ht="24.95" customHeight="1" x14ac:dyDescent="0.2">
      <c r="A2377" s="64" t="str">
        <f t="shared" si="112"/>
        <v>||||||0</v>
      </c>
      <c r="B2377" s="64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9"/>
      <c r="K2377" s="37"/>
      <c r="L2377" s="86">
        <f t="shared" si="111"/>
        <v>0</v>
      </c>
      <c r="M2377" s="40"/>
      <c r="N2377" s="40"/>
      <c r="O2377" s="34"/>
    </row>
    <row r="2378" spans="1:15" ht="24.95" customHeight="1" x14ac:dyDescent="0.2">
      <c r="A2378" s="64" t="str">
        <f t="shared" si="112"/>
        <v>||||||0</v>
      </c>
      <c r="B2378" s="64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9"/>
      <c r="K2378" s="37"/>
      <c r="L2378" s="86">
        <f t="shared" si="111"/>
        <v>0</v>
      </c>
      <c r="M2378" s="40"/>
      <c r="N2378" s="40"/>
      <c r="O2378" s="34"/>
    </row>
    <row r="2379" spans="1:15" ht="24.95" customHeight="1" x14ac:dyDescent="0.2">
      <c r="A2379" s="64" t="str">
        <f t="shared" si="112"/>
        <v>||||||0</v>
      </c>
      <c r="B2379" s="64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9"/>
      <c r="K2379" s="37"/>
      <c r="L2379" s="86">
        <f t="shared" si="111"/>
        <v>0</v>
      </c>
      <c r="M2379" s="40"/>
      <c r="N2379" s="40"/>
      <c r="O2379" s="34"/>
    </row>
    <row r="2380" spans="1:15" ht="24.95" customHeight="1" x14ac:dyDescent="0.2">
      <c r="A2380" s="64" t="str">
        <f t="shared" si="112"/>
        <v>||||||0</v>
      </c>
      <c r="B2380" s="64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9"/>
      <c r="K2380" s="37"/>
      <c r="L2380" s="86">
        <f t="shared" si="111"/>
        <v>0</v>
      </c>
      <c r="M2380" s="40"/>
      <c r="N2380" s="40"/>
      <c r="O2380" s="34"/>
    </row>
    <row r="2381" spans="1:15" ht="24.95" customHeight="1" x14ac:dyDescent="0.2">
      <c r="A2381" s="64" t="str">
        <f t="shared" si="112"/>
        <v>||||||0</v>
      </c>
      <c r="B2381" s="64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9"/>
      <c r="K2381" s="37"/>
      <c r="L2381" s="86">
        <f t="shared" si="111"/>
        <v>0</v>
      </c>
      <c r="M2381" s="40"/>
      <c r="N2381" s="40"/>
      <c r="O2381" s="34"/>
    </row>
    <row r="2382" spans="1:15" ht="24.95" customHeight="1" x14ac:dyDescent="0.2">
      <c r="A2382" s="64" t="str">
        <f t="shared" si="112"/>
        <v>||||||0</v>
      </c>
      <c r="B2382" s="64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9"/>
      <c r="K2382" s="37"/>
      <c r="L2382" s="86">
        <f t="shared" si="111"/>
        <v>0</v>
      </c>
      <c r="M2382" s="40"/>
      <c r="N2382" s="40"/>
      <c r="O2382" s="34"/>
    </row>
    <row r="2383" spans="1:15" ht="24.95" customHeight="1" x14ac:dyDescent="0.2">
      <c r="A2383" s="64" t="str">
        <f t="shared" si="112"/>
        <v>||||||0</v>
      </c>
      <c r="B2383" s="64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9"/>
      <c r="K2383" s="37"/>
      <c r="L2383" s="86">
        <f t="shared" si="111"/>
        <v>0</v>
      </c>
      <c r="M2383" s="40"/>
      <c r="N2383" s="40"/>
      <c r="O2383" s="34"/>
    </row>
    <row r="2384" spans="1:15" ht="24.95" customHeight="1" x14ac:dyDescent="0.2">
      <c r="A2384" s="64" t="str">
        <f t="shared" si="112"/>
        <v>||||||0</v>
      </c>
      <c r="B2384" s="64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9"/>
      <c r="K2384" s="37"/>
      <c r="L2384" s="86">
        <f t="shared" si="111"/>
        <v>0</v>
      </c>
      <c r="M2384" s="40"/>
      <c r="N2384" s="40"/>
      <c r="O2384" s="34"/>
    </row>
    <row r="2385" spans="1:15" ht="24.95" customHeight="1" x14ac:dyDescent="0.2">
      <c r="A2385" s="64" t="str">
        <f t="shared" si="112"/>
        <v>||||||0</v>
      </c>
      <c r="B2385" s="64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9"/>
      <c r="K2385" s="37"/>
      <c r="L2385" s="86">
        <f t="shared" si="111"/>
        <v>0</v>
      </c>
      <c r="M2385" s="40"/>
      <c r="N2385" s="40"/>
      <c r="O2385" s="34"/>
    </row>
    <row r="2386" spans="1:15" ht="24.95" customHeight="1" x14ac:dyDescent="0.2">
      <c r="A2386" s="64" t="str">
        <f t="shared" si="112"/>
        <v>||||||0</v>
      </c>
      <c r="B2386" s="64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9"/>
      <c r="K2386" s="37"/>
      <c r="L2386" s="86">
        <f t="shared" si="111"/>
        <v>0</v>
      </c>
      <c r="M2386" s="40"/>
      <c r="N2386" s="40"/>
      <c r="O2386" s="34"/>
    </row>
    <row r="2387" spans="1:15" ht="24.95" customHeight="1" x14ac:dyDescent="0.2">
      <c r="A2387" s="64" t="str">
        <f t="shared" si="112"/>
        <v>||||||0</v>
      </c>
      <c r="B2387" s="64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9"/>
      <c r="K2387" s="37"/>
      <c r="L2387" s="86">
        <f t="shared" si="111"/>
        <v>0</v>
      </c>
      <c r="M2387" s="40"/>
      <c r="N2387" s="40"/>
      <c r="O2387" s="34"/>
    </row>
    <row r="2388" spans="1:15" ht="24.95" customHeight="1" x14ac:dyDescent="0.2">
      <c r="A2388" s="64" t="str">
        <f t="shared" si="112"/>
        <v>||||||0</v>
      </c>
      <c r="B2388" s="64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9"/>
      <c r="K2388" s="37"/>
      <c r="L2388" s="86">
        <f t="shared" si="111"/>
        <v>0</v>
      </c>
      <c r="M2388" s="40"/>
      <c r="N2388" s="40"/>
      <c r="O2388" s="34"/>
    </row>
    <row r="2389" spans="1:15" ht="24.95" customHeight="1" x14ac:dyDescent="0.2">
      <c r="A2389" s="64" t="str">
        <f t="shared" si="112"/>
        <v>||||||0</v>
      </c>
      <c r="B2389" s="64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9"/>
      <c r="K2389" s="37"/>
      <c r="L2389" s="86">
        <f t="shared" si="111"/>
        <v>0</v>
      </c>
      <c r="M2389" s="40"/>
      <c r="N2389" s="40"/>
      <c r="O2389" s="34"/>
    </row>
    <row r="2390" spans="1:15" ht="24.95" customHeight="1" x14ac:dyDescent="0.2">
      <c r="A2390" s="64" t="str">
        <f t="shared" si="112"/>
        <v>||||||0</v>
      </c>
      <c r="B2390" s="64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9"/>
      <c r="K2390" s="37"/>
      <c r="L2390" s="86">
        <f t="shared" si="111"/>
        <v>0</v>
      </c>
      <c r="M2390" s="40"/>
      <c r="N2390" s="40"/>
      <c r="O2390" s="34"/>
    </row>
    <row r="2391" spans="1:15" ht="24.95" customHeight="1" x14ac:dyDescent="0.2">
      <c r="A2391" s="64" t="str">
        <f t="shared" si="112"/>
        <v>||||||0</v>
      </c>
      <c r="B2391" s="64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9"/>
      <c r="K2391" s="37"/>
      <c r="L2391" s="86">
        <f t="shared" si="111"/>
        <v>0</v>
      </c>
      <c r="M2391" s="40"/>
      <c r="N2391" s="40"/>
      <c r="O2391" s="34"/>
    </row>
    <row r="2392" spans="1:15" ht="24.95" customHeight="1" x14ac:dyDescent="0.2">
      <c r="A2392" s="64" t="str">
        <f t="shared" si="112"/>
        <v>||||||0</v>
      </c>
      <c r="B2392" s="64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9"/>
      <c r="K2392" s="37"/>
      <c r="L2392" s="86">
        <f t="shared" si="111"/>
        <v>0</v>
      </c>
      <c r="M2392" s="40"/>
      <c r="N2392" s="40"/>
      <c r="O2392" s="34"/>
    </row>
    <row r="2393" spans="1:15" ht="24.95" customHeight="1" x14ac:dyDescent="0.2">
      <c r="A2393" s="64" t="str">
        <f t="shared" si="112"/>
        <v>||||||0</v>
      </c>
      <c r="B2393" s="64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9"/>
      <c r="K2393" s="37"/>
      <c r="L2393" s="86">
        <f t="shared" si="111"/>
        <v>0</v>
      </c>
      <c r="M2393" s="40"/>
      <c r="N2393" s="40"/>
      <c r="O2393" s="34"/>
    </row>
    <row r="2394" spans="1:15" ht="24.95" customHeight="1" x14ac:dyDescent="0.2">
      <c r="A2394" s="64" t="str">
        <f t="shared" si="112"/>
        <v>||||||0</v>
      </c>
      <c r="B2394" s="64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9"/>
      <c r="K2394" s="37"/>
      <c r="L2394" s="86">
        <f t="shared" si="111"/>
        <v>0</v>
      </c>
      <c r="M2394" s="40"/>
      <c r="N2394" s="40"/>
      <c r="O2394" s="34"/>
    </row>
    <row r="2395" spans="1:15" ht="24.95" customHeight="1" x14ac:dyDescent="0.2">
      <c r="A2395" s="64" t="str">
        <f t="shared" si="112"/>
        <v>||||||0</v>
      </c>
      <c r="B2395" s="64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9"/>
      <c r="K2395" s="37"/>
      <c r="L2395" s="86">
        <f t="shared" si="111"/>
        <v>0</v>
      </c>
      <c r="M2395" s="40"/>
      <c r="N2395" s="40"/>
      <c r="O2395" s="34"/>
    </row>
    <row r="2396" spans="1:15" ht="24.95" customHeight="1" x14ac:dyDescent="0.2">
      <c r="A2396" s="64" t="str">
        <f t="shared" si="112"/>
        <v>||||||0</v>
      </c>
      <c r="B2396" s="64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9"/>
      <c r="K2396" s="37"/>
      <c r="L2396" s="86">
        <f t="shared" si="111"/>
        <v>0</v>
      </c>
      <c r="M2396" s="40"/>
      <c r="N2396" s="40"/>
      <c r="O2396" s="34"/>
    </row>
    <row r="2397" spans="1:15" ht="24.95" customHeight="1" x14ac:dyDescent="0.2">
      <c r="A2397" s="64" t="str">
        <f t="shared" si="112"/>
        <v>||||||0</v>
      </c>
      <c r="B2397" s="64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9"/>
      <c r="K2397" s="37"/>
      <c r="L2397" s="86">
        <f t="shared" si="111"/>
        <v>0</v>
      </c>
      <c r="M2397" s="40"/>
      <c r="N2397" s="40"/>
      <c r="O2397" s="34"/>
    </row>
    <row r="2398" spans="1:15" ht="24.95" customHeight="1" x14ac:dyDescent="0.2">
      <c r="A2398" s="64" t="str">
        <f t="shared" si="112"/>
        <v>||||||0</v>
      </c>
      <c r="B2398" s="64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9"/>
      <c r="K2398" s="37"/>
      <c r="L2398" s="86">
        <f t="shared" si="111"/>
        <v>0</v>
      </c>
      <c r="M2398" s="40"/>
      <c r="N2398" s="40"/>
      <c r="O2398" s="34"/>
    </row>
    <row r="2399" spans="1:15" ht="24.95" customHeight="1" x14ac:dyDescent="0.2">
      <c r="A2399" s="64" t="str">
        <f t="shared" si="112"/>
        <v>||||||0</v>
      </c>
      <c r="B2399" s="64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9"/>
      <c r="K2399" s="37"/>
      <c r="L2399" s="86">
        <f t="shared" si="111"/>
        <v>0</v>
      </c>
      <c r="M2399" s="40"/>
      <c r="N2399" s="40"/>
      <c r="O2399" s="34"/>
    </row>
    <row r="2400" spans="1:15" ht="24.95" customHeight="1" x14ac:dyDescent="0.2">
      <c r="A2400" s="64" t="str">
        <f t="shared" si="112"/>
        <v>||||||0</v>
      </c>
      <c r="B2400" s="64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9"/>
      <c r="K2400" s="37"/>
      <c r="L2400" s="86">
        <f t="shared" si="111"/>
        <v>0</v>
      </c>
      <c r="M2400" s="40"/>
      <c r="N2400" s="40"/>
      <c r="O2400" s="34"/>
    </row>
    <row r="2401" spans="1:15" ht="24.95" customHeight="1" x14ac:dyDescent="0.2">
      <c r="A2401" s="64" t="str">
        <f t="shared" si="112"/>
        <v>||||||0</v>
      </c>
      <c r="B2401" s="64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9"/>
      <c r="K2401" s="37"/>
      <c r="L2401" s="86">
        <f t="shared" si="111"/>
        <v>0</v>
      </c>
      <c r="M2401" s="40"/>
      <c r="N2401" s="40"/>
      <c r="O2401" s="34"/>
    </row>
    <row r="2402" spans="1:15" ht="24.95" customHeight="1" x14ac:dyDescent="0.2">
      <c r="A2402" s="64" t="str">
        <f t="shared" si="112"/>
        <v>||||||0</v>
      </c>
      <c r="B2402" s="64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9"/>
      <c r="K2402" s="37"/>
      <c r="L2402" s="86">
        <f t="shared" si="111"/>
        <v>0</v>
      </c>
      <c r="M2402" s="40"/>
      <c r="N2402" s="40"/>
      <c r="O2402" s="34"/>
    </row>
    <row r="2403" spans="1:15" ht="24.95" customHeight="1" x14ac:dyDescent="0.2">
      <c r="A2403" s="64" t="str">
        <f t="shared" si="112"/>
        <v>||||||0</v>
      </c>
      <c r="B2403" s="64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9"/>
      <c r="K2403" s="37"/>
      <c r="L2403" s="86">
        <f t="shared" si="111"/>
        <v>0</v>
      </c>
      <c r="M2403" s="40"/>
      <c r="N2403" s="40"/>
      <c r="O2403" s="34"/>
    </row>
    <row r="2404" spans="1:15" ht="24.95" customHeight="1" x14ac:dyDescent="0.2">
      <c r="A2404" s="64" t="str">
        <f t="shared" si="112"/>
        <v>||||||0</v>
      </c>
      <c r="B2404" s="64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9"/>
      <c r="K2404" s="37"/>
      <c r="L2404" s="86">
        <f t="shared" si="111"/>
        <v>0</v>
      </c>
      <c r="M2404" s="40"/>
      <c r="N2404" s="40"/>
      <c r="O2404" s="34"/>
    </row>
    <row r="2405" spans="1:15" ht="24.95" customHeight="1" x14ac:dyDescent="0.2">
      <c r="A2405" s="64" t="str">
        <f t="shared" si="112"/>
        <v>||||||0</v>
      </c>
      <c r="B2405" s="64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9"/>
      <c r="K2405" s="37"/>
      <c r="L2405" s="86">
        <f t="shared" si="111"/>
        <v>0</v>
      </c>
      <c r="M2405" s="40"/>
      <c r="N2405" s="40"/>
      <c r="O2405" s="34"/>
    </row>
    <row r="2406" spans="1:15" ht="24.95" customHeight="1" x14ac:dyDescent="0.2">
      <c r="A2406" s="64" t="str">
        <f t="shared" si="112"/>
        <v>||||||0</v>
      </c>
      <c r="B2406" s="64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9"/>
      <c r="K2406" s="37"/>
      <c r="L2406" s="86">
        <f t="shared" si="111"/>
        <v>0</v>
      </c>
      <c r="M2406" s="40"/>
      <c r="N2406" s="40"/>
      <c r="O2406" s="34"/>
    </row>
    <row r="2407" spans="1:15" ht="24.95" customHeight="1" x14ac:dyDescent="0.2">
      <c r="A2407" s="64" t="str">
        <f t="shared" si="112"/>
        <v>||||||0</v>
      </c>
      <c r="B2407" s="64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9"/>
      <c r="K2407" s="37"/>
      <c r="L2407" s="86">
        <f t="shared" si="111"/>
        <v>0</v>
      </c>
      <c r="M2407" s="40"/>
      <c r="N2407" s="40"/>
      <c r="O2407" s="34"/>
    </row>
    <row r="2408" spans="1:15" ht="24.95" customHeight="1" x14ac:dyDescent="0.2">
      <c r="A2408" s="64" t="str">
        <f t="shared" si="112"/>
        <v>||||||0</v>
      </c>
      <c r="B2408" s="64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9"/>
      <c r="K2408" s="37"/>
      <c r="L2408" s="86">
        <f t="shared" si="111"/>
        <v>0</v>
      </c>
      <c r="M2408" s="40"/>
      <c r="N2408" s="40"/>
      <c r="O2408" s="34"/>
    </row>
    <row r="2409" spans="1:15" ht="24.95" customHeight="1" x14ac:dyDescent="0.2">
      <c r="A2409" s="64" t="str">
        <f t="shared" si="112"/>
        <v>||||||0</v>
      </c>
      <c r="B2409" s="64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9"/>
      <c r="K2409" s="37"/>
      <c r="L2409" s="86">
        <f t="shared" si="111"/>
        <v>0</v>
      </c>
      <c r="M2409" s="40"/>
      <c r="N2409" s="40"/>
      <c r="O2409" s="34"/>
    </row>
    <row r="2410" spans="1:15" ht="24.95" customHeight="1" x14ac:dyDescent="0.2">
      <c r="A2410" s="64" t="str">
        <f t="shared" si="112"/>
        <v>||||||0</v>
      </c>
      <c r="B2410" s="64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9"/>
      <c r="K2410" s="37"/>
      <c r="L2410" s="86">
        <f t="shared" si="111"/>
        <v>0</v>
      </c>
      <c r="M2410" s="40"/>
      <c r="N2410" s="40"/>
      <c r="O2410" s="34"/>
    </row>
    <row r="2411" spans="1:15" ht="24.95" customHeight="1" x14ac:dyDescent="0.2">
      <c r="A2411" s="64" t="str">
        <f t="shared" si="112"/>
        <v>||||||0</v>
      </c>
      <c r="B2411" s="64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9"/>
      <c r="K2411" s="37"/>
      <c r="L2411" s="86">
        <f t="shared" si="111"/>
        <v>0</v>
      </c>
      <c r="M2411" s="40"/>
      <c r="N2411" s="40"/>
      <c r="O2411" s="34"/>
    </row>
    <row r="2412" spans="1:15" ht="24.95" customHeight="1" x14ac:dyDescent="0.2">
      <c r="A2412" s="64" t="str">
        <f t="shared" si="112"/>
        <v>||||||0</v>
      </c>
      <c r="B2412" s="64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9"/>
      <c r="K2412" s="37"/>
      <c r="L2412" s="86">
        <f t="shared" si="111"/>
        <v>0</v>
      </c>
      <c r="M2412" s="40"/>
      <c r="N2412" s="40"/>
      <c r="O2412" s="34"/>
    </row>
    <row r="2413" spans="1:15" ht="24.95" customHeight="1" x14ac:dyDescent="0.2">
      <c r="A2413" s="64" t="str">
        <f t="shared" si="112"/>
        <v>||||||0</v>
      </c>
      <c r="B2413" s="64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9"/>
      <c r="K2413" s="37"/>
      <c r="L2413" s="86">
        <f t="shared" si="111"/>
        <v>0</v>
      </c>
      <c r="M2413" s="40"/>
      <c r="N2413" s="40"/>
      <c r="O2413" s="34"/>
    </row>
    <row r="2414" spans="1:15" ht="24.95" customHeight="1" x14ac:dyDescent="0.2">
      <c r="A2414" s="64" t="str">
        <f t="shared" si="112"/>
        <v>||||||0</v>
      </c>
      <c r="B2414" s="64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9"/>
      <c r="K2414" s="37"/>
      <c r="L2414" s="86">
        <f t="shared" si="111"/>
        <v>0</v>
      </c>
      <c r="M2414" s="40"/>
      <c r="N2414" s="40"/>
      <c r="O2414" s="34"/>
    </row>
    <row r="2415" spans="1:15" ht="24.95" customHeight="1" x14ac:dyDescent="0.2">
      <c r="A2415" s="64" t="str">
        <f t="shared" si="112"/>
        <v>||||||0</v>
      </c>
      <c r="B2415" s="64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9"/>
      <c r="K2415" s="37"/>
      <c r="L2415" s="86">
        <f t="shared" si="111"/>
        <v>0</v>
      </c>
      <c r="M2415" s="40"/>
      <c r="N2415" s="40"/>
      <c r="O2415" s="34"/>
    </row>
    <row r="2416" spans="1:15" ht="24.95" customHeight="1" x14ac:dyDescent="0.2">
      <c r="A2416" s="64" t="str">
        <f t="shared" si="112"/>
        <v>||||||0</v>
      </c>
      <c r="B2416" s="64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9"/>
      <c r="K2416" s="37"/>
      <c r="L2416" s="86">
        <f t="shared" si="111"/>
        <v>0</v>
      </c>
      <c r="M2416" s="40"/>
      <c r="N2416" s="40"/>
      <c r="O2416" s="34"/>
    </row>
    <row r="2417" spans="1:15" ht="24.95" customHeight="1" x14ac:dyDescent="0.2">
      <c r="A2417" s="64" t="str">
        <f t="shared" si="112"/>
        <v>||||||0</v>
      </c>
      <c r="B2417" s="64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9"/>
      <c r="K2417" s="37"/>
      <c r="L2417" s="86">
        <f t="shared" si="111"/>
        <v>0</v>
      </c>
      <c r="M2417" s="40"/>
      <c r="N2417" s="40"/>
      <c r="O2417" s="34"/>
    </row>
    <row r="2418" spans="1:15" ht="24.95" customHeight="1" x14ac:dyDescent="0.2">
      <c r="A2418" s="64" t="str">
        <f t="shared" si="112"/>
        <v>||||||0</v>
      </c>
      <c r="B2418" s="64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9"/>
      <c r="K2418" s="37"/>
      <c r="L2418" s="86">
        <f t="shared" si="111"/>
        <v>0</v>
      </c>
      <c r="M2418" s="40"/>
      <c r="N2418" s="40"/>
      <c r="O2418" s="34"/>
    </row>
    <row r="2419" spans="1:15" ht="24.95" customHeight="1" x14ac:dyDescent="0.2">
      <c r="A2419" s="64" t="str">
        <f t="shared" si="112"/>
        <v>||||||0</v>
      </c>
      <c r="B2419" s="64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9"/>
      <c r="K2419" s="37"/>
      <c r="L2419" s="86">
        <f t="shared" si="111"/>
        <v>0</v>
      </c>
      <c r="M2419" s="40"/>
      <c r="N2419" s="40"/>
      <c r="O2419" s="34"/>
    </row>
    <row r="2420" spans="1:15" ht="24.95" customHeight="1" x14ac:dyDescent="0.2">
      <c r="A2420" s="64" t="str">
        <f t="shared" si="112"/>
        <v>||||||0</v>
      </c>
      <c r="B2420" s="64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9"/>
      <c r="K2420" s="37"/>
      <c r="L2420" s="86">
        <f t="shared" si="111"/>
        <v>0</v>
      </c>
      <c r="M2420" s="40"/>
      <c r="N2420" s="40"/>
      <c r="O2420" s="34"/>
    </row>
    <row r="2421" spans="1:15" ht="24.95" customHeight="1" x14ac:dyDescent="0.2">
      <c r="A2421" s="64" t="str">
        <f t="shared" si="112"/>
        <v>||||||0</v>
      </c>
      <c r="B2421" s="64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9"/>
      <c r="K2421" s="37"/>
      <c r="L2421" s="86">
        <f t="shared" si="111"/>
        <v>0</v>
      </c>
      <c r="M2421" s="40"/>
      <c r="N2421" s="40"/>
      <c r="O2421" s="34"/>
    </row>
    <row r="2422" spans="1:15" ht="24.95" customHeight="1" x14ac:dyDescent="0.2">
      <c r="A2422" s="64" t="str">
        <f t="shared" si="112"/>
        <v>||||||0</v>
      </c>
      <c r="B2422" s="64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9"/>
      <c r="K2422" s="37"/>
      <c r="L2422" s="86">
        <f t="shared" si="111"/>
        <v>0</v>
      </c>
      <c r="M2422" s="40"/>
      <c r="N2422" s="40"/>
      <c r="O2422" s="34"/>
    </row>
    <row r="2423" spans="1:15" ht="24.95" customHeight="1" x14ac:dyDescent="0.2">
      <c r="A2423" s="64" t="str">
        <f t="shared" si="112"/>
        <v>||||||0</v>
      </c>
      <c r="B2423" s="64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9"/>
      <c r="K2423" s="37"/>
      <c r="L2423" s="86">
        <f t="shared" si="111"/>
        <v>0</v>
      </c>
      <c r="M2423" s="40"/>
      <c r="N2423" s="40"/>
      <c r="O2423" s="34"/>
    </row>
    <row r="2424" spans="1:15" ht="24.95" customHeight="1" x14ac:dyDescent="0.2">
      <c r="A2424" s="64" t="str">
        <f t="shared" si="112"/>
        <v>||||||0</v>
      </c>
      <c r="B2424" s="64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9"/>
      <c r="K2424" s="37"/>
      <c r="L2424" s="86">
        <f t="shared" si="111"/>
        <v>0</v>
      </c>
      <c r="M2424" s="40"/>
      <c r="N2424" s="40"/>
      <c r="O2424" s="34"/>
    </row>
    <row r="2425" spans="1:15" ht="24.95" customHeight="1" x14ac:dyDescent="0.2">
      <c r="A2425" s="64" t="str">
        <f t="shared" si="112"/>
        <v>||||||0</v>
      </c>
      <c r="B2425" s="64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9"/>
      <c r="K2425" s="37"/>
      <c r="L2425" s="86">
        <f t="shared" si="111"/>
        <v>0</v>
      </c>
      <c r="M2425" s="40"/>
      <c r="N2425" s="40"/>
      <c r="O2425" s="34"/>
    </row>
    <row r="2426" spans="1:15" ht="24.95" customHeight="1" x14ac:dyDescent="0.2">
      <c r="A2426" s="64" t="str">
        <f t="shared" si="112"/>
        <v>||||||0</v>
      </c>
      <c r="B2426" s="64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9"/>
      <c r="K2426" s="37"/>
      <c r="L2426" s="86">
        <f t="shared" si="111"/>
        <v>0</v>
      </c>
      <c r="M2426" s="40"/>
      <c r="N2426" s="40"/>
      <c r="O2426" s="34"/>
    </row>
    <row r="2427" spans="1:15" ht="24.95" customHeight="1" x14ac:dyDescent="0.2">
      <c r="A2427" s="64" t="str">
        <f t="shared" si="112"/>
        <v>||||||0</v>
      </c>
      <c r="B2427" s="64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9"/>
      <c r="K2427" s="37"/>
      <c r="L2427" s="86">
        <f t="shared" si="111"/>
        <v>0</v>
      </c>
      <c r="M2427" s="40"/>
      <c r="N2427" s="40"/>
      <c r="O2427" s="34"/>
    </row>
    <row r="2428" spans="1:15" ht="24.95" customHeight="1" x14ac:dyDescent="0.2">
      <c r="A2428" s="64" t="str">
        <f t="shared" si="112"/>
        <v>||||||0</v>
      </c>
      <c r="B2428" s="64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9"/>
      <c r="K2428" s="37"/>
      <c r="L2428" s="86">
        <f t="shared" si="111"/>
        <v>0</v>
      </c>
      <c r="M2428" s="40"/>
      <c r="N2428" s="40"/>
      <c r="O2428" s="34"/>
    </row>
    <row r="2429" spans="1:15" ht="24.95" customHeight="1" x14ac:dyDescent="0.2">
      <c r="A2429" s="64" t="str">
        <f t="shared" si="112"/>
        <v>||||||0</v>
      </c>
      <c r="B2429" s="64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9"/>
      <c r="K2429" s="37"/>
      <c r="L2429" s="86">
        <f t="shared" si="111"/>
        <v>0</v>
      </c>
      <c r="M2429" s="40"/>
      <c r="N2429" s="40"/>
      <c r="O2429" s="34"/>
    </row>
    <row r="2430" spans="1:15" ht="24.95" customHeight="1" x14ac:dyDescent="0.2">
      <c r="A2430" s="64" t="str">
        <f t="shared" si="112"/>
        <v>||||||0</v>
      </c>
      <c r="B2430" s="64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9"/>
      <c r="K2430" s="37"/>
      <c r="L2430" s="86">
        <f t="shared" ref="L2430:L2493" si="114">M2430+N2430</f>
        <v>0</v>
      </c>
      <c r="M2430" s="40"/>
      <c r="N2430" s="40"/>
      <c r="O2430" s="34"/>
    </row>
    <row r="2431" spans="1:15" ht="24.95" customHeight="1" x14ac:dyDescent="0.2">
      <c r="A2431" s="64" t="str">
        <f t="shared" si="112"/>
        <v>||||||0</v>
      </c>
      <c r="B2431" s="64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9"/>
      <c r="K2431" s="37"/>
      <c r="L2431" s="86">
        <f t="shared" si="114"/>
        <v>0</v>
      </c>
      <c r="M2431" s="40"/>
      <c r="N2431" s="40"/>
      <c r="O2431" s="34"/>
    </row>
    <row r="2432" spans="1:15" ht="24.95" customHeight="1" x14ac:dyDescent="0.2">
      <c r="A2432" s="64" t="str">
        <f t="shared" si="112"/>
        <v>||||||0</v>
      </c>
      <c r="B2432" s="64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9"/>
      <c r="K2432" s="37"/>
      <c r="L2432" s="86">
        <f t="shared" si="114"/>
        <v>0</v>
      </c>
      <c r="M2432" s="40"/>
      <c r="N2432" s="40"/>
      <c r="O2432" s="34"/>
    </row>
    <row r="2433" spans="1:15" ht="24.95" customHeight="1" x14ac:dyDescent="0.2">
      <c r="A2433" s="64" t="str">
        <f t="shared" si="112"/>
        <v>||||||0</v>
      </c>
      <c r="B2433" s="64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9"/>
      <c r="K2433" s="37"/>
      <c r="L2433" s="86">
        <f t="shared" si="114"/>
        <v>0</v>
      </c>
      <c r="M2433" s="40"/>
      <c r="N2433" s="40"/>
      <c r="O2433" s="34"/>
    </row>
    <row r="2434" spans="1:15" ht="24.95" customHeight="1" x14ac:dyDescent="0.2">
      <c r="A2434" s="64" t="str">
        <f t="shared" si="112"/>
        <v>||||||0</v>
      </c>
      <c r="B2434" s="64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9"/>
      <c r="K2434" s="37"/>
      <c r="L2434" s="86">
        <f t="shared" si="114"/>
        <v>0</v>
      </c>
      <c r="M2434" s="40"/>
      <c r="N2434" s="40"/>
      <c r="O2434" s="34"/>
    </row>
    <row r="2435" spans="1:15" ht="24.95" customHeight="1" x14ac:dyDescent="0.2">
      <c r="A2435" s="64" t="str">
        <f t="shared" si="112"/>
        <v>||||||0</v>
      </c>
      <c r="B2435" s="64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9"/>
      <c r="K2435" s="37"/>
      <c r="L2435" s="86">
        <f t="shared" si="114"/>
        <v>0</v>
      </c>
      <c r="M2435" s="40"/>
      <c r="N2435" s="40"/>
      <c r="O2435" s="34"/>
    </row>
    <row r="2436" spans="1:15" ht="24.95" customHeight="1" x14ac:dyDescent="0.2">
      <c r="A2436" s="64" t="str">
        <f t="shared" si="112"/>
        <v>||||||0</v>
      </c>
      <c r="B2436" s="64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9"/>
      <c r="K2436" s="37"/>
      <c r="L2436" s="86">
        <f t="shared" si="114"/>
        <v>0</v>
      </c>
      <c r="M2436" s="40"/>
      <c r="N2436" s="40"/>
      <c r="O2436" s="34"/>
    </row>
    <row r="2437" spans="1:15" ht="24.95" customHeight="1" x14ac:dyDescent="0.2">
      <c r="A2437" s="64" t="str">
        <f t="shared" ref="A2437:A2500" si="115">C2437&amp;"|"&amp;D2437&amp;"|"&amp;E2437&amp;"|"&amp;F2437&amp;"|"&amp;G2437&amp;"|"&amp;I2437&amp;"|"&amp;M2437+N2437-O2437</f>
        <v>||||||0</v>
      </c>
      <c r="B2437" s="64" t="str">
        <f t="shared" ref="B2437:B2500" si="116">C2437&amp;"|"&amp;D2437&amp;"|"&amp;E2437&amp;"|"&amp;F2437&amp;"|"&amp;K2437</f>
        <v>||||</v>
      </c>
      <c r="C2437" s="37"/>
      <c r="D2437" s="37"/>
      <c r="E2437" s="37"/>
      <c r="F2437" s="37"/>
      <c r="G2437" s="37"/>
      <c r="H2437" s="38"/>
      <c r="I2437" s="37"/>
      <c r="J2437" s="39"/>
      <c r="K2437" s="37"/>
      <c r="L2437" s="86">
        <f t="shared" si="114"/>
        <v>0</v>
      </c>
      <c r="M2437" s="40"/>
      <c r="N2437" s="40"/>
      <c r="O2437" s="34"/>
    </row>
    <row r="2438" spans="1:15" ht="24.95" customHeight="1" x14ac:dyDescent="0.2">
      <c r="A2438" s="64" t="str">
        <f t="shared" si="115"/>
        <v>||||||0</v>
      </c>
      <c r="B2438" s="64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9"/>
      <c r="K2438" s="37"/>
      <c r="L2438" s="86">
        <f t="shared" si="114"/>
        <v>0</v>
      </c>
      <c r="M2438" s="40"/>
      <c r="N2438" s="40"/>
      <c r="O2438" s="34"/>
    </row>
    <row r="2439" spans="1:15" ht="24.95" customHeight="1" x14ac:dyDescent="0.2">
      <c r="A2439" s="64" t="str">
        <f t="shared" si="115"/>
        <v>||||||0</v>
      </c>
      <c r="B2439" s="64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9"/>
      <c r="K2439" s="37"/>
      <c r="L2439" s="86">
        <f t="shared" si="114"/>
        <v>0</v>
      </c>
      <c r="M2439" s="40"/>
      <c r="N2439" s="40"/>
      <c r="O2439" s="34"/>
    </row>
    <row r="2440" spans="1:15" ht="24.95" customHeight="1" x14ac:dyDescent="0.2">
      <c r="A2440" s="64" t="str">
        <f t="shared" si="115"/>
        <v>||||||0</v>
      </c>
      <c r="B2440" s="64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9"/>
      <c r="K2440" s="37"/>
      <c r="L2440" s="86">
        <f t="shared" si="114"/>
        <v>0</v>
      </c>
      <c r="M2440" s="40"/>
      <c r="N2440" s="40"/>
      <c r="O2440" s="34"/>
    </row>
    <row r="2441" spans="1:15" ht="24.95" customHeight="1" x14ac:dyDescent="0.2">
      <c r="A2441" s="64" t="str">
        <f t="shared" si="115"/>
        <v>||||||0</v>
      </c>
      <c r="B2441" s="64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9"/>
      <c r="K2441" s="37"/>
      <c r="L2441" s="86">
        <f t="shared" si="114"/>
        <v>0</v>
      </c>
      <c r="M2441" s="40"/>
      <c r="N2441" s="40"/>
      <c r="O2441" s="34"/>
    </row>
    <row r="2442" spans="1:15" ht="24.95" customHeight="1" x14ac:dyDescent="0.2">
      <c r="A2442" s="64" t="str">
        <f t="shared" si="115"/>
        <v>||||||0</v>
      </c>
      <c r="B2442" s="64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9"/>
      <c r="K2442" s="37"/>
      <c r="L2442" s="86">
        <f t="shared" si="114"/>
        <v>0</v>
      </c>
      <c r="M2442" s="40"/>
      <c r="N2442" s="40"/>
      <c r="O2442" s="34"/>
    </row>
    <row r="2443" spans="1:15" ht="24.95" customHeight="1" x14ac:dyDescent="0.2">
      <c r="A2443" s="64" t="str">
        <f t="shared" si="115"/>
        <v>||||||0</v>
      </c>
      <c r="B2443" s="64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9"/>
      <c r="K2443" s="37"/>
      <c r="L2443" s="86">
        <f t="shared" si="114"/>
        <v>0</v>
      </c>
      <c r="M2443" s="40"/>
      <c r="N2443" s="40"/>
      <c r="O2443" s="34"/>
    </row>
    <row r="2444" spans="1:15" ht="24.95" customHeight="1" x14ac:dyDescent="0.2">
      <c r="A2444" s="64" t="str">
        <f t="shared" si="115"/>
        <v>||||||0</v>
      </c>
      <c r="B2444" s="64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9"/>
      <c r="K2444" s="37"/>
      <c r="L2444" s="86">
        <f t="shared" si="114"/>
        <v>0</v>
      </c>
      <c r="M2444" s="40"/>
      <c r="N2444" s="40"/>
      <c r="O2444" s="34"/>
    </row>
    <row r="2445" spans="1:15" ht="24.95" customHeight="1" x14ac:dyDescent="0.2">
      <c r="A2445" s="64" t="str">
        <f t="shared" si="115"/>
        <v>||||||0</v>
      </c>
      <c r="B2445" s="64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9"/>
      <c r="K2445" s="37"/>
      <c r="L2445" s="86">
        <f t="shared" si="114"/>
        <v>0</v>
      </c>
      <c r="M2445" s="40"/>
      <c r="N2445" s="40"/>
      <c r="O2445" s="34"/>
    </row>
    <row r="2446" spans="1:15" ht="24.95" customHeight="1" x14ac:dyDescent="0.2">
      <c r="A2446" s="64" t="str">
        <f t="shared" si="115"/>
        <v>||||||0</v>
      </c>
      <c r="B2446" s="64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9"/>
      <c r="K2446" s="37"/>
      <c r="L2446" s="86">
        <f t="shared" si="114"/>
        <v>0</v>
      </c>
      <c r="M2446" s="40"/>
      <c r="N2446" s="40"/>
      <c r="O2446" s="34"/>
    </row>
    <row r="2447" spans="1:15" ht="24.95" customHeight="1" x14ac:dyDescent="0.2">
      <c r="A2447" s="64" t="str">
        <f t="shared" si="115"/>
        <v>||||||0</v>
      </c>
      <c r="B2447" s="64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9"/>
      <c r="K2447" s="37"/>
      <c r="L2447" s="86">
        <f t="shared" si="114"/>
        <v>0</v>
      </c>
      <c r="M2447" s="40"/>
      <c r="N2447" s="40"/>
      <c r="O2447" s="34"/>
    </row>
    <row r="2448" spans="1:15" ht="24.95" customHeight="1" x14ac:dyDescent="0.2">
      <c r="A2448" s="64" t="str">
        <f t="shared" si="115"/>
        <v>||||||0</v>
      </c>
      <c r="B2448" s="64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9"/>
      <c r="K2448" s="37"/>
      <c r="L2448" s="86">
        <f t="shared" si="114"/>
        <v>0</v>
      </c>
      <c r="M2448" s="40"/>
      <c r="N2448" s="40"/>
      <c r="O2448" s="34"/>
    </row>
    <row r="2449" spans="1:15" ht="24.95" customHeight="1" x14ac:dyDescent="0.2">
      <c r="A2449" s="64" t="str">
        <f t="shared" si="115"/>
        <v>||||||0</v>
      </c>
      <c r="B2449" s="64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9"/>
      <c r="K2449" s="37"/>
      <c r="L2449" s="86">
        <f t="shared" si="114"/>
        <v>0</v>
      </c>
      <c r="M2449" s="40"/>
      <c r="N2449" s="40"/>
      <c r="O2449" s="34"/>
    </row>
    <row r="2450" spans="1:15" ht="24.95" customHeight="1" x14ac:dyDescent="0.2">
      <c r="A2450" s="64" t="str">
        <f t="shared" si="115"/>
        <v>||||||0</v>
      </c>
      <c r="B2450" s="64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9"/>
      <c r="K2450" s="37"/>
      <c r="L2450" s="86">
        <f t="shared" si="114"/>
        <v>0</v>
      </c>
      <c r="M2450" s="40"/>
      <c r="N2450" s="40"/>
      <c r="O2450" s="34"/>
    </row>
    <row r="2451" spans="1:15" ht="24.95" customHeight="1" x14ac:dyDescent="0.2">
      <c r="A2451" s="64" t="str">
        <f t="shared" si="115"/>
        <v>||||||0</v>
      </c>
      <c r="B2451" s="64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9"/>
      <c r="K2451" s="37"/>
      <c r="L2451" s="86">
        <f t="shared" si="114"/>
        <v>0</v>
      </c>
      <c r="M2451" s="40"/>
      <c r="N2451" s="40"/>
      <c r="O2451" s="34"/>
    </row>
    <row r="2452" spans="1:15" ht="24.95" customHeight="1" x14ac:dyDescent="0.2">
      <c r="A2452" s="64" t="str">
        <f t="shared" si="115"/>
        <v>||||||0</v>
      </c>
      <c r="B2452" s="64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9"/>
      <c r="K2452" s="37"/>
      <c r="L2452" s="86">
        <f t="shared" si="114"/>
        <v>0</v>
      </c>
      <c r="M2452" s="40"/>
      <c r="N2452" s="40"/>
      <c r="O2452" s="34"/>
    </row>
    <row r="2453" spans="1:15" ht="24.95" customHeight="1" x14ac:dyDescent="0.2">
      <c r="A2453" s="64" t="str">
        <f t="shared" si="115"/>
        <v>||||||0</v>
      </c>
      <c r="B2453" s="64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9"/>
      <c r="K2453" s="37"/>
      <c r="L2453" s="86">
        <f t="shared" si="114"/>
        <v>0</v>
      </c>
      <c r="M2453" s="40"/>
      <c r="N2453" s="40"/>
      <c r="O2453" s="34"/>
    </row>
    <row r="2454" spans="1:15" ht="24.95" customHeight="1" x14ac:dyDescent="0.2">
      <c r="A2454" s="64" t="str">
        <f t="shared" si="115"/>
        <v>||||||0</v>
      </c>
      <c r="B2454" s="64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9"/>
      <c r="K2454" s="37"/>
      <c r="L2454" s="86">
        <f t="shared" si="114"/>
        <v>0</v>
      </c>
      <c r="M2454" s="40"/>
      <c r="N2454" s="40"/>
      <c r="O2454" s="34"/>
    </row>
    <row r="2455" spans="1:15" ht="24.95" customHeight="1" x14ac:dyDescent="0.2">
      <c r="A2455" s="64" t="str">
        <f t="shared" si="115"/>
        <v>||||||0</v>
      </c>
      <c r="B2455" s="64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9"/>
      <c r="K2455" s="37"/>
      <c r="L2455" s="86">
        <f t="shared" si="114"/>
        <v>0</v>
      </c>
      <c r="M2455" s="40"/>
      <c r="N2455" s="40"/>
      <c r="O2455" s="34"/>
    </row>
    <row r="2456" spans="1:15" ht="24.95" customHeight="1" x14ac:dyDescent="0.2">
      <c r="A2456" s="64" t="str">
        <f t="shared" si="115"/>
        <v>||||||0</v>
      </c>
      <c r="B2456" s="64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9"/>
      <c r="K2456" s="37"/>
      <c r="L2456" s="86">
        <f t="shared" si="114"/>
        <v>0</v>
      </c>
      <c r="M2456" s="40"/>
      <c r="N2456" s="40"/>
      <c r="O2456" s="34"/>
    </row>
    <row r="2457" spans="1:15" ht="24.95" customHeight="1" x14ac:dyDescent="0.2">
      <c r="A2457" s="64" t="str">
        <f t="shared" si="115"/>
        <v>||||||0</v>
      </c>
      <c r="B2457" s="64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9"/>
      <c r="K2457" s="37"/>
      <c r="L2457" s="86">
        <f t="shared" si="114"/>
        <v>0</v>
      </c>
      <c r="M2457" s="40"/>
      <c r="N2457" s="40"/>
      <c r="O2457" s="34"/>
    </row>
    <row r="2458" spans="1:15" ht="24.95" customHeight="1" x14ac:dyDescent="0.2">
      <c r="A2458" s="64" t="str">
        <f t="shared" si="115"/>
        <v>||||||0</v>
      </c>
      <c r="B2458" s="64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9"/>
      <c r="K2458" s="37"/>
      <c r="L2458" s="86">
        <f t="shared" si="114"/>
        <v>0</v>
      </c>
      <c r="M2458" s="40"/>
      <c r="N2458" s="40"/>
      <c r="O2458" s="34"/>
    </row>
    <row r="2459" spans="1:15" ht="24.95" customHeight="1" x14ac:dyDescent="0.2">
      <c r="A2459" s="64" t="str">
        <f t="shared" si="115"/>
        <v>||||||0</v>
      </c>
      <c r="B2459" s="64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9"/>
      <c r="K2459" s="37"/>
      <c r="L2459" s="86">
        <f t="shared" si="114"/>
        <v>0</v>
      </c>
      <c r="M2459" s="40"/>
      <c r="N2459" s="40"/>
      <c r="O2459" s="34"/>
    </row>
    <row r="2460" spans="1:15" ht="24.95" customHeight="1" x14ac:dyDescent="0.2">
      <c r="A2460" s="64" t="str">
        <f t="shared" si="115"/>
        <v>||||||0</v>
      </c>
      <c r="B2460" s="64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9"/>
      <c r="K2460" s="37"/>
      <c r="L2460" s="86">
        <f t="shared" si="114"/>
        <v>0</v>
      </c>
      <c r="M2460" s="40"/>
      <c r="N2460" s="40"/>
      <c r="O2460" s="34"/>
    </row>
    <row r="2461" spans="1:15" ht="24.95" customHeight="1" x14ac:dyDescent="0.2">
      <c r="A2461" s="64" t="str">
        <f t="shared" si="115"/>
        <v>||||||0</v>
      </c>
      <c r="B2461" s="64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9"/>
      <c r="K2461" s="37"/>
      <c r="L2461" s="86">
        <f t="shared" si="114"/>
        <v>0</v>
      </c>
      <c r="M2461" s="40"/>
      <c r="N2461" s="40"/>
      <c r="O2461" s="34"/>
    </row>
    <row r="2462" spans="1:15" ht="24.95" customHeight="1" x14ac:dyDescent="0.2">
      <c r="A2462" s="64" t="str">
        <f t="shared" si="115"/>
        <v>||||||0</v>
      </c>
      <c r="B2462" s="64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9"/>
      <c r="K2462" s="37"/>
      <c r="L2462" s="86">
        <f t="shared" si="114"/>
        <v>0</v>
      </c>
      <c r="M2462" s="40"/>
      <c r="N2462" s="40"/>
      <c r="O2462" s="34"/>
    </row>
    <row r="2463" spans="1:15" ht="24.95" customHeight="1" x14ac:dyDescent="0.2">
      <c r="A2463" s="64" t="str">
        <f t="shared" si="115"/>
        <v>||||||0</v>
      </c>
      <c r="B2463" s="64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9"/>
      <c r="K2463" s="37"/>
      <c r="L2463" s="86">
        <f t="shared" si="114"/>
        <v>0</v>
      </c>
      <c r="M2463" s="40"/>
      <c r="N2463" s="40"/>
      <c r="O2463" s="34"/>
    </row>
    <row r="2464" spans="1:15" ht="24.95" customHeight="1" x14ac:dyDescent="0.2">
      <c r="A2464" s="64" t="str">
        <f t="shared" si="115"/>
        <v>||||||0</v>
      </c>
      <c r="B2464" s="64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9"/>
      <c r="K2464" s="37"/>
      <c r="L2464" s="86">
        <f t="shared" si="114"/>
        <v>0</v>
      </c>
      <c r="M2464" s="40"/>
      <c r="N2464" s="40"/>
      <c r="O2464" s="34"/>
    </row>
    <row r="2465" spans="1:15" ht="24.95" customHeight="1" x14ac:dyDescent="0.2">
      <c r="A2465" s="64" t="str">
        <f t="shared" si="115"/>
        <v>||||||0</v>
      </c>
      <c r="B2465" s="64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9"/>
      <c r="K2465" s="37"/>
      <c r="L2465" s="86">
        <f t="shared" si="114"/>
        <v>0</v>
      </c>
      <c r="M2465" s="40"/>
      <c r="N2465" s="40"/>
      <c r="O2465" s="34"/>
    </row>
    <row r="2466" spans="1:15" ht="24.95" customHeight="1" x14ac:dyDescent="0.2">
      <c r="A2466" s="64" t="str">
        <f t="shared" si="115"/>
        <v>||||||0</v>
      </c>
      <c r="B2466" s="64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9"/>
      <c r="K2466" s="37"/>
      <c r="L2466" s="86">
        <f t="shared" si="114"/>
        <v>0</v>
      </c>
      <c r="M2466" s="40"/>
      <c r="N2466" s="40"/>
      <c r="O2466" s="34"/>
    </row>
    <row r="2467" spans="1:15" ht="24.95" customHeight="1" x14ac:dyDescent="0.2">
      <c r="A2467" s="64" t="str">
        <f t="shared" si="115"/>
        <v>||||||0</v>
      </c>
      <c r="B2467" s="64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9"/>
      <c r="K2467" s="37"/>
      <c r="L2467" s="86">
        <f t="shared" si="114"/>
        <v>0</v>
      </c>
      <c r="M2467" s="40"/>
      <c r="N2467" s="40"/>
      <c r="O2467" s="34"/>
    </row>
    <row r="2468" spans="1:15" ht="24.95" customHeight="1" x14ac:dyDescent="0.2">
      <c r="A2468" s="64" t="str">
        <f t="shared" si="115"/>
        <v>||||||0</v>
      </c>
      <c r="B2468" s="64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9"/>
      <c r="K2468" s="37"/>
      <c r="L2468" s="86">
        <f t="shared" si="114"/>
        <v>0</v>
      </c>
      <c r="M2468" s="40"/>
      <c r="N2468" s="40"/>
      <c r="O2468" s="34"/>
    </row>
    <row r="2469" spans="1:15" ht="24.95" customHeight="1" x14ac:dyDescent="0.2">
      <c r="A2469" s="64" t="str">
        <f t="shared" si="115"/>
        <v>||||||0</v>
      </c>
      <c r="B2469" s="64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9"/>
      <c r="K2469" s="37"/>
      <c r="L2469" s="86">
        <f t="shared" si="114"/>
        <v>0</v>
      </c>
      <c r="M2469" s="40"/>
      <c r="N2469" s="40"/>
      <c r="O2469" s="34"/>
    </row>
    <row r="2470" spans="1:15" ht="24.95" customHeight="1" x14ac:dyDescent="0.2">
      <c r="A2470" s="64" t="str">
        <f t="shared" si="115"/>
        <v>||||||0</v>
      </c>
      <c r="B2470" s="64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9"/>
      <c r="K2470" s="37"/>
      <c r="L2470" s="86">
        <f t="shared" si="114"/>
        <v>0</v>
      </c>
      <c r="M2470" s="40"/>
      <c r="N2470" s="40"/>
      <c r="O2470" s="34"/>
    </row>
    <row r="2471" spans="1:15" ht="24.95" customHeight="1" x14ac:dyDescent="0.2">
      <c r="A2471" s="64" t="str">
        <f t="shared" si="115"/>
        <v>||||||0</v>
      </c>
      <c r="B2471" s="64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9"/>
      <c r="K2471" s="37"/>
      <c r="L2471" s="86">
        <f t="shared" si="114"/>
        <v>0</v>
      </c>
      <c r="M2471" s="40"/>
      <c r="N2471" s="40"/>
      <c r="O2471" s="34"/>
    </row>
    <row r="2472" spans="1:15" ht="24.95" customHeight="1" x14ac:dyDescent="0.2">
      <c r="A2472" s="64" t="str">
        <f t="shared" si="115"/>
        <v>||||||0</v>
      </c>
      <c r="B2472" s="64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9"/>
      <c r="K2472" s="37"/>
      <c r="L2472" s="86">
        <f t="shared" si="114"/>
        <v>0</v>
      </c>
      <c r="M2472" s="40"/>
      <c r="N2472" s="40"/>
      <c r="O2472" s="34"/>
    </row>
    <row r="2473" spans="1:15" ht="24.95" customHeight="1" x14ac:dyDescent="0.2">
      <c r="A2473" s="64" t="str">
        <f t="shared" si="115"/>
        <v>||||||0</v>
      </c>
      <c r="B2473" s="64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9"/>
      <c r="K2473" s="37"/>
      <c r="L2473" s="86">
        <f t="shared" si="114"/>
        <v>0</v>
      </c>
      <c r="M2473" s="40"/>
      <c r="N2473" s="40"/>
      <c r="O2473" s="34"/>
    </row>
    <row r="2474" spans="1:15" ht="24.95" customHeight="1" x14ac:dyDescent="0.2">
      <c r="A2474" s="64" t="str">
        <f t="shared" si="115"/>
        <v>||||||0</v>
      </c>
      <c r="B2474" s="64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9"/>
      <c r="K2474" s="37"/>
      <c r="L2474" s="86">
        <f t="shared" si="114"/>
        <v>0</v>
      </c>
      <c r="M2474" s="40"/>
      <c r="N2474" s="40"/>
      <c r="O2474" s="34"/>
    </row>
    <row r="2475" spans="1:15" ht="24.95" customHeight="1" x14ac:dyDescent="0.2">
      <c r="A2475" s="64" t="str">
        <f t="shared" si="115"/>
        <v>||||||0</v>
      </c>
      <c r="B2475" s="64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9"/>
      <c r="K2475" s="37"/>
      <c r="L2475" s="86">
        <f t="shared" si="114"/>
        <v>0</v>
      </c>
      <c r="M2475" s="40"/>
      <c r="N2475" s="40"/>
      <c r="O2475" s="34"/>
    </row>
    <row r="2476" spans="1:15" ht="24.95" customHeight="1" x14ac:dyDescent="0.2">
      <c r="A2476" s="64" t="str">
        <f t="shared" si="115"/>
        <v>||||||0</v>
      </c>
      <c r="B2476" s="64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9"/>
      <c r="K2476" s="37"/>
      <c r="L2476" s="86">
        <f t="shared" si="114"/>
        <v>0</v>
      </c>
      <c r="M2476" s="40"/>
      <c r="N2476" s="40"/>
      <c r="O2476" s="34"/>
    </row>
    <row r="2477" spans="1:15" ht="24.95" customHeight="1" x14ac:dyDescent="0.2">
      <c r="A2477" s="64" t="str">
        <f t="shared" si="115"/>
        <v>||||||0</v>
      </c>
      <c r="B2477" s="64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9"/>
      <c r="K2477" s="37"/>
      <c r="L2477" s="86">
        <f t="shared" si="114"/>
        <v>0</v>
      </c>
      <c r="M2477" s="40"/>
      <c r="N2477" s="40"/>
      <c r="O2477" s="34"/>
    </row>
    <row r="2478" spans="1:15" ht="24.95" customHeight="1" x14ac:dyDescent="0.2">
      <c r="A2478" s="64" t="str">
        <f t="shared" si="115"/>
        <v>||||||0</v>
      </c>
      <c r="B2478" s="64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9"/>
      <c r="K2478" s="37"/>
      <c r="L2478" s="86">
        <f t="shared" si="114"/>
        <v>0</v>
      </c>
      <c r="M2478" s="40"/>
      <c r="N2478" s="40"/>
      <c r="O2478" s="34"/>
    </row>
    <row r="2479" spans="1:15" ht="24.95" customHeight="1" x14ac:dyDescent="0.2">
      <c r="A2479" s="64" t="str">
        <f t="shared" si="115"/>
        <v>||||||0</v>
      </c>
      <c r="B2479" s="64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9"/>
      <c r="K2479" s="37"/>
      <c r="L2479" s="86">
        <f t="shared" si="114"/>
        <v>0</v>
      </c>
      <c r="M2479" s="40"/>
      <c r="N2479" s="40"/>
      <c r="O2479" s="34"/>
    </row>
    <row r="2480" spans="1:15" ht="24.95" customHeight="1" x14ac:dyDescent="0.2">
      <c r="A2480" s="64" t="str">
        <f t="shared" si="115"/>
        <v>||||||0</v>
      </c>
      <c r="B2480" s="64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9"/>
      <c r="K2480" s="37"/>
      <c r="L2480" s="86">
        <f t="shared" si="114"/>
        <v>0</v>
      </c>
      <c r="M2480" s="40"/>
      <c r="N2480" s="40"/>
      <c r="O2480" s="34"/>
    </row>
    <row r="2481" spans="1:15" ht="24.95" customHeight="1" x14ac:dyDescent="0.2">
      <c r="A2481" s="64" t="str">
        <f t="shared" si="115"/>
        <v>||||||0</v>
      </c>
      <c r="B2481" s="64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9"/>
      <c r="K2481" s="37"/>
      <c r="L2481" s="86">
        <f t="shared" si="114"/>
        <v>0</v>
      </c>
      <c r="M2481" s="40"/>
      <c r="N2481" s="40"/>
      <c r="O2481" s="34"/>
    </row>
    <row r="2482" spans="1:15" ht="24.95" customHeight="1" x14ac:dyDescent="0.2">
      <c r="A2482" s="64" t="str">
        <f t="shared" si="115"/>
        <v>||||||0</v>
      </c>
      <c r="B2482" s="64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9"/>
      <c r="K2482" s="37"/>
      <c r="L2482" s="86">
        <f t="shared" si="114"/>
        <v>0</v>
      </c>
      <c r="M2482" s="40"/>
      <c r="N2482" s="40"/>
      <c r="O2482" s="34"/>
    </row>
    <row r="2483" spans="1:15" ht="24.95" customHeight="1" x14ac:dyDescent="0.2">
      <c r="A2483" s="64" t="str">
        <f t="shared" si="115"/>
        <v>||||||0</v>
      </c>
      <c r="B2483" s="64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9"/>
      <c r="K2483" s="37"/>
      <c r="L2483" s="86">
        <f t="shared" si="114"/>
        <v>0</v>
      </c>
      <c r="M2483" s="40"/>
      <c r="N2483" s="40"/>
      <c r="O2483" s="34"/>
    </row>
    <row r="2484" spans="1:15" ht="24.95" customHeight="1" x14ac:dyDescent="0.2">
      <c r="A2484" s="64" t="str">
        <f t="shared" si="115"/>
        <v>||||||0</v>
      </c>
      <c r="B2484" s="64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9"/>
      <c r="K2484" s="37"/>
      <c r="L2484" s="86">
        <f t="shared" si="114"/>
        <v>0</v>
      </c>
      <c r="M2484" s="40"/>
      <c r="N2484" s="40"/>
      <c r="O2484" s="34"/>
    </row>
    <row r="2485" spans="1:15" ht="24.95" customHeight="1" x14ac:dyDescent="0.2">
      <c r="A2485" s="64" t="str">
        <f t="shared" si="115"/>
        <v>||||||0</v>
      </c>
      <c r="B2485" s="64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9"/>
      <c r="K2485" s="37"/>
      <c r="L2485" s="86">
        <f t="shared" si="114"/>
        <v>0</v>
      </c>
      <c r="M2485" s="40"/>
      <c r="N2485" s="40"/>
      <c r="O2485" s="34"/>
    </row>
    <row r="2486" spans="1:15" ht="24.95" customHeight="1" x14ac:dyDescent="0.2">
      <c r="A2486" s="64" t="str">
        <f t="shared" si="115"/>
        <v>||||||0</v>
      </c>
      <c r="B2486" s="64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9"/>
      <c r="K2486" s="37"/>
      <c r="L2486" s="86">
        <f t="shared" si="114"/>
        <v>0</v>
      </c>
      <c r="M2486" s="40"/>
      <c r="N2486" s="40"/>
      <c r="O2486" s="34"/>
    </row>
    <row r="2487" spans="1:15" ht="24.95" customHeight="1" x14ac:dyDescent="0.2">
      <c r="A2487" s="64" t="str">
        <f t="shared" si="115"/>
        <v>||||||0</v>
      </c>
      <c r="B2487" s="64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9"/>
      <c r="K2487" s="37"/>
      <c r="L2487" s="86">
        <f t="shared" si="114"/>
        <v>0</v>
      </c>
      <c r="M2487" s="40"/>
      <c r="N2487" s="40"/>
      <c r="O2487" s="34"/>
    </row>
    <row r="2488" spans="1:15" ht="24.95" customHeight="1" x14ac:dyDescent="0.2">
      <c r="A2488" s="64" t="str">
        <f t="shared" si="115"/>
        <v>||||||0</v>
      </c>
      <c r="B2488" s="64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9"/>
      <c r="K2488" s="37"/>
      <c r="L2488" s="86">
        <f t="shared" si="114"/>
        <v>0</v>
      </c>
      <c r="M2488" s="40"/>
      <c r="N2488" s="40"/>
      <c r="O2488" s="34"/>
    </row>
    <row r="2489" spans="1:15" ht="24.95" customHeight="1" x14ac:dyDescent="0.2">
      <c r="A2489" s="64" t="str">
        <f t="shared" si="115"/>
        <v>||||||0</v>
      </c>
      <c r="B2489" s="64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9"/>
      <c r="K2489" s="37"/>
      <c r="L2489" s="86">
        <f t="shared" si="114"/>
        <v>0</v>
      </c>
      <c r="M2489" s="40"/>
      <c r="N2489" s="40"/>
      <c r="O2489" s="34"/>
    </row>
    <row r="2490" spans="1:15" ht="24.95" customHeight="1" x14ac:dyDescent="0.2">
      <c r="A2490" s="64" t="str">
        <f t="shared" si="115"/>
        <v>||||||0</v>
      </c>
      <c r="B2490" s="64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9"/>
      <c r="K2490" s="37"/>
      <c r="L2490" s="86">
        <f t="shared" si="114"/>
        <v>0</v>
      </c>
      <c r="M2490" s="40"/>
      <c r="N2490" s="40"/>
      <c r="O2490" s="34"/>
    </row>
    <row r="2491" spans="1:15" ht="24.95" customHeight="1" x14ac:dyDescent="0.2">
      <c r="A2491" s="64" t="str">
        <f t="shared" si="115"/>
        <v>||||||0</v>
      </c>
      <c r="B2491" s="64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9"/>
      <c r="K2491" s="37"/>
      <c r="L2491" s="86">
        <f t="shared" si="114"/>
        <v>0</v>
      </c>
      <c r="M2491" s="40"/>
      <c r="N2491" s="40"/>
      <c r="O2491" s="34"/>
    </row>
    <row r="2492" spans="1:15" ht="24.95" customHeight="1" x14ac:dyDescent="0.2">
      <c r="A2492" s="64" t="str">
        <f t="shared" si="115"/>
        <v>||||||0</v>
      </c>
      <c r="B2492" s="64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9"/>
      <c r="K2492" s="37"/>
      <c r="L2492" s="86">
        <f t="shared" si="114"/>
        <v>0</v>
      </c>
      <c r="M2492" s="40"/>
      <c r="N2492" s="40"/>
      <c r="O2492" s="34"/>
    </row>
    <row r="2493" spans="1:15" ht="24.95" customHeight="1" x14ac:dyDescent="0.2">
      <c r="A2493" s="64" t="str">
        <f t="shared" si="115"/>
        <v>||||||0</v>
      </c>
      <c r="B2493" s="64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9"/>
      <c r="K2493" s="37"/>
      <c r="L2493" s="86">
        <f t="shared" si="114"/>
        <v>0</v>
      </c>
      <c r="M2493" s="40"/>
      <c r="N2493" s="40"/>
      <c r="O2493" s="34"/>
    </row>
    <row r="2494" spans="1:15" ht="24.95" customHeight="1" x14ac:dyDescent="0.2">
      <c r="A2494" s="64" t="str">
        <f t="shared" si="115"/>
        <v>||||||0</v>
      </c>
      <c r="B2494" s="64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9"/>
      <c r="K2494" s="37"/>
      <c r="L2494" s="86">
        <f t="shared" ref="L2494:L2557" si="117">M2494+N2494</f>
        <v>0</v>
      </c>
      <c r="M2494" s="40"/>
      <c r="N2494" s="40"/>
      <c r="O2494" s="34"/>
    </row>
    <row r="2495" spans="1:15" ht="24.95" customHeight="1" x14ac:dyDescent="0.2">
      <c r="A2495" s="64" t="str">
        <f t="shared" si="115"/>
        <v>||||||0</v>
      </c>
      <c r="B2495" s="64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9"/>
      <c r="K2495" s="37"/>
      <c r="L2495" s="86">
        <f t="shared" si="117"/>
        <v>0</v>
      </c>
      <c r="M2495" s="40"/>
      <c r="N2495" s="40"/>
      <c r="O2495" s="34"/>
    </row>
    <row r="2496" spans="1:15" ht="24.95" customHeight="1" x14ac:dyDescent="0.2">
      <c r="A2496" s="64" t="str">
        <f t="shared" si="115"/>
        <v>||||||0</v>
      </c>
      <c r="B2496" s="64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9"/>
      <c r="K2496" s="37"/>
      <c r="L2496" s="86">
        <f t="shared" si="117"/>
        <v>0</v>
      </c>
      <c r="M2496" s="40"/>
      <c r="N2496" s="40"/>
      <c r="O2496" s="34"/>
    </row>
    <row r="2497" spans="1:15" ht="24.95" customHeight="1" x14ac:dyDescent="0.2">
      <c r="A2497" s="64" t="str">
        <f t="shared" si="115"/>
        <v>||||||0</v>
      </c>
      <c r="B2497" s="64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9"/>
      <c r="K2497" s="37"/>
      <c r="L2497" s="86">
        <f t="shared" si="117"/>
        <v>0</v>
      </c>
      <c r="M2497" s="40"/>
      <c r="N2497" s="40"/>
      <c r="O2497" s="34"/>
    </row>
    <row r="2498" spans="1:15" ht="24.95" customHeight="1" x14ac:dyDescent="0.2">
      <c r="A2498" s="64" t="str">
        <f t="shared" si="115"/>
        <v>||||||0</v>
      </c>
      <c r="B2498" s="64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9"/>
      <c r="K2498" s="37"/>
      <c r="L2498" s="86">
        <f t="shared" si="117"/>
        <v>0</v>
      </c>
      <c r="M2498" s="40"/>
      <c r="N2498" s="40"/>
      <c r="O2498" s="34"/>
    </row>
    <row r="2499" spans="1:15" ht="24.95" customHeight="1" x14ac:dyDescent="0.2">
      <c r="A2499" s="64" t="str">
        <f t="shared" si="115"/>
        <v>||||||0</v>
      </c>
      <c r="B2499" s="64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9"/>
      <c r="K2499" s="37"/>
      <c r="L2499" s="86">
        <f t="shared" si="117"/>
        <v>0</v>
      </c>
      <c r="M2499" s="40"/>
      <c r="N2499" s="40"/>
      <c r="O2499" s="34"/>
    </row>
    <row r="2500" spans="1:15" ht="24.95" customHeight="1" x14ac:dyDescent="0.2">
      <c r="A2500" s="64" t="str">
        <f t="shared" si="115"/>
        <v>||||||0</v>
      </c>
      <c r="B2500" s="64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9"/>
      <c r="K2500" s="37"/>
      <c r="L2500" s="86">
        <f t="shared" si="117"/>
        <v>0</v>
      </c>
      <c r="M2500" s="40"/>
      <c r="N2500" s="40"/>
      <c r="O2500" s="34"/>
    </row>
    <row r="2501" spans="1:15" ht="24.95" customHeight="1" x14ac:dyDescent="0.2">
      <c r="A2501" s="64" t="str">
        <f t="shared" ref="A2501:A2564" si="118">C2501&amp;"|"&amp;D2501&amp;"|"&amp;E2501&amp;"|"&amp;F2501&amp;"|"&amp;G2501&amp;"|"&amp;I2501&amp;"|"&amp;M2501+N2501-O2501</f>
        <v>||||||0</v>
      </c>
      <c r="B2501" s="64" t="str">
        <f t="shared" ref="B2501:B2564" si="119">C2501&amp;"|"&amp;D2501&amp;"|"&amp;E2501&amp;"|"&amp;F2501&amp;"|"&amp;K2501</f>
        <v>||||</v>
      </c>
      <c r="C2501" s="37"/>
      <c r="D2501" s="37"/>
      <c r="E2501" s="37"/>
      <c r="F2501" s="37"/>
      <c r="G2501" s="37"/>
      <c r="H2501" s="38"/>
      <c r="I2501" s="37"/>
      <c r="J2501" s="39"/>
      <c r="K2501" s="37"/>
      <c r="L2501" s="86">
        <f t="shared" si="117"/>
        <v>0</v>
      </c>
      <c r="M2501" s="40"/>
      <c r="N2501" s="40"/>
      <c r="O2501" s="34"/>
    </row>
    <row r="2502" spans="1:15" ht="24.95" customHeight="1" x14ac:dyDescent="0.2">
      <c r="A2502" s="64" t="str">
        <f t="shared" si="118"/>
        <v>||||||0</v>
      </c>
      <c r="B2502" s="64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9"/>
      <c r="K2502" s="37"/>
      <c r="L2502" s="86">
        <f t="shared" si="117"/>
        <v>0</v>
      </c>
      <c r="M2502" s="40"/>
      <c r="N2502" s="40"/>
      <c r="O2502" s="34"/>
    </row>
    <row r="2503" spans="1:15" ht="24.95" customHeight="1" x14ac:dyDescent="0.2">
      <c r="A2503" s="64" t="str">
        <f t="shared" si="118"/>
        <v>||||||0</v>
      </c>
      <c r="B2503" s="64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9"/>
      <c r="K2503" s="37"/>
      <c r="L2503" s="86">
        <f t="shared" si="117"/>
        <v>0</v>
      </c>
      <c r="M2503" s="40"/>
      <c r="N2503" s="40"/>
      <c r="O2503" s="34"/>
    </row>
    <row r="2504" spans="1:15" ht="24.95" customHeight="1" x14ac:dyDescent="0.2">
      <c r="A2504" s="64" t="str">
        <f t="shared" si="118"/>
        <v>||||||0</v>
      </c>
      <c r="B2504" s="64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9"/>
      <c r="K2504" s="37"/>
      <c r="L2504" s="86">
        <f t="shared" si="117"/>
        <v>0</v>
      </c>
      <c r="M2504" s="40"/>
      <c r="N2504" s="40"/>
      <c r="O2504" s="34"/>
    </row>
    <row r="2505" spans="1:15" ht="24.95" customHeight="1" x14ac:dyDescent="0.2">
      <c r="A2505" s="64" t="str">
        <f t="shared" si="118"/>
        <v>||||||0</v>
      </c>
      <c r="B2505" s="64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9"/>
      <c r="K2505" s="37"/>
      <c r="L2505" s="86">
        <f t="shared" si="117"/>
        <v>0</v>
      </c>
      <c r="M2505" s="40"/>
      <c r="N2505" s="40"/>
      <c r="O2505" s="34"/>
    </row>
    <row r="2506" spans="1:15" ht="24.95" customHeight="1" x14ac:dyDescent="0.2">
      <c r="A2506" s="64" t="str">
        <f t="shared" si="118"/>
        <v>||||||0</v>
      </c>
      <c r="B2506" s="64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9"/>
      <c r="K2506" s="37"/>
      <c r="L2506" s="86">
        <f t="shared" si="117"/>
        <v>0</v>
      </c>
      <c r="M2506" s="40"/>
      <c r="N2506" s="40"/>
      <c r="O2506" s="34"/>
    </row>
    <row r="2507" spans="1:15" ht="24.95" customHeight="1" x14ac:dyDescent="0.2">
      <c r="A2507" s="64" t="str">
        <f t="shared" si="118"/>
        <v>||||||0</v>
      </c>
      <c r="B2507" s="64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9"/>
      <c r="K2507" s="37"/>
      <c r="L2507" s="86">
        <f t="shared" si="117"/>
        <v>0</v>
      </c>
      <c r="M2507" s="40"/>
      <c r="N2507" s="40"/>
      <c r="O2507" s="34"/>
    </row>
    <row r="2508" spans="1:15" ht="24.95" customHeight="1" x14ac:dyDescent="0.2">
      <c r="A2508" s="64" t="str">
        <f t="shared" si="118"/>
        <v>||||||0</v>
      </c>
      <c r="B2508" s="64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9"/>
      <c r="K2508" s="37"/>
      <c r="L2508" s="86">
        <f t="shared" si="117"/>
        <v>0</v>
      </c>
      <c r="M2508" s="40"/>
      <c r="N2508" s="40"/>
      <c r="O2508" s="34"/>
    </row>
    <row r="2509" spans="1:15" ht="24.95" customHeight="1" x14ac:dyDescent="0.2">
      <c r="A2509" s="64" t="str">
        <f t="shared" si="118"/>
        <v>||||||0</v>
      </c>
      <c r="B2509" s="64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9"/>
      <c r="K2509" s="37"/>
      <c r="L2509" s="86">
        <f t="shared" si="117"/>
        <v>0</v>
      </c>
      <c r="M2509" s="40"/>
      <c r="N2509" s="40"/>
      <c r="O2509" s="34"/>
    </row>
    <row r="2510" spans="1:15" ht="24.95" customHeight="1" x14ac:dyDescent="0.2">
      <c r="A2510" s="64" t="str">
        <f t="shared" si="118"/>
        <v>||||||0</v>
      </c>
      <c r="B2510" s="64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9"/>
      <c r="K2510" s="37"/>
      <c r="L2510" s="86">
        <f t="shared" si="117"/>
        <v>0</v>
      </c>
      <c r="M2510" s="40"/>
      <c r="N2510" s="40"/>
      <c r="O2510" s="34"/>
    </row>
    <row r="2511" spans="1:15" ht="24.95" customHeight="1" x14ac:dyDescent="0.2">
      <c r="A2511" s="64" t="str">
        <f t="shared" si="118"/>
        <v>||||||0</v>
      </c>
      <c r="B2511" s="64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9"/>
      <c r="K2511" s="37"/>
      <c r="L2511" s="86">
        <f t="shared" si="117"/>
        <v>0</v>
      </c>
      <c r="M2511" s="40"/>
      <c r="N2511" s="40"/>
      <c r="O2511" s="34"/>
    </row>
    <row r="2512" spans="1:15" ht="24.95" customHeight="1" x14ac:dyDescent="0.2">
      <c r="A2512" s="64" t="str">
        <f t="shared" si="118"/>
        <v>||||||0</v>
      </c>
      <c r="B2512" s="64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9"/>
      <c r="K2512" s="37"/>
      <c r="L2512" s="86">
        <f t="shared" si="117"/>
        <v>0</v>
      </c>
      <c r="M2512" s="40"/>
      <c r="N2512" s="40"/>
      <c r="O2512" s="34"/>
    </row>
    <row r="2513" spans="1:15" ht="24.95" customHeight="1" x14ac:dyDescent="0.2">
      <c r="A2513" s="64" t="str">
        <f t="shared" si="118"/>
        <v>||||||0</v>
      </c>
      <c r="B2513" s="64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9"/>
      <c r="K2513" s="37"/>
      <c r="L2513" s="86">
        <f t="shared" si="117"/>
        <v>0</v>
      </c>
      <c r="M2513" s="40"/>
      <c r="N2513" s="40"/>
      <c r="O2513" s="34"/>
    </row>
    <row r="2514" spans="1:15" ht="24.95" customHeight="1" x14ac:dyDescent="0.2">
      <c r="A2514" s="64" t="str">
        <f t="shared" si="118"/>
        <v>||||||0</v>
      </c>
      <c r="B2514" s="64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9"/>
      <c r="K2514" s="37"/>
      <c r="L2514" s="86">
        <f t="shared" si="117"/>
        <v>0</v>
      </c>
      <c r="M2514" s="40"/>
      <c r="N2514" s="40"/>
      <c r="O2514" s="34"/>
    </row>
    <row r="2515" spans="1:15" ht="24.95" customHeight="1" x14ac:dyDescent="0.2">
      <c r="A2515" s="64" t="str">
        <f t="shared" si="118"/>
        <v>||||||0</v>
      </c>
      <c r="B2515" s="64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9"/>
      <c r="K2515" s="37"/>
      <c r="L2515" s="86">
        <f t="shared" si="117"/>
        <v>0</v>
      </c>
      <c r="M2515" s="40"/>
      <c r="N2515" s="40"/>
      <c r="O2515" s="34"/>
    </row>
    <row r="2516" spans="1:15" ht="24.95" customHeight="1" x14ac:dyDescent="0.2">
      <c r="A2516" s="64" t="str">
        <f t="shared" si="118"/>
        <v>||||||0</v>
      </c>
      <c r="B2516" s="64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9"/>
      <c r="K2516" s="37"/>
      <c r="L2516" s="86">
        <f t="shared" si="117"/>
        <v>0</v>
      </c>
      <c r="M2516" s="40"/>
      <c r="N2516" s="40"/>
      <c r="O2516" s="34"/>
    </row>
    <row r="2517" spans="1:15" ht="24.95" customHeight="1" x14ac:dyDescent="0.2">
      <c r="A2517" s="64" t="str">
        <f t="shared" si="118"/>
        <v>||||||0</v>
      </c>
      <c r="B2517" s="64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9"/>
      <c r="K2517" s="37"/>
      <c r="L2517" s="86">
        <f t="shared" si="117"/>
        <v>0</v>
      </c>
      <c r="M2517" s="40"/>
      <c r="N2517" s="40"/>
      <c r="O2517" s="34"/>
    </row>
    <row r="2518" spans="1:15" ht="24.95" customHeight="1" x14ac:dyDescent="0.2">
      <c r="A2518" s="64" t="str">
        <f t="shared" si="118"/>
        <v>||||||0</v>
      </c>
      <c r="B2518" s="64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9"/>
      <c r="K2518" s="37"/>
      <c r="L2518" s="86">
        <f t="shared" si="117"/>
        <v>0</v>
      </c>
      <c r="M2518" s="40"/>
      <c r="N2518" s="40"/>
      <c r="O2518" s="34"/>
    </row>
    <row r="2519" spans="1:15" ht="24.95" customHeight="1" x14ac:dyDescent="0.2">
      <c r="A2519" s="64" t="str">
        <f t="shared" si="118"/>
        <v>||||||0</v>
      </c>
      <c r="B2519" s="64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9"/>
      <c r="K2519" s="37"/>
      <c r="L2519" s="86">
        <f t="shared" si="117"/>
        <v>0</v>
      </c>
      <c r="M2519" s="40"/>
      <c r="N2519" s="40"/>
      <c r="O2519" s="34"/>
    </row>
    <row r="2520" spans="1:15" ht="24.95" customHeight="1" x14ac:dyDescent="0.2">
      <c r="A2520" s="64" t="str">
        <f t="shared" si="118"/>
        <v>||||||0</v>
      </c>
      <c r="B2520" s="64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9"/>
      <c r="K2520" s="37"/>
      <c r="L2520" s="86">
        <f t="shared" si="117"/>
        <v>0</v>
      </c>
      <c r="M2520" s="40"/>
      <c r="N2520" s="40"/>
      <c r="O2520" s="34"/>
    </row>
    <row r="2521" spans="1:15" ht="24.95" customHeight="1" x14ac:dyDescent="0.2">
      <c r="A2521" s="64" t="str">
        <f t="shared" si="118"/>
        <v>||||||0</v>
      </c>
      <c r="B2521" s="64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9"/>
      <c r="K2521" s="37"/>
      <c r="L2521" s="86">
        <f t="shared" si="117"/>
        <v>0</v>
      </c>
      <c r="M2521" s="40"/>
      <c r="N2521" s="40"/>
      <c r="O2521" s="34"/>
    </row>
    <row r="2522" spans="1:15" ht="24.95" customHeight="1" x14ac:dyDescent="0.2">
      <c r="A2522" s="64" t="str">
        <f t="shared" si="118"/>
        <v>||||||0</v>
      </c>
      <c r="B2522" s="64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9"/>
      <c r="K2522" s="37"/>
      <c r="L2522" s="86">
        <f t="shared" si="117"/>
        <v>0</v>
      </c>
      <c r="M2522" s="40"/>
      <c r="N2522" s="40"/>
      <c r="O2522" s="34"/>
    </row>
    <row r="2523" spans="1:15" ht="24.95" customHeight="1" x14ac:dyDescent="0.2">
      <c r="A2523" s="64" t="str">
        <f t="shared" si="118"/>
        <v>||||||0</v>
      </c>
      <c r="B2523" s="64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9"/>
      <c r="K2523" s="37"/>
      <c r="L2523" s="86">
        <f t="shared" si="117"/>
        <v>0</v>
      </c>
      <c r="M2523" s="40"/>
      <c r="N2523" s="40"/>
      <c r="O2523" s="34"/>
    </row>
    <row r="2524" spans="1:15" ht="24.95" customHeight="1" x14ac:dyDescent="0.2">
      <c r="A2524" s="64" t="str">
        <f t="shared" si="118"/>
        <v>||||||0</v>
      </c>
      <c r="B2524" s="64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9"/>
      <c r="K2524" s="37"/>
      <c r="L2524" s="86">
        <f t="shared" si="117"/>
        <v>0</v>
      </c>
      <c r="M2524" s="40"/>
      <c r="N2524" s="40"/>
      <c r="O2524" s="34"/>
    </row>
    <row r="2525" spans="1:15" ht="24.95" customHeight="1" x14ac:dyDescent="0.2">
      <c r="A2525" s="64" t="str">
        <f t="shared" si="118"/>
        <v>||||||0</v>
      </c>
      <c r="B2525" s="64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9"/>
      <c r="K2525" s="37"/>
      <c r="L2525" s="86">
        <f t="shared" si="117"/>
        <v>0</v>
      </c>
      <c r="M2525" s="40"/>
      <c r="N2525" s="40"/>
      <c r="O2525" s="34"/>
    </row>
    <row r="2526" spans="1:15" ht="24.95" customHeight="1" x14ac:dyDescent="0.2">
      <c r="A2526" s="64" t="str">
        <f t="shared" si="118"/>
        <v>||||||0</v>
      </c>
      <c r="B2526" s="64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9"/>
      <c r="K2526" s="37"/>
      <c r="L2526" s="86">
        <f t="shared" si="117"/>
        <v>0</v>
      </c>
      <c r="M2526" s="40"/>
      <c r="N2526" s="40"/>
      <c r="O2526" s="34"/>
    </row>
    <row r="2527" spans="1:15" ht="24.95" customHeight="1" x14ac:dyDescent="0.2">
      <c r="A2527" s="64" t="str">
        <f t="shared" si="118"/>
        <v>||||||0</v>
      </c>
      <c r="B2527" s="64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9"/>
      <c r="K2527" s="37"/>
      <c r="L2527" s="86">
        <f t="shared" si="117"/>
        <v>0</v>
      </c>
      <c r="M2527" s="40"/>
      <c r="N2527" s="40"/>
      <c r="O2527" s="34"/>
    </row>
    <row r="2528" spans="1:15" ht="24.95" customHeight="1" x14ac:dyDescent="0.2">
      <c r="A2528" s="64" t="str">
        <f t="shared" si="118"/>
        <v>||||||0</v>
      </c>
      <c r="B2528" s="64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9"/>
      <c r="K2528" s="37"/>
      <c r="L2528" s="86">
        <f t="shared" si="117"/>
        <v>0</v>
      </c>
      <c r="M2528" s="40"/>
      <c r="N2528" s="40"/>
      <c r="O2528" s="34"/>
    </row>
    <row r="2529" spans="1:15" ht="24.95" customHeight="1" x14ac:dyDescent="0.2">
      <c r="A2529" s="64" t="str">
        <f t="shared" si="118"/>
        <v>||||||0</v>
      </c>
      <c r="B2529" s="64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9"/>
      <c r="K2529" s="37"/>
      <c r="L2529" s="86">
        <f t="shared" si="117"/>
        <v>0</v>
      </c>
      <c r="M2529" s="40"/>
      <c r="N2529" s="40"/>
      <c r="O2529" s="34"/>
    </row>
    <row r="2530" spans="1:15" ht="24.95" customHeight="1" x14ac:dyDescent="0.2">
      <c r="A2530" s="64" t="str">
        <f t="shared" si="118"/>
        <v>||||||0</v>
      </c>
      <c r="B2530" s="64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9"/>
      <c r="K2530" s="37"/>
      <c r="L2530" s="86">
        <f t="shared" si="117"/>
        <v>0</v>
      </c>
      <c r="M2530" s="40"/>
      <c r="N2530" s="40"/>
      <c r="O2530" s="34"/>
    </row>
    <row r="2531" spans="1:15" ht="24.95" customHeight="1" x14ac:dyDescent="0.2">
      <c r="A2531" s="64" t="str">
        <f t="shared" si="118"/>
        <v>||||||0</v>
      </c>
      <c r="B2531" s="64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9"/>
      <c r="K2531" s="37"/>
      <c r="L2531" s="86">
        <f t="shared" si="117"/>
        <v>0</v>
      </c>
      <c r="M2531" s="40"/>
      <c r="N2531" s="40"/>
      <c r="O2531" s="34"/>
    </row>
    <row r="2532" spans="1:15" ht="24.95" customHeight="1" x14ac:dyDescent="0.2">
      <c r="A2532" s="64" t="str">
        <f t="shared" si="118"/>
        <v>||||||0</v>
      </c>
      <c r="B2532" s="64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9"/>
      <c r="K2532" s="37"/>
      <c r="L2532" s="86">
        <f t="shared" si="117"/>
        <v>0</v>
      </c>
      <c r="M2532" s="40"/>
      <c r="N2532" s="40"/>
      <c r="O2532" s="34"/>
    </row>
    <row r="2533" spans="1:15" ht="24.95" customHeight="1" x14ac:dyDescent="0.2">
      <c r="A2533" s="64" t="str">
        <f t="shared" si="118"/>
        <v>||||||0</v>
      </c>
      <c r="B2533" s="64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9"/>
      <c r="K2533" s="37"/>
      <c r="L2533" s="86">
        <f t="shared" si="117"/>
        <v>0</v>
      </c>
      <c r="M2533" s="40"/>
      <c r="N2533" s="40"/>
      <c r="O2533" s="34"/>
    </row>
    <row r="2534" spans="1:15" ht="24.95" customHeight="1" x14ac:dyDescent="0.2">
      <c r="A2534" s="64" t="str">
        <f t="shared" si="118"/>
        <v>||||||0</v>
      </c>
      <c r="B2534" s="64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9"/>
      <c r="K2534" s="37"/>
      <c r="L2534" s="86">
        <f t="shared" si="117"/>
        <v>0</v>
      </c>
      <c r="M2534" s="40"/>
      <c r="N2534" s="40"/>
      <c r="O2534" s="34"/>
    </row>
    <row r="2535" spans="1:15" ht="24.95" customHeight="1" x14ac:dyDescent="0.2">
      <c r="A2535" s="64" t="str">
        <f t="shared" si="118"/>
        <v>||||||0</v>
      </c>
      <c r="B2535" s="64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9"/>
      <c r="K2535" s="37"/>
      <c r="L2535" s="86">
        <f t="shared" si="117"/>
        <v>0</v>
      </c>
      <c r="M2535" s="40"/>
      <c r="N2535" s="40"/>
      <c r="O2535" s="34"/>
    </row>
    <row r="2536" spans="1:15" ht="24.95" customHeight="1" x14ac:dyDescent="0.2">
      <c r="A2536" s="64" t="str">
        <f t="shared" si="118"/>
        <v>||||||0</v>
      </c>
      <c r="B2536" s="64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9"/>
      <c r="K2536" s="37"/>
      <c r="L2536" s="86">
        <f t="shared" si="117"/>
        <v>0</v>
      </c>
      <c r="M2536" s="40"/>
      <c r="N2536" s="40"/>
      <c r="O2536" s="34"/>
    </row>
    <row r="2537" spans="1:15" ht="24.95" customHeight="1" x14ac:dyDescent="0.2">
      <c r="A2537" s="64" t="str">
        <f t="shared" si="118"/>
        <v>||||||0</v>
      </c>
      <c r="B2537" s="64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9"/>
      <c r="K2537" s="37"/>
      <c r="L2537" s="86">
        <f t="shared" si="117"/>
        <v>0</v>
      </c>
      <c r="M2537" s="40"/>
      <c r="N2537" s="40"/>
      <c r="O2537" s="34"/>
    </row>
    <row r="2538" spans="1:15" ht="24.95" customHeight="1" x14ac:dyDescent="0.2">
      <c r="A2538" s="64" t="str">
        <f t="shared" si="118"/>
        <v>||||||0</v>
      </c>
      <c r="B2538" s="64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9"/>
      <c r="K2538" s="37"/>
      <c r="L2538" s="86">
        <f t="shared" si="117"/>
        <v>0</v>
      </c>
      <c r="M2538" s="40"/>
      <c r="N2538" s="40"/>
      <c r="O2538" s="34"/>
    </row>
    <row r="2539" spans="1:15" ht="24.95" customHeight="1" x14ac:dyDescent="0.2">
      <c r="A2539" s="64" t="str">
        <f t="shared" si="118"/>
        <v>||||||0</v>
      </c>
      <c r="B2539" s="64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9"/>
      <c r="K2539" s="37"/>
      <c r="L2539" s="86">
        <f t="shared" si="117"/>
        <v>0</v>
      </c>
      <c r="M2539" s="40"/>
      <c r="N2539" s="40"/>
      <c r="O2539" s="34"/>
    </row>
    <row r="2540" spans="1:15" ht="24.95" customHeight="1" x14ac:dyDescent="0.2">
      <c r="A2540" s="64" t="str">
        <f t="shared" si="118"/>
        <v>||||||0</v>
      </c>
      <c r="B2540" s="64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9"/>
      <c r="K2540" s="37"/>
      <c r="L2540" s="86">
        <f t="shared" si="117"/>
        <v>0</v>
      </c>
      <c r="M2540" s="40"/>
      <c r="N2540" s="40"/>
      <c r="O2540" s="34"/>
    </row>
    <row r="2541" spans="1:15" ht="24.95" customHeight="1" x14ac:dyDescent="0.2">
      <c r="A2541" s="64" t="str">
        <f t="shared" si="118"/>
        <v>||||||0</v>
      </c>
      <c r="B2541" s="64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9"/>
      <c r="K2541" s="37"/>
      <c r="L2541" s="86">
        <f t="shared" si="117"/>
        <v>0</v>
      </c>
      <c r="M2541" s="40"/>
      <c r="N2541" s="40"/>
      <c r="O2541" s="34"/>
    </row>
    <row r="2542" spans="1:15" ht="24.95" customHeight="1" x14ac:dyDescent="0.2">
      <c r="A2542" s="64" t="str">
        <f t="shared" si="118"/>
        <v>||||||0</v>
      </c>
      <c r="B2542" s="64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9"/>
      <c r="K2542" s="37"/>
      <c r="L2542" s="86">
        <f t="shared" si="117"/>
        <v>0</v>
      </c>
      <c r="M2542" s="40"/>
      <c r="N2542" s="40"/>
      <c r="O2542" s="34"/>
    </row>
    <row r="2543" spans="1:15" ht="24.95" customHeight="1" x14ac:dyDescent="0.2">
      <c r="A2543" s="64" t="str">
        <f t="shared" si="118"/>
        <v>||||||0</v>
      </c>
      <c r="B2543" s="64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9"/>
      <c r="K2543" s="37"/>
      <c r="L2543" s="86">
        <f t="shared" si="117"/>
        <v>0</v>
      </c>
      <c r="M2543" s="40"/>
      <c r="N2543" s="40"/>
      <c r="O2543" s="34"/>
    </row>
    <row r="2544" spans="1:15" ht="24.95" customHeight="1" x14ac:dyDescent="0.2">
      <c r="A2544" s="64" t="str">
        <f t="shared" si="118"/>
        <v>||||||0</v>
      </c>
      <c r="B2544" s="64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9"/>
      <c r="K2544" s="37"/>
      <c r="L2544" s="86">
        <f t="shared" si="117"/>
        <v>0</v>
      </c>
      <c r="M2544" s="40"/>
      <c r="N2544" s="40"/>
      <c r="O2544" s="34"/>
    </row>
    <row r="2545" spans="1:15" ht="24.95" customHeight="1" x14ac:dyDescent="0.2">
      <c r="A2545" s="64" t="str">
        <f t="shared" si="118"/>
        <v>||||||0</v>
      </c>
      <c r="B2545" s="64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9"/>
      <c r="K2545" s="37"/>
      <c r="L2545" s="86">
        <f t="shared" si="117"/>
        <v>0</v>
      </c>
      <c r="M2545" s="40"/>
      <c r="N2545" s="40"/>
      <c r="O2545" s="34"/>
    </row>
    <row r="2546" spans="1:15" ht="24.95" customHeight="1" x14ac:dyDescent="0.2">
      <c r="A2546" s="64" t="str">
        <f t="shared" si="118"/>
        <v>||||||0</v>
      </c>
      <c r="B2546" s="64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9"/>
      <c r="K2546" s="37"/>
      <c r="L2546" s="86">
        <f t="shared" si="117"/>
        <v>0</v>
      </c>
      <c r="M2546" s="40"/>
      <c r="N2546" s="40"/>
      <c r="O2546" s="34"/>
    </row>
    <row r="2547" spans="1:15" ht="24.95" customHeight="1" x14ac:dyDescent="0.2">
      <c r="A2547" s="64" t="str">
        <f t="shared" si="118"/>
        <v>||||||0</v>
      </c>
      <c r="B2547" s="64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9"/>
      <c r="K2547" s="37"/>
      <c r="L2547" s="86">
        <f t="shared" si="117"/>
        <v>0</v>
      </c>
      <c r="M2547" s="40"/>
      <c r="N2547" s="40"/>
      <c r="O2547" s="34"/>
    </row>
    <row r="2548" spans="1:15" ht="24.95" customHeight="1" x14ac:dyDescent="0.2">
      <c r="A2548" s="64" t="str">
        <f t="shared" si="118"/>
        <v>||||||0</v>
      </c>
      <c r="B2548" s="64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9"/>
      <c r="K2548" s="37"/>
      <c r="L2548" s="86">
        <f t="shared" si="117"/>
        <v>0</v>
      </c>
      <c r="M2548" s="40"/>
      <c r="N2548" s="40"/>
      <c r="O2548" s="34"/>
    </row>
    <row r="2549" spans="1:15" ht="24.95" customHeight="1" x14ac:dyDescent="0.2">
      <c r="A2549" s="64" t="str">
        <f t="shared" si="118"/>
        <v>||||||0</v>
      </c>
      <c r="B2549" s="64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9"/>
      <c r="K2549" s="37"/>
      <c r="L2549" s="86">
        <f t="shared" si="117"/>
        <v>0</v>
      </c>
      <c r="M2549" s="40"/>
      <c r="N2549" s="40"/>
      <c r="O2549" s="34"/>
    </row>
    <row r="2550" spans="1:15" ht="24.95" customHeight="1" x14ac:dyDescent="0.2">
      <c r="A2550" s="64" t="str">
        <f t="shared" si="118"/>
        <v>||||||0</v>
      </c>
      <c r="B2550" s="64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9"/>
      <c r="K2550" s="37"/>
      <c r="L2550" s="86">
        <f t="shared" si="117"/>
        <v>0</v>
      </c>
      <c r="M2550" s="40"/>
      <c r="N2550" s="40"/>
      <c r="O2550" s="34"/>
    </row>
    <row r="2551" spans="1:15" ht="24.95" customHeight="1" x14ac:dyDescent="0.2">
      <c r="A2551" s="64" t="str">
        <f t="shared" si="118"/>
        <v>||||||0</v>
      </c>
      <c r="B2551" s="64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9"/>
      <c r="K2551" s="37"/>
      <c r="L2551" s="86">
        <f t="shared" si="117"/>
        <v>0</v>
      </c>
      <c r="M2551" s="40"/>
      <c r="N2551" s="40"/>
      <c r="O2551" s="34"/>
    </row>
    <row r="2552" spans="1:15" ht="24.95" customHeight="1" x14ac:dyDescent="0.2">
      <c r="A2552" s="64" t="str">
        <f t="shared" si="118"/>
        <v>||||||0</v>
      </c>
      <c r="B2552" s="64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9"/>
      <c r="K2552" s="37"/>
      <c r="L2552" s="86">
        <f t="shared" si="117"/>
        <v>0</v>
      </c>
      <c r="M2552" s="40"/>
      <c r="N2552" s="40"/>
      <c r="O2552" s="34"/>
    </row>
    <row r="2553" spans="1:15" ht="24.95" customHeight="1" x14ac:dyDescent="0.2">
      <c r="A2553" s="64" t="str">
        <f t="shared" si="118"/>
        <v>||||||0</v>
      </c>
      <c r="B2553" s="64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9"/>
      <c r="K2553" s="37"/>
      <c r="L2553" s="86">
        <f t="shared" si="117"/>
        <v>0</v>
      </c>
      <c r="M2553" s="40"/>
      <c r="N2553" s="40"/>
      <c r="O2553" s="34"/>
    </row>
    <row r="2554" spans="1:15" ht="24.95" customHeight="1" x14ac:dyDescent="0.2">
      <c r="A2554" s="64" t="str">
        <f t="shared" si="118"/>
        <v>||||||0</v>
      </c>
      <c r="B2554" s="64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9"/>
      <c r="K2554" s="37"/>
      <c r="L2554" s="86">
        <f t="shared" si="117"/>
        <v>0</v>
      </c>
      <c r="M2554" s="40"/>
      <c r="N2554" s="40"/>
      <c r="O2554" s="34"/>
    </row>
    <row r="2555" spans="1:15" ht="24.95" customHeight="1" x14ac:dyDescent="0.2">
      <c r="A2555" s="64" t="str">
        <f t="shared" si="118"/>
        <v>||||||0</v>
      </c>
      <c r="B2555" s="64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9"/>
      <c r="K2555" s="37"/>
      <c r="L2555" s="86">
        <f t="shared" si="117"/>
        <v>0</v>
      </c>
      <c r="M2555" s="40"/>
      <c r="N2555" s="40"/>
      <c r="O2555" s="34"/>
    </row>
    <row r="2556" spans="1:15" ht="24.95" customHeight="1" x14ac:dyDescent="0.2">
      <c r="A2556" s="64" t="str">
        <f t="shared" si="118"/>
        <v>||||||0</v>
      </c>
      <c r="B2556" s="64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9"/>
      <c r="K2556" s="37"/>
      <c r="L2556" s="86">
        <f t="shared" si="117"/>
        <v>0</v>
      </c>
      <c r="M2556" s="40"/>
      <c r="N2556" s="40"/>
      <c r="O2556" s="34"/>
    </row>
    <row r="2557" spans="1:15" ht="24.95" customHeight="1" x14ac:dyDescent="0.2">
      <c r="A2557" s="64" t="str">
        <f t="shared" si="118"/>
        <v>||||||0</v>
      </c>
      <c r="B2557" s="64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9"/>
      <c r="K2557" s="37"/>
      <c r="L2557" s="86">
        <f t="shared" si="117"/>
        <v>0</v>
      </c>
      <c r="M2557" s="40"/>
      <c r="N2557" s="40"/>
      <c r="O2557" s="34"/>
    </row>
    <row r="2558" spans="1:15" ht="24.95" customHeight="1" x14ac:dyDescent="0.2">
      <c r="A2558" s="64" t="str">
        <f t="shared" si="118"/>
        <v>||||||0</v>
      </c>
      <c r="B2558" s="64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9"/>
      <c r="K2558" s="37"/>
      <c r="L2558" s="86">
        <f t="shared" ref="L2558:L2621" si="120">M2558+N2558</f>
        <v>0</v>
      </c>
      <c r="M2558" s="40"/>
      <c r="N2558" s="40"/>
      <c r="O2558" s="34"/>
    </row>
    <row r="2559" spans="1:15" ht="24.95" customHeight="1" x14ac:dyDescent="0.2">
      <c r="A2559" s="64" t="str">
        <f t="shared" si="118"/>
        <v>||||||0</v>
      </c>
      <c r="B2559" s="64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9"/>
      <c r="K2559" s="37"/>
      <c r="L2559" s="86">
        <f t="shared" si="120"/>
        <v>0</v>
      </c>
      <c r="M2559" s="40"/>
      <c r="N2559" s="40"/>
      <c r="O2559" s="34"/>
    </row>
    <row r="2560" spans="1:15" ht="24.95" customHeight="1" x14ac:dyDescent="0.2">
      <c r="A2560" s="64" t="str">
        <f t="shared" si="118"/>
        <v>||||||0</v>
      </c>
      <c r="B2560" s="64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9"/>
      <c r="K2560" s="37"/>
      <c r="L2560" s="86">
        <f t="shared" si="120"/>
        <v>0</v>
      </c>
      <c r="M2560" s="40"/>
      <c r="N2560" s="40"/>
      <c r="O2560" s="34"/>
    </row>
    <row r="2561" spans="1:15" ht="24.95" customHeight="1" x14ac:dyDescent="0.2">
      <c r="A2561" s="64" t="str">
        <f t="shared" si="118"/>
        <v>||||||0</v>
      </c>
      <c r="B2561" s="64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9"/>
      <c r="K2561" s="37"/>
      <c r="L2561" s="86">
        <f t="shared" si="120"/>
        <v>0</v>
      </c>
      <c r="M2561" s="40"/>
      <c r="N2561" s="40"/>
      <c r="O2561" s="34"/>
    </row>
    <row r="2562" spans="1:15" ht="24.95" customHeight="1" x14ac:dyDescent="0.2">
      <c r="A2562" s="64" t="str">
        <f t="shared" si="118"/>
        <v>||||||0</v>
      </c>
      <c r="B2562" s="64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9"/>
      <c r="K2562" s="37"/>
      <c r="L2562" s="86">
        <f t="shared" si="120"/>
        <v>0</v>
      </c>
      <c r="M2562" s="40"/>
      <c r="N2562" s="40"/>
      <c r="O2562" s="34"/>
    </row>
    <row r="2563" spans="1:15" ht="24.95" customHeight="1" x14ac:dyDescent="0.2">
      <c r="A2563" s="64" t="str">
        <f t="shared" si="118"/>
        <v>||||||0</v>
      </c>
      <c r="B2563" s="64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9"/>
      <c r="K2563" s="37"/>
      <c r="L2563" s="86">
        <f t="shared" si="120"/>
        <v>0</v>
      </c>
      <c r="M2563" s="40"/>
      <c r="N2563" s="40"/>
      <c r="O2563" s="34"/>
    </row>
    <row r="2564" spans="1:15" ht="24.95" customHeight="1" x14ac:dyDescent="0.2">
      <c r="A2564" s="64" t="str">
        <f t="shared" si="118"/>
        <v>||||||0</v>
      </c>
      <c r="B2564" s="64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9"/>
      <c r="K2564" s="37"/>
      <c r="L2564" s="86">
        <f t="shared" si="120"/>
        <v>0</v>
      </c>
      <c r="M2564" s="40"/>
      <c r="N2564" s="40"/>
      <c r="O2564" s="34"/>
    </row>
    <row r="2565" spans="1:15" ht="24.95" customHeight="1" x14ac:dyDescent="0.2">
      <c r="A2565" s="64" t="str">
        <f t="shared" ref="A2565:A2628" si="121">C2565&amp;"|"&amp;D2565&amp;"|"&amp;E2565&amp;"|"&amp;F2565&amp;"|"&amp;G2565&amp;"|"&amp;I2565&amp;"|"&amp;M2565+N2565-O2565</f>
        <v>||||||0</v>
      </c>
      <c r="B2565" s="64" t="str">
        <f t="shared" ref="B2565:B2628" si="122">C2565&amp;"|"&amp;D2565&amp;"|"&amp;E2565&amp;"|"&amp;F2565&amp;"|"&amp;K2565</f>
        <v>||||</v>
      </c>
      <c r="C2565" s="37"/>
      <c r="D2565" s="37"/>
      <c r="E2565" s="37"/>
      <c r="F2565" s="37"/>
      <c r="G2565" s="37"/>
      <c r="H2565" s="38"/>
      <c r="I2565" s="37"/>
      <c r="J2565" s="39"/>
      <c r="K2565" s="37"/>
      <c r="L2565" s="86">
        <f t="shared" si="120"/>
        <v>0</v>
      </c>
      <c r="M2565" s="40"/>
      <c r="N2565" s="40"/>
      <c r="O2565" s="34"/>
    </row>
    <row r="2566" spans="1:15" ht="24.95" customHeight="1" x14ac:dyDescent="0.2">
      <c r="A2566" s="64" t="str">
        <f t="shared" si="121"/>
        <v>||||||0</v>
      </c>
      <c r="B2566" s="64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9"/>
      <c r="K2566" s="37"/>
      <c r="L2566" s="86">
        <f t="shared" si="120"/>
        <v>0</v>
      </c>
      <c r="M2566" s="40"/>
      <c r="N2566" s="40"/>
      <c r="O2566" s="34"/>
    </row>
    <row r="2567" spans="1:15" ht="24.95" customHeight="1" x14ac:dyDescent="0.2">
      <c r="A2567" s="64" t="str">
        <f t="shared" si="121"/>
        <v>||||||0</v>
      </c>
      <c r="B2567" s="64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9"/>
      <c r="K2567" s="37"/>
      <c r="L2567" s="86">
        <f t="shared" si="120"/>
        <v>0</v>
      </c>
      <c r="M2567" s="40"/>
      <c r="N2567" s="40"/>
      <c r="O2567" s="34"/>
    </row>
    <row r="2568" spans="1:15" ht="24.95" customHeight="1" x14ac:dyDescent="0.2">
      <c r="A2568" s="64" t="str">
        <f t="shared" si="121"/>
        <v>||||||0</v>
      </c>
      <c r="B2568" s="64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9"/>
      <c r="K2568" s="37"/>
      <c r="L2568" s="86">
        <f t="shared" si="120"/>
        <v>0</v>
      </c>
      <c r="M2568" s="40"/>
      <c r="N2568" s="40"/>
      <c r="O2568" s="34"/>
    </row>
    <row r="2569" spans="1:15" ht="24.95" customHeight="1" x14ac:dyDescent="0.2">
      <c r="A2569" s="64" t="str">
        <f t="shared" si="121"/>
        <v>||||||0</v>
      </c>
      <c r="B2569" s="64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9"/>
      <c r="K2569" s="37"/>
      <c r="L2569" s="86">
        <f t="shared" si="120"/>
        <v>0</v>
      </c>
      <c r="M2569" s="40"/>
      <c r="N2569" s="40"/>
      <c r="O2569" s="34"/>
    </row>
    <row r="2570" spans="1:15" ht="24.95" customHeight="1" x14ac:dyDescent="0.2">
      <c r="A2570" s="64" t="str">
        <f t="shared" si="121"/>
        <v>||||||0</v>
      </c>
      <c r="B2570" s="64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9"/>
      <c r="K2570" s="37"/>
      <c r="L2570" s="86">
        <f t="shared" si="120"/>
        <v>0</v>
      </c>
      <c r="M2570" s="40"/>
      <c r="N2570" s="40"/>
      <c r="O2570" s="34"/>
    </row>
    <row r="2571" spans="1:15" ht="24.95" customHeight="1" x14ac:dyDescent="0.2">
      <c r="A2571" s="64" t="str">
        <f t="shared" si="121"/>
        <v>||||||0</v>
      </c>
      <c r="B2571" s="64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9"/>
      <c r="K2571" s="37"/>
      <c r="L2571" s="86">
        <f t="shared" si="120"/>
        <v>0</v>
      </c>
      <c r="M2571" s="40"/>
      <c r="N2571" s="40"/>
      <c r="O2571" s="34"/>
    </row>
    <row r="2572" spans="1:15" ht="24.95" customHeight="1" x14ac:dyDescent="0.2">
      <c r="A2572" s="64" t="str">
        <f t="shared" si="121"/>
        <v>||||||0</v>
      </c>
      <c r="B2572" s="64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9"/>
      <c r="K2572" s="37"/>
      <c r="L2572" s="86">
        <f t="shared" si="120"/>
        <v>0</v>
      </c>
      <c r="M2572" s="40"/>
      <c r="N2572" s="40"/>
      <c r="O2572" s="34"/>
    </row>
    <row r="2573" spans="1:15" ht="24.95" customHeight="1" x14ac:dyDescent="0.2">
      <c r="A2573" s="64" t="str">
        <f t="shared" si="121"/>
        <v>||||||0</v>
      </c>
      <c r="B2573" s="64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9"/>
      <c r="K2573" s="37"/>
      <c r="L2573" s="86">
        <f t="shared" si="120"/>
        <v>0</v>
      </c>
      <c r="M2573" s="40"/>
      <c r="N2573" s="40"/>
      <c r="O2573" s="34"/>
    </row>
    <row r="2574" spans="1:15" ht="24.95" customHeight="1" x14ac:dyDescent="0.2">
      <c r="A2574" s="64" t="str">
        <f t="shared" si="121"/>
        <v>||||||0</v>
      </c>
      <c r="B2574" s="64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9"/>
      <c r="K2574" s="37"/>
      <c r="L2574" s="86">
        <f t="shared" si="120"/>
        <v>0</v>
      </c>
      <c r="M2574" s="40"/>
      <c r="N2574" s="40"/>
      <c r="O2574" s="34"/>
    </row>
    <row r="2575" spans="1:15" ht="24.95" customHeight="1" x14ac:dyDescent="0.2">
      <c r="A2575" s="64" t="str">
        <f t="shared" si="121"/>
        <v>||||||0</v>
      </c>
      <c r="B2575" s="64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9"/>
      <c r="K2575" s="37"/>
      <c r="L2575" s="86">
        <f t="shared" si="120"/>
        <v>0</v>
      </c>
      <c r="M2575" s="40"/>
      <c r="N2575" s="40"/>
      <c r="O2575" s="34"/>
    </row>
    <row r="2576" spans="1:15" ht="24.95" customHeight="1" x14ac:dyDescent="0.2">
      <c r="A2576" s="64" t="str">
        <f t="shared" si="121"/>
        <v>||||||0</v>
      </c>
      <c r="B2576" s="64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9"/>
      <c r="K2576" s="37"/>
      <c r="L2576" s="86">
        <f t="shared" si="120"/>
        <v>0</v>
      </c>
      <c r="M2576" s="40"/>
      <c r="N2576" s="40"/>
      <c r="O2576" s="34"/>
    </row>
    <row r="2577" spans="1:15" ht="24.95" customHeight="1" x14ac:dyDescent="0.2">
      <c r="A2577" s="64" t="str">
        <f t="shared" si="121"/>
        <v>||||||0</v>
      </c>
      <c r="B2577" s="64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9"/>
      <c r="K2577" s="37"/>
      <c r="L2577" s="86">
        <f t="shared" si="120"/>
        <v>0</v>
      </c>
      <c r="M2577" s="40"/>
      <c r="N2577" s="40"/>
      <c r="O2577" s="34"/>
    </row>
    <row r="2578" spans="1:15" ht="24.95" customHeight="1" x14ac:dyDescent="0.2">
      <c r="A2578" s="64" t="str">
        <f t="shared" si="121"/>
        <v>||||||0</v>
      </c>
      <c r="B2578" s="64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9"/>
      <c r="K2578" s="37"/>
      <c r="L2578" s="86">
        <f t="shared" si="120"/>
        <v>0</v>
      </c>
      <c r="M2578" s="40"/>
      <c r="N2578" s="40"/>
      <c r="O2578" s="34"/>
    </row>
    <row r="2579" spans="1:15" ht="24.95" customHeight="1" x14ac:dyDescent="0.2">
      <c r="A2579" s="64" t="str">
        <f t="shared" si="121"/>
        <v>||||||0</v>
      </c>
      <c r="B2579" s="64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9"/>
      <c r="K2579" s="37"/>
      <c r="L2579" s="86">
        <f t="shared" si="120"/>
        <v>0</v>
      </c>
      <c r="M2579" s="40"/>
      <c r="N2579" s="40"/>
      <c r="O2579" s="34"/>
    </row>
    <row r="2580" spans="1:15" ht="24.95" customHeight="1" x14ac:dyDescent="0.2">
      <c r="A2580" s="64" t="str">
        <f t="shared" si="121"/>
        <v>||||||0</v>
      </c>
      <c r="B2580" s="64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9"/>
      <c r="K2580" s="37"/>
      <c r="L2580" s="86">
        <f t="shared" si="120"/>
        <v>0</v>
      </c>
      <c r="M2580" s="40"/>
      <c r="N2580" s="40"/>
      <c r="O2580" s="34"/>
    </row>
    <row r="2581" spans="1:15" ht="24.95" customHeight="1" x14ac:dyDescent="0.2">
      <c r="A2581" s="64" t="str">
        <f t="shared" si="121"/>
        <v>||||||0</v>
      </c>
      <c r="B2581" s="64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9"/>
      <c r="K2581" s="37"/>
      <c r="L2581" s="86">
        <f t="shared" si="120"/>
        <v>0</v>
      </c>
      <c r="M2581" s="40"/>
      <c r="N2581" s="40"/>
      <c r="O2581" s="34"/>
    </row>
    <row r="2582" spans="1:15" ht="24.95" customHeight="1" x14ac:dyDescent="0.2">
      <c r="A2582" s="64" t="str">
        <f t="shared" si="121"/>
        <v>||||||0</v>
      </c>
      <c r="B2582" s="64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9"/>
      <c r="K2582" s="37"/>
      <c r="L2582" s="86">
        <f t="shared" si="120"/>
        <v>0</v>
      </c>
      <c r="M2582" s="40"/>
      <c r="N2582" s="40"/>
      <c r="O2582" s="34"/>
    </row>
    <row r="2583" spans="1:15" ht="24.95" customHeight="1" x14ac:dyDescent="0.2">
      <c r="A2583" s="64" t="str">
        <f t="shared" si="121"/>
        <v>||||||0</v>
      </c>
      <c r="B2583" s="64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9"/>
      <c r="K2583" s="37"/>
      <c r="L2583" s="86">
        <f t="shared" si="120"/>
        <v>0</v>
      </c>
      <c r="M2583" s="40"/>
      <c r="N2583" s="40"/>
      <c r="O2583" s="34"/>
    </row>
    <row r="2584" spans="1:15" ht="24.95" customHeight="1" x14ac:dyDescent="0.2">
      <c r="A2584" s="64" t="str">
        <f t="shared" si="121"/>
        <v>||||||0</v>
      </c>
      <c r="B2584" s="64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9"/>
      <c r="K2584" s="37"/>
      <c r="L2584" s="86">
        <f t="shared" si="120"/>
        <v>0</v>
      </c>
      <c r="M2584" s="40"/>
      <c r="N2584" s="40"/>
      <c r="O2584" s="34"/>
    </row>
    <row r="2585" spans="1:15" ht="24.95" customHeight="1" x14ac:dyDescent="0.2">
      <c r="A2585" s="64" t="str">
        <f t="shared" si="121"/>
        <v>||||||0</v>
      </c>
      <c r="B2585" s="64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9"/>
      <c r="K2585" s="37"/>
      <c r="L2585" s="86">
        <f t="shared" si="120"/>
        <v>0</v>
      </c>
      <c r="M2585" s="40"/>
      <c r="N2585" s="40"/>
      <c r="O2585" s="34"/>
    </row>
    <row r="2586" spans="1:15" ht="24.95" customHeight="1" x14ac:dyDescent="0.2">
      <c r="A2586" s="64" t="str">
        <f t="shared" si="121"/>
        <v>||||||0</v>
      </c>
      <c r="B2586" s="64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9"/>
      <c r="K2586" s="37"/>
      <c r="L2586" s="86">
        <f t="shared" si="120"/>
        <v>0</v>
      </c>
      <c r="M2586" s="40"/>
      <c r="N2586" s="40"/>
      <c r="O2586" s="34"/>
    </row>
    <row r="2587" spans="1:15" ht="24.95" customHeight="1" x14ac:dyDescent="0.2">
      <c r="A2587" s="64" t="str">
        <f t="shared" si="121"/>
        <v>||||||0</v>
      </c>
      <c r="B2587" s="64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9"/>
      <c r="K2587" s="37"/>
      <c r="L2587" s="86">
        <f t="shared" si="120"/>
        <v>0</v>
      </c>
      <c r="M2587" s="40"/>
      <c r="N2587" s="40"/>
      <c r="O2587" s="34"/>
    </row>
    <row r="2588" spans="1:15" ht="24.95" customHeight="1" x14ac:dyDescent="0.2">
      <c r="A2588" s="64" t="str">
        <f t="shared" si="121"/>
        <v>||||||0</v>
      </c>
      <c r="B2588" s="64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9"/>
      <c r="K2588" s="37"/>
      <c r="L2588" s="86">
        <f t="shared" si="120"/>
        <v>0</v>
      </c>
      <c r="M2588" s="40"/>
      <c r="N2588" s="40"/>
      <c r="O2588" s="34"/>
    </row>
    <row r="2589" spans="1:15" ht="24.95" customHeight="1" x14ac:dyDescent="0.2">
      <c r="A2589" s="64" t="str">
        <f t="shared" si="121"/>
        <v>||||||0</v>
      </c>
      <c r="B2589" s="64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9"/>
      <c r="K2589" s="37"/>
      <c r="L2589" s="86">
        <f t="shared" si="120"/>
        <v>0</v>
      </c>
      <c r="M2589" s="40"/>
      <c r="N2589" s="40"/>
      <c r="O2589" s="34"/>
    </row>
    <row r="2590" spans="1:15" ht="24.95" customHeight="1" x14ac:dyDescent="0.2">
      <c r="A2590" s="64" t="str">
        <f t="shared" si="121"/>
        <v>||||||0</v>
      </c>
      <c r="B2590" s="64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9"/>
      <c r="K2590" s="37"/>
      <c r="L2590" s="86">
        <f t="shared" si="120"/>
        <v>0</v>
      </c>
      <c r="M2590" s="40"/>
      <c r="N2590" s="40"/>
      <c r="O2590" s="34"/>
    </row>
    <row r="2591" spans="1:15" ht="24.95" customHeight="1" x14ac:dyDescent="0.2">
      <c r="A2591" s="64" t="str">
        <f t="shared" si="121"/>
        <v>||||||0</v>
      </c>
      <c r="B2591" s="64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9"/>
      <c r="K2591" s="37"/>
      <c r="L2591" s="86">
        <f t="shared" si="120"/>
        <v>0</v>
      </c>
      <c r="M2591" s="40"/>
      <c r="N2591" s="40"/>
      <c r="O2591" s="34"/>
    </row>
    <row r="2592" spans="1:15" ht="24.95" customHeight="1" x14ac:dyDescent="0.2">
      <c r="A2592" s="64" t="str">
        <f t="shared" si="121"/>
        <v>||||||0</v>
      </c>
      <c r="B2592" s="64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9"/>
      <c r="K2592" s="37"/>
      <c r="L2592" s="86">
        <f t="shared" si="120"/>
        <v>0</v>
      </c>
      <c r="M2592" s="40"/>
      <c r="N2592" s="40"/>
      <c r="O2592" s="34"/>
    </row>
    <row r="2593" spans="1:15" ht="24.95" customHeight="1" x14ac:dyDescent="0.2">
      <c r="A2593" s="64" t="str">
        <f t="shared" si="121"/>
        <v>||||||0</v>
      </c>
      <c r="B2593" s="64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9"/>
      <c r="K2593" s="37"/>
      <c r="L2593" s="86">
        <f t="shared" si="120"/>
        <v>0</v>
      </c>
      <c r="M2593" s="40"/>
      <c r="N2593" s="40"/>
      <c r="O2593" s="34"/>
    </row>
    <row r="2594" spans="1:15" ht="24.95" customHeight="1" x14ac:dyDescent="0.2">
      <c r="A2594" s="64" t="str">
        <f t="shared" si="121"/>
        <v>||||||0</v>
      </c>
      <c r="B2594" s="64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9"/>
      <c r="K2594" s="37"/>
      <c r="L2594" s="86">
        <f t="shared" si="120"/>
        <v>0</v>
      </c>
      <c r="M2594" s="40"/>
      <c r="N2594" s="40"/>
      <c r="O2594" s="34"/>
    </row>
    <row r="2595" spans="1:15" ht="24.95" customHeight="1" x14ac:dyDescent="0.2">
      <c r="A2595" s="64" t="str">
        <f t="shared" si="121"/>
        <v>||||||0</v>
      </c>
      <c r="B2595" s="64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9"/>
      <c r="K2595" s="37"/>
      <c r="L2595" s="86">
        <f t="shared" si="120"/>
        <v>0</v>
      </c>
      <c r="M2595" s="40"/>
      <c r="N2595" s="40"/>
      <c r="O2595" s="34"/>
    </row>
    <row r="2596" spans="1:15" ht="24.95" customHeight="1" x14ac:dyDescent="0.2">
      <c r="A2596" s="64" t="str">
        <f t="shared" si="121"/>
        <v>||||||0</v>
      </c>
      <c r="B2596" s="64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9"/>
      <c r="K2596" s="37"/>
      <c r="L2596" s="86">
        <f t="shared" si="120"/>
        <v>0</v>
      </c>
      <c r="M2596" s="40"/>
      <c r="N2596" s="40"/>
      <c r="O2596" s="34"/>
    </row>
    <row r="2597" spans="1:15" ht="24.95" customHeight="1" x14ac:dyDescent="0.2">
      <c r="A2597" s="64" t="str">
        <f t="shared" si="121"/>
        <v>||||||0</v>
      </c>
      <c r="B2597" s="64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9"/>
      <c r="K2597" s="37"/>
      <c r="L2597" s="86">
        <f t="shared" si="120"/>
        <v>0</v>
      </c>
      <c r="M2597" s="40"/>
      <c r="N2597" s="40"/>
      <c r="O2597" s="34"/>
    </row>
    <row r="2598" spans="1:15" ht="24.95" customHeight="1" x14ac:dyDescent="0.2">
      <c r="A2598" s="64" t="str">
        <f t="shared" si="121"/>
        <v>||||||0</v>
      </c>
      <c r="B2598" s="64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9"/>
      <c r="K2598" s="37"/>
      <c r="L2598" s="86">
        <f t="shared" si="120"/>
        <v>0</v>
      </c>
      <c r="M2598" s="40"/>
      <c r="N2598" s="40"/>
      <c r="O2598" s="34"/>
    </row>
    <row r="2599" spans="1:15" ht="24.95" customHeight="1" x14ac:dyDescent="0.2">
      <c r="A2599" s="64" t="str">
        <f t="shared" si="121"/>
        <v>||||||0</v>
      </c>
      <c r="B2599" s="64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9"/>
      <c r="K2599" s="37"/>
      <c r="L2599" s="86">
        <f t="shared" si="120"/>
        <v>0</v>
      </c>
      <c r="M2599" s="40"/>
      <c r="N2599" s="40"/>
      <c r="O2599" s="34"/>
    </row>
    <row r="2600" spans="1:15" ht="24.95" customHeight="1" x14ac:dyDescent="0.2">
      <c r="A2600" s="64" t="str">
        <f t="shared" si="121"/>
        <v>||||||0</v>
      </c>
      <c r="B2600" s="64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9"/>
      <c r="K2600" s="37"/>
      <c r="L2600" s="86">
        <f t="shared" si="120"/>
        <v>0</v>
      </c>
      <c r="M2600" s="40"/>
      <c r="N2600" s="40"/>
      <c r="O2600" s="34"/>
    </row>
    <row r="2601" spans="1:15" ht="24.95" customHeight="1" x14ac:dyDescent="0.2">
      <c r="A2601" s="64" t="str">
        <f t="shared" si="121"/>
        <v>||||||0</v>
      </c>
      <c r="B2601" s="64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9"/>
      <c r="K2601" s="37"/>
      <c r="L2601" s="86">
        <f t="shared" si="120"/>
        <v>0</v>
      </c>
      <c r="M2601" s="40"/>
      <c r="N2601" s="40"/>
      <c r="O2601" s="34"/>
    </row>
    <row r="2602" spans="1:15" ht="24.95" customHeight="1" x14ac:dyDescent="0.2">
      <c r="A2602" s="64" t="str">
        <f t="shared" si="121"/>
        <v>||||||0</v>
      </c>
      <c r="B2602" s="64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9"/>
      <c r="K2602" s="37"/>
      <c r="L2602" s="86">
        <f t="shared" si="120"/>
        <v>0</v>
      </c>
      <c r="M2602" s="40"/>
      <c r="N2602" s="40"/>
      <c r="O2602" s="34"/>
    </row>
    <row r="2603" spans="1:15" ht="24.95" customHeight="1" x14ac:dyDescent="0.2">
      <c r="A2603" s="64" t="str">
        <f t="shared" si="121"/>
        <v>||||||0</v>
      </c>
      <c r="B2603" s="64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9"/>
      <c r="K2603" s="37"/>
      <c r="L2603" s="86">
        <f t="shared" si="120"/>
        <v>0</v>
      </c>
      <c r="M2603" s="40"/>
      <c r="N2603" s="40"/>
      <c r="O2603" s="34"/>
    </row>
    <row r="2604" spans="1:15" ht="24.95" customHeight="1" x14ac:dyDescent="0.2">
      <c r="A2604" s="64" t="str">
        <f t="shared" si="121"/>
        <v>||||||0</v>
      </c>
      <c r="B2604" s="64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9"/>
      <c r="K2604" s="37"/>
      <c r="L2604" s="86">
        <f t="shared" si="120"/>
        <v>0</v>
      </c>
      <c r="M2604" s="40"/>
      <c r="N2604" s="40"/>
      <c r="O2604" s="34"/>
    </row>
    <row r="2605" spans="1:15" ht="24.95" customHeight="1" x14ac:dyDescent="0.2">
      <c r="A2605" s="64" t="str">
        <f t="shared" si="121"/>
        <v>||||||0</v>
      </c>
      <c r="B2605" s="64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9"/>
      <c r="K2605" s="37"/>
      <c r="L2605" s="86">
        <f t="shared" si="120"/>
        <v>0</v>
      </c>
      <c r="M2605" s="40"/>
      <c r="N2605" s="40"/>
      <c r="O2605" s="34"/>
    </row>
    <row r="2606" spans="1:15" ht="24.95" customHeight="1" x14ac:dyDescent="0.2">
      <c r="A2606" s="64" t="str">
        <f t="shared" si="121"/>
        <v>||||||0</v>
      </c>
      <c r="B2606" s="64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9"/>
      <c r="K2606" s="37"/>
      <c r="L2606" s="86">
        <f t="shared" si="120"/>
        <v>0</v>
      </c>
      <c r="M2606" s="40"/>
      <c r="N2606" s="40"/>
      <c r="O2606" s="34"/>
    </row>
    <row r="2607" spans="1:15" ht="24.95" customHeight="1" x14ac:dyDescent="0.2">
      <c r="A2607" s="64" t="str">
        <f t="shared" si="121"/>
        <v>||||||0</v>
      </c>
      <c r="B2607" s="64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9"/>
      <c r="K2607" s="37"/>
      <c r="L2607" s="86">
        <f t="shared" si="120"/>
        <v>0</v>
      </c>
      <c r="M2607" s="40"/>
      <c r="N2607" s="40"/>
      <c r="O2607" s="34"/>
    </row>
    <row r="2608" spans="1:15" ht="24.95" customHeight="1" x14ac:dyDescent="0.2">
      <c r="A2608" s="64" t="str">
        <f t="shared" si="121"/>
        <v>||||||0</v>
      </c>
      <c r="B2608" s="64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9"/>
      <c r="K2608" s="37"/>
      <c r="L2608" s="86">
        <f t="shared" si="120"/>
        <v>0</v>
      </c>
      <c r="M2608" s="40"/>
      <c r="N2608" s="40"/>
      <c r="O2608" s="34"/>
    </row>
    <row r="2609" spans="1:15" ht="24.95" customHeight="1" x14ac:dyDescent="0.2">
      <c r="A2609" s="64" t="str">
        <f t="shared" si="121"/>
        <v>||||||0</v>
      </c>
      <c r="B2609" s="64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9"/>
      <c r="K2609" s="37"/>
      <c r="L2609" s="86">
        <f t="shared" si="120"/>
        <v>0</v>
      </c>
      <c r="M2609" s="40"/>
      <c r="N2609" s="40"/>
      <c r="O2609" s="34"/>
    </row>
    <row r="2610" spans="1:15" ht="24.95" customHeight="1" x14ac:dyDescent="0.2">
      <c r="A2610" s="64" t="str">
        <f t="shared" si="121"/>
        <v>||||||0</v>
      </c>
      <c r="B2610" s="64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9"/>
      <c r="K2610" s="37"/>
      <c r="L2610" s="86">
        <f t="shared" si="120"/>
        <v>0</v>
      </c>
      <c r="M2610" s="40"/>
      <c r="N2610" s="40"/>
      <c r="O2610" s="34"/>
    </row>
    <row r="2611" spans="1:15" ht="24.95" customHeight="1" x14ac:dyDescent="0.2">
      <c r="A2611" s="64" t="str">
        <f t="shared" si="121"/>
        <v>||||||0</v>
      </c>
      <c r="B2611" s="64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9"/>
      <c r="K2611" s="37"/>
      <c r="L2611" s="86">
        <f t="shared" si="120"/>
        <v>0</v>
      </c>
      <c r="M2611" s="40"/>
      <c r="N2611" s="40"/>
      <c r="O2611" s="34"/>
    </row>
    <row r="2612" spans="1:15" ht="24.95" customHeight="1" x14ac:dyDescent="0.2">
      <c r="A2612" s="64" t="str">
        <f t="shared" si="121"/>
        <v>||||||0</v>
      </c>
      <c r="B2612" s="64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9"/>
      <c r="K2612" s="37"/>
      <c r="L2612" s="86">
        <f t="shared" si="120"/>
        <v>0</v>
      </c>
      <c r="M2612" s="40"/>
      <c r="N2612" s="40"/>
      <c r="O2612" s="34"/>
    </row>
    <row r="2613" spans="1:15" ht="24.95" customHeight="1" x14ac:dyDescent="0.2">
      <c r="A2613" s="64" t="str">
        <f t="shared" si="121"/>
        <v>||||||0</v>
      </c>
      <c r="B2613" s="64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9"/>
      <c r="K2613" s="37"/>
      <c r="L2613" s="86">
        <f t="shared" si="120"/>
        <v>0</v>
      </c>
      <c r="M2613" s="40"/>
      <c r="N2613" s="40"/>
      <c r="O2613" s="34"/>
    </row>
    <row r="2614" spans="1:15" ht="24.95" customHeight="1" x14ac:dyDescent="0.2">
      <c r="A2614" s="64" t="str">
        <f t="shared" si="121"/>
        <v>||||||0</v>
      </c>
      <c r="B2614" s="64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9"/>
      <c r="K2614" s="37"/>
      <c r="L2614" s="86">
        <f t="shared" si="120"/>
        <v>0</v>
      </c>
      <c r="M2614" s="40"/>
      <c r="N2614" s="40"/>
      <c r="O2614" s="34"/>
    </row>
    <row r="2615" spans="1:15" ht="24.95" customHeight="1" x14ac:dyDescent="0.2">
      <c r="A2615" s="64" t="str">
        <f t="shared" si="121"/>
        <v>||||||0</v>
      </c>
      <c r="B2615" s="64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9"/>
      <c r="K2615" s="37"/>
      <c r="L2615" s="86">
        <f t="shared" si="120"/>
        <v>0</v>
      </c>
      <c r="M2615" s="40"/>
      <c r="N2615" s="40"/>
      <c r="O2615" s="34"/>
    </row>
    <row r="2616" spans="1:15" ht="24.95" customHeight="1" x14ac:dyDescent="0.2">
      <c r="A2616" s="64" t="str">
        <f t="shared" si="121"/>
        <v>||||||0</v>
      </c>
      <c r="B2616" s="64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9"/>
      <c r="K2616" s="37"/>
      <c r="L2616" s="86">
        <f t="shared" si="120"/>
        <v>0</v>
      </c>
      <c r="M2616" s="40"/>
      <c r="N2616" s="40"/>
      <c r="O2616" s="34"/>
    </row>
    <row r="2617" spans="1:15" ht="24.95" customHeight="1" x14ac:dyDescent="0.2">
      <c r="A2617" s="64" t="str">
        <f t="shared" si="121"/>
        <v>||||||0</v>
      </c>
      <c r="B2617" s="64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9"/>
      <c r="K2617" s="37"/>
      <c r="L2617" s="86">
        <f t="shared" si="120"/>
        <v>0</v>
      </c>
      <c r="M2617" s="40"/>
      <c r="N2617" s="40"/>
      <c r="O2617" s="34"/>
    </row>
    <row r="2618" spans="1:15" ht="24.95" customHeight="1" x14ac:dyDescent="0.2">
      <c r="A2618" s="64" t="str">
        <f t="shared" si="121"/>
        <v>||||||0</v>
      </c>
      <c r="B2618" s="64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9"/>
      <c r="K2618" s="37"/>
      <c r="L2618" s="86">
        <f t="shared" si="120"/>
        <v>0</v>
      </c>
      <c r="M2618" s="40"/>
      <c r="N2618" s="40"/>
      <c r="O2618" s="34"/>
    </row>
    <row r="2619" spans="1:15" ht="24.95" customHeight="1" x14ac:dyDescent="0.2">
      <c r="A2619" s="64" t="str">
        <f t="shared" si="121"/>
        <v>||||||0</v>
      </c>
      <c r="B2619" s="64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9"/>
      <c r="K2619" s="37"/>
      <c r="L2619" s="86">
        <f t="shared" si="120"/>
        <v>0</v>
      </c>
      <c r="M2619" s="40"/>
      <c r="N2619" s="40"/>
      <c r="O2619" s="34"/>
    </row>
    <row r="2620" spans="1:15" ht="24.95" customHeight="1" x14ac:dyDescent="0.2">
      <c r="A2620" s="64" t="str">
        <f t="shared" si="121"/>
        <v>||||||0</v>
      </c>
      <c r="B2620" s="64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9"/>
      <c r="K2620" s="37"/>
      <c r="L2620" s="86">
        <f t="shared" si="120"/>
        <v>0</v>
      </c>
      <c r="M2620" s="40"/>
      <c r="N2620" s="40"/>
      <c r="O2620" s="34"/>
    </row>
    <row r="2621" spans="1:15" ht="24.95" customHeight="1" x14ac:dyDescent="0.2">
      <c r="A2621" s="64" t="str">
        <f t="shared" si="121"/>
        <v>||||||0</v>
      </c>
      <c r="B2621" s="64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9"/>
      <c r="K2621" s="37"/>
      <c r="L2621" s="86">
        <f t="shared" si="120"/>
        <v>0</v>
      </c>
      <c r="M2621" s="40"/>
      <c r="N2621" s="40"/>
      <c r="O2621" s="34"/>
    </row>
    <row r="2622" spans="1:15" ht="24.95" customHeight="1" x14ac:dyDescent="0.2">
      <c r="A2622" s="64" t="str">
        <f t="shared" si="121"/>
        <v>||||||0</v>
      </c>
      <c r="B2622" s="64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9"/>
      <c r="K2622" s="37"/>
      <c r="L2622" s="86">
        <f t="shared" ref="L2622:L2685" si="123">M2622+N2622</f>
        <v>0</v>
      </c>
      <c r="M2622" s="40"/>
      <c r="N2622" s="40"/>
      <c r="O2622" s="34"/>
    </row>
    <row r="2623" spans="1:15" ht="24.95" customHeight="1" x14ac:dyDescent="0.2">
      <c r="A2623" s="64" t="str">
        <f t="shared" si="121"/>
        <v>||||||0</v>
      </c>
      <c r="B2623" s="64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9"/>
      <c r="K2623" s="37"/>
      <c r="L2623" s="86">
        <f t="shared" si="123"/>
        <v>0</v>
      </c>
      <c r="M2623" s="40"/>
      <c r="N2623" s="40"/>
      <c r="O2623" s="34"/>
    </row>
    <row r="2624" spans="1:15" ht="24.95" customHeight="1" x14ac:dyDescent="0.2">
      <c r="A2624" s="64" t="str">
        <f t="shared" si="121"/>
        <v>||||||0</v>
      </c>
      <c r="B2624" s="64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9"/>
      <c r="K2624" s="37"/>
      <c r="L2624" s="86">
        <f t="shared" si="123"/>
        <v>0</v>
      </c>
      <c r="M2624" s="40"/>
      <c r="N2624" s="40"/>
      <c r="O2624" s="34"/>
    </row>
    <row r="2625" spans="1:15" ht="24.95" customHeight="1" x14ac:dyDescent="0.2">
      <c r="A2625" s="64" t="str">
        <f t="shared" si="121"/>
        <v>||||||0</v>
      </c>
      <c r="B2625" s="64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9"/>
      <c r="K2625" s="37"/>
      <c r="L2625" s="86">
        <f t="shared" si="123"/>
        <v>0</v>
      </c>
      <c r="M2625" s="40"/>
      <c r="N2625" s="40"/>
      <c r="O2625" s="34"/>
    </row>
    <row r="2626" spans="1:15" ht="24.95" customHeight="1" x14ac:dyDescent="0.2">
      <c r="A2626" s="64" t="str">
        <f t="shared" si="121"/>
        <v>||||||0</v>
      </c>
      <c r="B2626" s="64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9"/>
      <c r="K2626" s="37"/>
      <c r="L2626" s="86">
        <f t="shared" si="123"/>
        <v>0</v>
      </c>
      <c r="M2626" s="40"/>
      <c r="N2626" s="40"/>
      <c r="O2626" s="34"/>
    </row>
    <row r="2627" spans="1:15" ht="24.95" customHeight="1" x14ac:dyDescent="0.2">
      <c r="A2627" s="64" t="str">
        <f t="shared" si="121"/>
        <v>||||||0</v>
      </c>
      <c r="B2627" s="64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9"/>
      <c r="K2627" s="37"/>
      <c r="L2627" s="86">
        <f t="shared" si="123"/>
        <v>0</v>
      </c>
      <c r="M2627" s="40"/>
      <c r="N2627" s="40"/>
      <c r="O2627" s="34"/>
    </row>
    <row r="2628" spans="1:15" ht="24.95" customHeight="1" x14ac:dyDescent="0.2">
      <c r="A2628" s="64" t="str">
        <f t="shared" si="121"/>
        <v>||||||0</v>
      </c>
      <c r="B2628" s="64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9"/>
      <c r="K2628" s="37"/>
      <c r="L2628" s="86">
        <f t="shared" si="123"/>
        <v>0</v>
      </c>
      <c r="M2628" s="40"/>
      <c r="N2628" s="40"/>
      <c r="O2628" s="34"/>
    </row>
    <row r="2629" spans="1:15" ht="24.95" customHeight="1" x14ac:dyDescent="0.2">
      <c r="A2629" s="64" t="str">
        <f t="shared" ref="A2629:A2692" si="124">C2629&amp;"|"&amp;D2629&amp;"|"&amp;E2629&amp;"|"&amp;F2629&amp;"|"&amp;G2629&amp;"|"&amp;I2629&amp;"|"&amp;M2629+N2629-O2629</f>
        <v>||||||0</v>
      </c>
      <c r="B2629" s="64" t="str">
        <f t="shared" ref="B2629:B2692" si="125">C2629&amp;"|"&amp;D2629&amp;"|"&amp;E2629&amp;"|"&amp;F2629&amp;"|"&amp;K2629</f>
        <v>||||</v>
      </c>
      <c r="C2629" s="37"/>
      <c r="D2629" s="37"/>
      <c r="E2629" s="37"/>
      <c r="F2629" s="37"/>
      <c r="G2629" s="37"/>
      <c r="H2629" s="38"/>
      <c r="I2629" s="37"/>
      <c r="J2629" s="39"/>
      <c r="K2629" s="37"/>
      <c r="L2629" s="86">
        <f t="shared" si="123"/>
        <v>0</v>
      </c>
      <c r="M2629" s="40"/>
      <c r="N2629" s="40"/>
      <c r="O2629" s="34"/>
    </row>
    <row r="2630" spans="1:15" ht="24.95" customHeight="1" x14ac:dyDescent="0.2">
      <c r="A2630" s="64" t="str">
        <f t="shared" si="124"/>
        <v>||||||0</v>
      </c>
      <c r="B2630" s="64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9"/>
      <c r="K2630" s="37"/>
      <c r="L2630" s="86">
        <f t="shared" si="123"/>
        <v>0</v>
      </c>
      <c r="M2630" s="40"/>
      <c r="N2630" s="40"/>
      <c r="O2630" s="34"/>
    </row>
    <row r="2631" spans="1:15" ht="24.95" customHeight="1" x14ac:dyDescent="0.2">
      <c r="A2631" s="64" t="str">
        <f t="shared" si="124"/>
        <v>||||||0</v>
      </c>
      <c r="B2631" s="64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9"/>
      <c r="K2631" s="37"/>
      <c r="L2631" s="86">
        <f t="shared" si="123"/>
        <v>0</v>
      </c>
      <c r="M2631" s="40"/>
      <c r="N2631" s="40"/>
      <c r="O2631" s="34"/>
    </row>
    <row r="2632" spans="1:15" ht="24.95" customHeight="1" x14ac:dyDescent="0.2">
      <c r="A2632" s="64" t="str">
        <f t="shared" si="124"/>
        <v>||||||0</v>
      </c>
      <c r="B2632" s="64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9"/>
      <c r="K2632" s="37"/>
      <c r="L2632" s="86">
        <f t="shared" si="123"/>
        <v>0</v>
      </c>
      <c r="M2632" s="40"/>
      <c r="N2632" s="40"/>
      <c r="O2632" s="34"/>
    </row>
    <row r="2633" spans="1:15" ht="24.95" customHeight="1" x14ac:dyDescent="0.2">
      <c r="A2633" s="64" t="str">
        <f t="shared" si="124"/>
        <v>||||||0</v>
      </c>
      <c r="B2633" s="64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9"/>
      <c r="K2633" s="37"/>
      <c r="L2633" s="86">
        <f t="shared" si="123"/>
        <v>0</v>
      </c>
      <c r="M2633" s="40"/>
      <c r="N2633" s="40"/>
      <c r="O2633" s="34"/>
    </row>
    <row r="2634" spans="1:15" ht="24.95" customHeight="1" x14ac:dyDescent="0.2">
      <c r="A2634" s="64" t="str">
        <f t="shared" si="124"/>
        <v>||||||0</v>
      </c>
      <c r="B2634" s="64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9"/>
      <c r="K2634" s="37"/>
      <c r="L2634" s="86">
        <f t="shared" si="123"/>
        <v>0</v>
      </c>
      <c r="M2634" s="40"/>
      <c r="N2634" s="40"/>
      <c r="O2634" s="34"/>
    </row>
    <row r="2635" spans="1:15" ht="24.95" customHeight="1" x14ac:dyDescent="0.2">
      <c r="A2635" s="64" t="str">
        <f t="shared" si="124"/>
        <v>||||||0</v>
      </c>
      <c r="B2635" s="64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9"/>
      <c r="K2635" s="37"/>
      <c r="L2635" s="86">
        <f t="shared" si="123"/>
        <v>0</v>
      </c>
      <c r="M2635" s="40"/>
      <c r="N2635" s="40"/>
      <c r="O2635" s="34"/>
    </row>
    <row r="2636" spans="1:15" ht="24.95" customHeight="1" x14ac:dyDescent="0.2">
      <c r="A2636" s="64" t="str">
        <f t="shared" si="124"/>
        <v>||||||0</v>
      </c>
      <c r="B2636" s="64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9"/>
      <c r="K2636" s="37"/>
      <c r="L2636" s="86">
        <f t="shared" si="123"/>
        <v>0</v>
      </c>
      <c r="M2636" s="40"/>
      <c r="N2636" s="40"/>
      <c r="O2636" s="34"/>
    </row>
    <row r="2637" spans="1:15" ht="24.95" customHeight="1" x14ac:dyDescent="0.2">
      <c r="A2637" s="64" t="str">
        <f t="shared" si="124"/>
        <v>||||||0</v>
      </c>
      <c r="B2637" s="64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9"/>
      <c r="K2637" s="37"/>
      <c r="L2637" s="86">
        <f t="shared" si="123"/>
        <v>0</v>
      </c>
      <c r="M2637" s="40"/>
      <c r="N2637" s="40"/>
      <c r="O2637" s="34"/>
    </row>
    <row r="2638" spans="1:15" ht="24.95" customHeight="1" x14ac:dyDescent="0.2">
      <c r="A2638" s="64" t="str">
        <f t="shared" si="124"/>
        <v>||||||0</v>
      </c>
      <c r="B2638" s="64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9"/>
      <c r="K2638" s="37"/>
      <c r="L2638" s="86">
        <f t="shared" si="123"/>
        <v>0</v>
      </c>
      <c r="M2638" s="40"/>
      <c r="N2638" s="40"/>
      <c r="O2638" s="34"/>
    </row>
    <row r="2639" spans="1:15" ht="24.95" customHeight="1" x14ac:dyDescent="0.2">
      <c r="A2639" s="64" t="str">
        <f t="shared" si="124"/>
        <v>||||||0</v>
      </c>
      <c r="B2639" s="64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9"/>
      <c r="K2639" s="37"/>
      <c r="L2639" s="86">
        <f t="shared" si="123"/>
        <v>0</v>
      </c>
      <c r="M2639" s="40"/>
      <c r="N2639" s="40"/>
      <c r="O2639" s="34"/>
    </row>
    <row r="2640" spans="1:15" ht="24.95" customHeight="1" x14ac:dyDescent="0.2">
      <c r="A2640" s="64" t="str">
        <f t="shared" si="124"/>
        <v>||||||0</v>
      </c>
      <c r="B2640" s="64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9"/>
      <c r="K2640" s="37"/>
      <c r="L2640" s="86">
        <f t="shared" si="123"/>
        <v>0</v>
      </c>
      <c r="M2640" s="40"/>
      <c r="N2640" s="40"/>
      <c r="O2640" s="34"/>
    </row>
    <row r="2641" spans="1:15" ht="24.95" customHeight="1" x14ac:dyDescent="0.2">
      <c r="A2641" s="64" t="str">
        <f t="shared" si="124"/>
        <v>||||||0</v>
      </c>
      <c r="B2641" s="64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9"/>
      <c r="K2641" s="37"/>
      <c r="L2641" s="86">
        <f t="shared" si="123"/>
        <v>0</v>
      </c>
      <c r="M2641" s="40"/>
      <c r="N2641" s="40"/>
      <c r="O2641" s="34"/>
    </row>
    <row r="2642" spans="1:15" ht="24.95" customHeight="1" x14ac:dyDescent="0.2">
      <c r="A2642" s="64" t="str">
        <f t="shared" si="124"/>
        <v>||||||0</v>
      </c>
      <c r="B2642" s="64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9"/>
      <c r="K2642" s="37"/>
      <c r="L2642" s="86">
        <f t="shared" si="123"/>
        <v>0</v>
      </c>
      <c r="M2642" s="40"/>
      <c r="N2642" s="40"/>
      <c r="O2642" s="34"/>
    </row>
    <row r="2643" spans="1:15" ht="24.95" customHeight="1" x14ac:dyDescent="0.2">
      <c r="A2643" s="64" t="str">
        <f t="shared" si="124"/>
        <v>||||||0</v>
      </c>
      <c r="B2643" s="64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9"/>
      <c r="K2643" s="37"/>
      <c r="L2643" s="86">
        <f t="shared" si="123"/>
        <v>0</v>
      </c>
      <c r="M2643" s="40"/>
      <c r="N2643" s="40"/>
      <c r="O2643" s="34"/>
    </row>
    <row r="2644" spans="1:15" ht="24.95" customHeight="1" x14ac:dyDescent="0.2">
      <c r="A2644" s="64" t="str">
        <f t="shared" si="124"/>
        <v>||||||0</v>
      </c>
      <c r="B2644" s="64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9"/>
      <c r="K2644" s="37"/>
      <c r="L2644" s="86">
        <f t="shared" si="123"/>
        <v>0</v>
      </c>
      <c r="M2644" s="40"/>
      <c r="N2644" s="40"/>
      <c r="O2644" s="34"/>
    </row>
    <row r="2645" spans="1:15" ht="24.95" customHeight="1" x14ac:dyDescent="0.2">
      <c r="A2645" s="64" t="str">
        <f t="shared" si="124"/>
        <v>||||||0</v>
      </c>
      <c r="B2645" s="64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9"/>
      <c r="K2645" s="37"/>
      <c r="L2645" s="86">
        <f t="shared" si="123"/>
        <v>0</v>
      </c>
      <c r="M2645" s="40"/>
      <c r="N2645" s="40"/>
      <c r="O2645" s="34"/>
    </row>
    <row r="2646" spans="1:15" ht="24.95" customHeight="1" x14ac:dyDescent="0.2">
      <c r="A2646" s="64" t="str">
        <f t="shared" si="124"/>
        <v>||||||0</v>
      </c>
      <c r="B2646" s="64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9"/>
      <c r="K2646" s="37"/>
      <c r="L2646" s="86">
        <f t="shared" si="123"/>
        <v>0</v>
      </c>
      <c r="M2646" s="40"/>
      <c r="N2646" s="40"/>
      <c r="O2646" s="34"/>
    </row>
    <row r="2647" spans="1:15" ht="24.95" customHeight="1" x14ac:dyDescent="0.2">
      <c r="A2647" s="64" t="str">
        <f t="shared" si="124"/>
        <v>||||||0</v>
      </c>
      <c r="B2647" s="64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9"/>
      <c r="K2647" s="37"/>
      <c r="L2647" s="86">
        <f t="shared" si="123"/>
        <v>0</v>
      </c>
      <c r="M2647" s="40"/>
      <c r="N2647" s="40"/>
      <c r="O2647" s="34"/>
    </row>
    <row r="2648" spans="1:15" ht="24.95" customHeight="1" x14ac:dyDescent="0.2">
      <c r="A2648" s="64" t="str">
        <f t="shared" si="124"/>
        <v>||||||0</v>
      </c>
      <c r="B2648" s="64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9"/>
      <c r="K2648" s="37"/>
      <c r="L2648" s="86">
        <f t="shared" si="123"/>
        <v>0</v>
      </c>
      <c r="M2648" s="40"/>
      <c r="N2648" s="40"/>
      <c r="O2648" s="34"/>
    </row>
    <row r="2649" spans="1:15" ht="24.95" customHeight="1" x14ac:dyDescent="0.2">
      <c r="A2649" s="64" t="str">
        <f t="shared" si="124"/>
        <v>||||||0</v>
      </c>
      <c r="B2649" s="64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9"/>
      <c r="K2649" s="37"/>
      <c r="L2649" s="86">
        <f t="shared" si="123"/>
        <v>0</v>
      </c>
      <c r="M2649" s="40"/>
      <c r="N2649" s="40"/>
      <c r="O2649" s="34"/>
    </row>
    <row r="2650" spans="1:15" ht="24.95" customHeight="1" x14ac:dyDescent="0.2">
      <c r="A2650" s="64" t="str">
        <f t="shared" si="124"/>
        <v>||||||0</v>
      </c>
      <c r="B2650" s="64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9"/>
      <c r="K2650" s="37"/>
      <c r="L2650" s="86">
        <f t="shared" si="123"/>
        <v>0</v>
      </c>
      <c r="M2650" s="40"/>
      <c r="N2650" s="40"/>
      <c r="O2650" s="34"/>
    </row>
    <row r="2651" spans="1:15" ht="24.95" customHeight="1" x14ac:dyDescent="0.2">
      <c r="A2651" s="64" t="str">
        <f t="shared" si="124"/>
        <v>||||||0</v>
      </c>
      <c r="B2651" s="64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9"/>
      <c r="K2651" s="37"/>
      <c r="L2651" s="86">
        <f t="shared" si="123"/>
        <v>0</v>
      </c>
      <c r="M2651" s="40"/>
      <c r="N2651" s="40"/>
      <c r="O2651" s="34"/>
    </row>
    <row r="2652" spans="1:15" ht="24.95" customHeight="1" x14ac:dyDescent="0.2">
      <c r="A2652" s="64" t="str">
        <f t="shared" si="124"/>
        <v>||||||0</v>
      </c>
      <c r="B2652" s="64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9"/>
      <c r="K2652" s="37"/>
      <c r="L2652" s="86">
        <f t="shared" si="123"/>
        <v>0</v>
      </c>
      <c r="M2652" s="40"/>
      <c r="N2652" s="40"/>
      <c r="O2652" s="34"/>
    </row>
    <row r="2653" spans="1:15" ht="24.95" customHeight="1" x14ac:dyDescent="0.2">
      <c r="A2653" s="64" t="str">
        <f t="shared" si="124"/>
        <v>||||||0</v>
      </c>
      <c r="B2653" s="64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9"/>
      <c r="K2653" s="37"/>
      <c r="L2653" s="86">
        <f t="shared" si="123"/>
        <v>0</v>
      </c>
      <c r="M2653" s="40"/>
      <c r="N2653" s="40"/>
      <c r="O2653" s="34"/>
    </row>
    <row r="2654" spans="1:15" ht="24.95" customHeight="1" x14ac:dyDescent="0.2">
      <c r="A2654" s="64" t="str">
        <f t="shared" si="124"/>
        <v>||||||0</v>
      </c>
      <c r="B2654" s="64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9"/>
      <c r="K2654" s="37"/>
      <c r="L2654" s="86">
        <f t="shared" si="123"/>
        <v>0</v>
      </c>
      <c r="M2654" s="40"/>
      <c r="N2654" s="40"/>
      <c r="O2654" s="34"/>
    </row>
    <row r="2655" spans="1:15" ht="24.95" customHeight="1" x14ac:dyDescent="0.2">
      <c r="A2655" s="64" t="str">
        <f t="shared" si="124"/>
        <v>||||||0</v>
      </c>
      <c r="B2655" s="64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9"/>
      <c r="K2655" s="37"/>
      <c r="L2655" s="86">
        <f t="shared" si="123"/>
        <v>0</v>
      </c>
      <c r="M2655" s="40"/>
      <c r="N2655" s="40"/>
      <c r="O2655" s="34"/>
    </row>
    <row r="2656" spans="1:15" ht="24.95" customHeight="1" x14ac:dyDescent="0.2">
      <c r="A2656" s="64" t="str">
        <f t="shared" si="124"/>
        <v>||||||0</v>
      </c>
      <c r="B2656" s="64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9"/>
      <c r="K2656" s="37"/>
      <c r="L2656" s="86">
        <f t="shared" si="123"/>
        <v>0</v>
      </c>
      <c r="M2656" s="40"/>
      <c r="N2656" s="40"/>
      <c r="O2656" s="34"/>
    </row>
    <row r="2657" spans="1:15" ht="24.95" customHeight="1" x14ac:dyDescent="0.2">
      <c r="A2657" s="64" t="str">
        <f t="shared" si="124"/>
        <v>||||||0</v>
      </c>
      <c r="B2657" s="64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9"/>
      <c r="K2657" s="37"/>
      <c r="L2657" s="86">
        <f t="shared" si="123"/>
        <v>0</v>
      </c>
      <c r="M2657" s="40"/>
      <c r="N2657" s="40"/>
      <c r="O2657" s="34"/>
    </row>
    <row r="2658" spans="1:15" ht="24.95" customHeight="1" x14ac:dyDescent="0.2">
      <c r="A2658" s="64" t="str">
        <f t="shared" si="124"/>
        <v>||||||0</v>
      </c>
      <c r="B2658" s="64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9"/>
      <c r="K2658" s="37"/>
      <c r="L2658" s="86">
        <f t="shared" si="123"/>
        <v>0</v>
      </c>
      <c r="M2658" s="40"/>
      <c r="N2658" s="40"/>
      <c r="O2658" s="34"/>
    </row>
    <row r="2659" spans="1:15" ht="24.95" customHeight="1" x14ac:dyDescent="0.2">
      <c r="A2659" s="64" t="str">
        <f t="shared" si="124"/>
        <v>||||||0</v>
      </c>
      <c r="B2659" s="64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9"/>
      <c r="K2659" s="37"/>
      <c r="L2659" s="86">
        <f t="shared" si="123"/>
        <v>0</v>
      </c>
      <c r="M2659" s="40"/>
      <c r="N2659" s="40"/>
      <c r="O2659" s="34"/>
    </row>
    <row r="2660" spans="1:15" ht="24.95" customHeight="1" x14ac:dyDescent="0.2">
      <c r="A2660" s="64" t="str">
        <f t="shared" si="124"/>
        <v>||||||0</v>
      </c>
      <c r="B2660" s="64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9"/>
      <c r="K2660" s="37"/>
      <c r="L2660" s="86">
        <f t="shared" si="123"/>
        <v>0</v>
      </c>
      <c r="M2660" s="40"/>
      <c r="N2660" s="40"/>
      <c r="O2660" s="34"/>
    </row>
    <row r="2661" spans="1:15" ht="24.95" customHeight="1" x14ac:dyDescent="0.2">
      <c r="A2661" s="64" t="str">
        <f t="shared" si="124"/>
        <v>||||||0</v>
      </c>
      <c r="B2661" s="64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9"/>
      <c r="K2661" s="37"/>
      <c r="L2661" s="86">
        <f t="shared" si="123"/>
        <v>0</v>
      </c>
      <c r="M2661" s="40"/>
      <c r="N2661" s="40"/>
      <c r="O2661" s="34"/>
    </row>
    <row r="2662" spans="1:15" ht="24.95" customHeight="1" x14ac:dyDescent="0.2">
      <c r="A2662" s="64" t="str">
        <f t="shared" si="124"/>
        <v>||||||0</v>
      </c>
      <c r="B2662" s="64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9"/>
      <c r="K2662" s="37"/>
      <c r="L2662" s="86">
        <f t="shared" si="123"/>
        <v>0</v>
      </c>
      <c r="M2662" s="40"/>
      <c r="N2662" s="40"/>
      <c r="O2662" s="34"/>
    </row>
    <row r="2663" spans="1:15" ht="24.95" customHeight="1" x14ac:dyDescent="0.2">
      <c r="A2663" s="64" t="str">
        <f t="shared" si="124"/>
        <v>||||||0</v>
      </c>
      <c r="B2663" s="64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9"/>
      <c r="K2663" s="37"/>
      <c r="L2663" s="86">
        <f t="shared" si="123"/>
        <v>0</v>
      </c>
      <c r="M2663" s="40"/>
      <c r="N2663" s="40"/>
      <c r="O2663" s="34"/>
    </row>
    <row r="2664" spans="1:15" ht="24.95" customHeight="1" x14ac:dyDescent="0.2">
      <c r="A2664" s="64" t="str">
        <f t="shared" si="124"/>
        <v>||||||0</v>
      </c>
      <c r="B2664" s="64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9"/>
      <c r="K2664" s="37"/>
      <c r="L2664" s="86">
        <f t="shared" si="123"/>
        <v>0</v>
      </c>
      <c r="M2664" s="40"/>
      <c r="N2664" s="40"/>
      <c r="O2664" s="34"/>
    </row>
    <row r="2665" spans="1:15" ht="24.95" customHeight="1" x14ac:dyDescent="0.2">
      <c r="A2665" s="64" t="str">
        <f t="shared" si="124"/>
        <v>||||||0</v>
      </c>
      <c r="B2665" s="64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9"/>
      <c r="K2665" s="37"/>
      <c r="L2665" s="86">
        <f t="shared" si="123"/>
        <v>0</v>
      </c>
      <c r="M2665" s="40"/>
      <c r="N2665" s="40"/>
      <c r="O2665" s="34"/>
    </row>
    <row r="2666" spans="1:15" ht="24.95" customHeight="1" x14ac:dyDescent="0.2">
      <c r="A2666" s="64" t="str">
        <f t="shared" si="124"/>
        <v>||||||0</v>
      </c>
      <c r="B2666" s="64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9"/>
      <c r="K2666" s="37"/>
      <c r="L2666" s="86">
        <f t="shared" si="123"/>
        <v>0</v>
      </c>
      <c r="M2666" s="40"/>
      <c r="N2666" s="40"/>
      <c r="O2666" s="34"/>
    </row>
    <row r="2667" spans="1:15" ht="24.95" customHeight="1" x14ac:dyDescent="0.2">
      <c r="A2667" s="64" t="str">
        <f t="shared" si="124"/>
        <v>||||||0</v>
      </c>
      <c r="B2667" s="64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9"/>
      <c r="K2667" s="37"/>
      <c r="L2667" s="86">
        <f t="shared" si="123"/>
        <v>0</v>
      </c>
      <c r="M2667" s="40"/>
      <c r="N2667" s="40"/>
      <c r="O2667" s="34"/>
    </row>
    <row r="2668" spans="1:15" ht="24.95" customHeight="1" x14ac:dyDescent="0.2">
      <c r="A2668" s="64" t="str">
        <f t="shared" si="124"/>
        <v>||||||0</v>
      </c>
      <c r="B2668" s="64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9"/>
      <c r="K2668" s="37"/>
      <c r="L2668" s="86">
        <f t="shared" si="123"/>
        <v>0</v>
      </c>
      <c r="M2668" s="40"/>
      <c r="N2668" s="40"/>
      <c r="O2668" s="34"/>
    </row>
    <row r="2669" spans="1:15" ht="24.95" customHeight="1" x14ac:dyDescent="0.2">
      <c r="A2669" s="64" t="str">
        <f t="shared" si="124"/>
        <v>||||||0</v>
      </c>
      <c r="B2669" s="64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9"/>
      <c r="K2669" s="37"/>
      <c r="L2669" s="86">
        <f t="shared" si="123"/>
        <v>0</v>
      </c>
      <c r="M2669" s="40"/>
      <c r="N2669" s="40"/>
      <c r="O2669" s="34"/>
    </row>
    <row r="2670" spans="1:15" ht="24.95" customHeight="1" x14ac:dyDescent="0.2">
      <c r="A2670" s="64" t="str">
        <f t="shared" si="124"/>
        <v>||||||0</v>
      </c>
      <c r="B2670" s="64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9"/>
      <c r="K2670" s="37"/>
      <c r="L2670" s="86">
        <f t="shared" si="123"/>
        <v>0</v>
      </c>
      <c r="M2670" s="40"/>
      <c r="N2670" s="40"/>
      <c r="O2670" s="34"/>
    </row>
    <row r="2671" spans="1:15" ht="24.95" customHeight="1" x14ac:dyDescent="0.2">
      <c r="A2671" s="64" t="str">
        <f t="shared" si="124"/>
        <v>||||||0</v>
      </c>
      <c r="B2671" s="64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9"/>
      <c r="K2671" s="37"/>
      <c r="L2671" s="86">
        <f t="shared" si="123"/>
        <v>0</v>
      </c>
      <c r="M2671" s="40"/>
      <c r="N2671" s="40"/>
      <c r="O2671" s="34"/>
    </row>
    <row r="2672" spans="1:15" ht="24.95" customHeight="1" x14ac:dyDescent="0.2">
      <c r="A2672" s="64" t="str">
        <f t="shared" si="124"/>
        <v>||||||0</v>
      </c>
      <c r="B2672" s="64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9"/>
      <c r="K2672" s="37"/>
      <c r="L2672" s="86">
        <f t="shared" si="123"/>
        <v>0</v>
      </c>
      <c r="M2672" s="40"/>
      <c r="N2672" s="40"/>
      <c r="O2672" s="34"/>
    </row>
    <row r="2673" spans="1:15" ht="24.95" customHeight="1" x14ac:dyDescent="0.2">
      <c r="A2673" s="64" t="str">
        <f t="shared" si="124"/>
        <v>||||||0</v>
      </c>
      <c r="B2673" s="64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9"/>
      <c r="K2673" s="37"/>
      <c r="L2673" s="86">
        <f t="shared" si="123"/>
        <v>0</v>
      </c>
      <c r="M2673" s="40"/>
      <c r="N2673" s="40"/>
      <c r="O2673" s="34"/>
    </row>
    <row r="2674" spans="1:15" ht="24.95" customHeight="1" x14ac:dyDescent="0.2">
      <c r="A2674" s="64" t="str">
        <f t="shared" si="124"/>
        <v>||||||0</v>
      </c>
      <c r="B2674" s="64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9"/>
      <c r="K2674" s="37"/>
      <c r="L2674" s="86">
        <f t="shared" si="123"/>
        <v>0</v>
      </c>
      <c r="M2674" s="40"/>
      <c r="N2674" s="40"/>
      <c r="O2674" s="34"/>
    </row>
    <row r="2675" spans="1:15" ht="24.95" customHeight="1" x14ac:dyDescent="0.2">
      <c r="A2675" s="64" t="str">
        <f t="shared" si="124"/>
        <v>||||||0</v>
      </c>
      <c r="B2675" s="64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9"/>
      <c r="K2675" s="37"/>
      <c r="L2675" s="86">
        <f t="shared" si="123"/>
        <v>0</v>
      </c>
      <c r="M2675" s="40"/>
      <c r="N2675" s="40"/>
      <c r="O2675" s="34"/>
    </row>
    <row r="2676" spans="1:15" ht="24.95" customHeight="1" x14ac:dyDescent="0.2">
      <c r="A2676" s="64" t="str">
        <f t="shared" si="124"/>
        <v>||||||0</v>
      </c>
      <c r="B2676" s="64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9"/>
      <c r="K2676" s="37"/>
      <c r="L2676" s="86">
        <f t="shared" si="123"/>
        <v>0</v>
      </c>
      <c r="M2676" s="40"/>
      <c r="N2676" s="40"/>
      <c r="O2676" s="34"/>
    </row>
    <row r="2677" spans="1:15" ht="24.95" customHeight="1" x14ac:dyDescent="0.2">
      <c r="A2677" s="64" t="str">
        <f t="shared" si="124"/>
        <v>||||||0</v>
      </c>
      <c r="B2677" s="64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9"/>
      <c r="K2677" s="37"/>
      <c r="L2677" s="86">
        <f t="shared" si="123"/>
        <v>0</v>
      </c>
      <c r="M2677" s="40"/>
      <c r="N2677" s="40"/>
      <c r="O2677" s="34"/>
    </row>
    <row r="2678" spans="1:15" ht="24.95" customHeight="1" x14ac:dyDescent="0.2">
      <c r="A2678" s="64" t="str">
        <f t="shared" si="124"/>
        <v>||||||0</v>
      </c>
      <c r="B2678" s="64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9"/>
      <c r="K2678" s="37"/>
      <c r="L2678" s="86">
        <f t="shared" si="123"/>
        <v>0</v>
      </c>
      <c r="M2678" s="40"/>
      <c r="N2678" s="40"/>
      <c r="O2678" s="34"/>
    </row>
    <row r="2679" spans="1:15" ht="24.95" customHeight="1" x14ac:dyDescent="0.2">
      <c r="A2679" s="64" t="str">
        <f t="shared" si="124"/>
        <v>||||||0</v>
      </c>
      <c r="B2679" s="64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9"/>
      <c r="K2679" s="37"/>
      <c r="L2679" s="86">
        <f t="shared" si="123"/>
        <v>0</v>
      </c>
      <c r="M2679" s="40"/>
      <c r="N2679" s="40"/>
      <c r="O2679" s="34"/>
    </row>
    <row r="2680" spans="1:15" ht="24.95" customHeight="1" x14ac:dyDescent="0.2">
      <c r="A2680" s="64" t="str">
        <f t="shared" si="124"/>
        <v>||||||0</v>
      </c>
      <c r="B2680" s="64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9"/>
      <c r="K2680" s="37"/>
      <c r="L2680" s="86">
        <f t="shared" si="123"/>
        <v>0</v>
      </c>
      <c r="M2680" s="40"/>
      <c r="N2680" s="40"/>
      <c r="O2680" s="34"/>
    </row>
    <row r="2681" spans="1:15" ht="24.95" customHeight="1" x14ac:dyDescent="0.2">
      <c r="A2681" s="64" t="str">
        <f t="shared" si="124"/>
        <v>||||||0</v>
      </c>
      <c r="B2681" s="64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9"/>
      <c r="K2681" s="37"/>
      <c r="L2681" s="86">
        <f t="shared" si="123"/>
        <v>0</v>
      </c>
      <c r="M2681" s="40"/>
      <c r="N2681" s="40"/>
      <c r="O2681" s="34"/>
    </row>
    <row r="2682" spans="1:15" ht="24.95" customHeight="1" x14ac:dyDescent="0.2">
      <c r="A2682" s="64" t="str">
        <f t="shared" si="124"/>
        <v>||||||0</v>
      </c>
      <c r="B2682" s="64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9"/>
      <c r="K2682" s="37"/>
      <c r="L2682" s="86">
        <f t="shared" si="123"/>
        <v>0</v>
      </c>
      <c r="M2682" s="40"/>
      <c r="N2682" s="40"/>
      <c r="O2682" s="34"/>
    </row>
    <row r="2683" spans="1:15" ht="24.95" customHeight="1" x14ac:dyDescent="0.2">
      <c r="A2683" s="64" t="str">
        <f t="shared" si="124"/>
        <v>||||||0</v>
      </c>
      <c r="B2683" s="64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9"/>
      <c r="K2683" s="37"/>
      <c r="L2683" s="86">
        <f t="shared" si="123"/>
        <v>0</v>
      </c>
      <c r="M2683" s="40"/>
      <c r="N2683" s="40"/>
      <c r="O2683" s="34"/>
    </row>
    <row r="2684" spans="1:15" ht="24.95" customHeight="1" x14ac:dyDescent="0.2">
      <c r="A2684" s="64" t="str">
        <f t="shared" si="124"/>
        <v>||||||0</v>
      </c>
      <c r="B2684" s="64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9"/>
      <c r="K2684" s="37"/>
      <c r="L2684" s="86">
        <f t="shared" si="123"/>
        <v>0</v>
      </c>
      <c r="M2684" s="40"/>
      <c r="N2684" s="40"/>
      <c r="O2684" s="34"/>
    </row>
    <row r="2685" spans="1:15" ht="24.95" customHeight="1" x14ac:dyDescent="0.2">
      <c r="A2685" s="64" t="str">
        <f t="shared" si="124"/>
        <v>||||||0</v>
      </c>
      <c r="B2685" s="64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9"/>
      <c r="K2685" s="37"/>
      <c r="L2685" s="86">
        <f t="shared" si="123"/>
        <v>0</v>
      </c>
      <c r="M2685" s="40"/>
      <c r="N2685" s="40"/>
      <c r="O2685" s="34"/>
    </row>
    <row r="2686" spans="1:15" ht="24.95" customHeight="1" x14ac:dyDescent="0.2">
      <c r="A2686" s="64" t="str">
        <f t="shared" si="124"/>
        <v>||||||0</v>
      </c>
      <c r="B2686" s="64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9"/>
      <c r="K2686" s="37"/>
      <c r="L2686" s="86">
        <f t="shared" ref="L2686:L2749" si="126">M2686+N2686</f>
        <v>0</v>
      </c>
      <c r="M2686" s="40"/>
      <c r="N2686" s="40"/>
      <c r="O2686" s="34"/>
    </row>
    <row r="2687" spans="1:15" ht="24.95" customHeight="1" x14ac:dyDescent="0.2">
      <c r="A2687" s="64" t="str">
        <f t="shared" si="124"/>
        <v>||||||0</v>
      </c>
      <c r="B2687" s="64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9"/>
      <c r="K2687" s="37"/>
      <c r="L2687" s="86">
        <f t="shared" si="126"/>
        <v>0</v>
      </c>
      <c r="M2687" s="40"/>
      <c r="N2687" s="40"/>
      <c r="O2687" s="34"/>
    </row>
    <row r="2688" spans="1:15" ht="24.95" customHeight="1" x14ac:dyDescent="0.2">
      <c r="A2688" s="64" t="str">
        <f t="shared" si="124"/>
        <v>||||||0</v>
      </c>
      <c r="B2688" s="64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9"/>
      <c r="K2688" s="37"/>
      <c r="L2688" s="86">
        <f t="shared" si="126"/>
        <v>0</v>
      </c>
      <c r="M2688" s="40"/>
      <c r="N2688" s="40"/>
      <c r="O2688" s="34"/>
    </row>
    <row r="2689" spans="1:15" ht="24.95" customHeight="1" x14ac:dyDescent="0.2">
      <c r="A2689" s="64" t="str">
        <f t="shared" si="124"/>
        <v>||||||0</v>
      </c>
      <c r="B2689" s="64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9"/>
      <c r="K2689" s="37"/>
      <c r="L2689" s="86">
        <f t="shared" si="126"/>
        <v>0</v>
      </c>
      <c r="M2689" s="40"/>
      <c r="N2689" s="40"/>
      <c r="O2689" s="34"/>
    </row>
    <row r="2690" spans="1:15" ht="24.95" customHeight="1" x14ac:dyDescent="0.2">
      <c r="A2690" s="64" t="str">
        <f t="shared" si="124"/>
        <v>||||||0</v>
      </c>
      <c r="B2690" s="64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9"/>
      <c r="K2690" s="37"/>
      <c r="L2690" s="86">
        <f t="shared" si="126"/>
        <v>0</v>
      </c>
      <c r="M2690" s="40"/>
      <c r="N2690" s="40"/>
      <c r="O2690" s="34"/>
    </row>
    <row r="2691" spans="1:15" ht="24.95" customHeight="1" x14ac:dyDescent="0.2">
      <c r="A2691" s="64" t="str">
        <f t="shared" si="124"/>
        <v>||||||0</v>
      </c>
      <c r="B2691" s="64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9"/>
      <c r="K2691" s="37"/>
      <c r="L2691" s="86">
        <f t="shared" si="126"/>
        <v>0</v>
      </c>
      <c r="M2691" s="40"/>
      <c r="N2691" s="40"/>
      <c r="O2691" s="34"/>
    </row>
    <row r="2692" spans="1:15" ht="24.95" customHeight="1" x14ac:dyDescent="0.2">
      <c r="A2692" s="64" t="str">
        <f t="shared" si="124"/>
        <v>||||||0</v>
      </c>
      <c r="B2692" s="64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9"/>
      <c r="K2692" s="37"/>
      <c r="L2692" s="86">
        <f t="shared" si="126"/>
        <v>0</v>
      </c>
      <c r="M2692" s="40"/>
      <c r="N2692" s="40"/>
      <c r="O2692" s="34"/>
    </row>
    <row r="2693" spans="1:15" ht="24.95" customHeight="1" x14ac:dyDescent="0.2">
      <c r="A2693" s="64" t="str">
        <f t="shared" ref="A2693:A2756" si="127">C2693&amp;"|"&amp;D2693&amp;"|"&amp;E2693&amp;"|"&amp;F2693&amp;"|"&amp;G2693&amp;"|"&amp;I2693&amp;"|"&amp;M2693+N2693-O2693</f>
        <v>||||||0</v>
      </c>
      <c r="B2693" s="64" t="str">
        <f t="shared" ref="B2693:B2756" si="128">C2693&amp;"|"&amp;D2693&amp;"|"&amp;E2693&amp;"|"&amp;F2693&amp;"|"&amp;K2693</f>
        <v>||||</v>
      </c>
      <c r="C2693" s="37"/>
      <c r="D2693" s="37"/>
      <c r="E2693" s="37"/>
      <c r="F2693" s="37"/>
      <c r="G2693" s="37"/>
      <c r="H2693" s="38"/>
      <c r="I2693" s="37"/>
      <c r="J2693" s="39"/>
      <c r="K2693" s="37"/>
      <c r="L2693" s="86">
        <f t="shared" si="126"/>
        <v>0</v>
      </c>
      <c r="M2693" s="40"/>
      <c r="N2693" s="40"/>
      <c r="O2693" s="34"/>
    </row>
    <row r="2694" spans="1:15" ht="24.95" customHeight="1" x14ac:dyDescent="0.2">
      <c r="A2694" s="64" t="str">
        <f t="shared" si="127"/>
        <v>||||||0</v>
      </c>
      <c r="B2694" s="64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9"/>
      <c r="K2694" s="37"/>
      <c r="L2694" s="86">
        <f t="shared" si="126"/>
        <v>0</v>
      </c>
      <c r="M2694" s="40"/>
      <c r="N2694" s="40"/>
      <c r="O2694" s="34"/>
    </row>
    <row r="2695" spans="1:15" ht="24.95" customHeight="1" x14ac:dyDescent="0.2">
      <c r="A2695" s="64" t="str">
        <f t="shared" si="127"/>
        <v>||||||0</v>
      </c>
      <c r="B2695" s="64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9"/>
      <c r="K2695" s="37"/>
      <c r="L2695" s="86">
        <f t="shared" si="126"/>
        <v>0</v>
      </c>
      <c r="M2695" s="40"/>
      <c r="N2695" s="40"/>
      <c r="O2695" s="34"/>
    </row>
    <row r="2696" spans="1:15" ht="24.95" customHeight="1" x14ac:dyDescent="0.2">
      <c r="A2696" s="64" t="str">
        <f t="shared" si="127"/>
        <v>||||||0</v>
      </c>
      <c r="B2696" s="64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9"/>
      <c r="K2696" s="37"/>
      <c r="L2696" s="86">
        <f t="shared" si="126"/>
        <v>0</v>
      </c>
      <c r="M2696" s="40"/>
      <c r="N2696" s="40"/>
      <c r="O2696" s="34"/>
    </row>
    <row r="2697" spans="1:15" ht="24.95" customHeight="1" x14ac:dyDescent="0.2">
      <c r="A2697" s="64" t="str">
        <f t="shared" si="127"/>
        <v>||||||0</v>
      </c>
      <c r="B2697" s="64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9"/>
      <c r="K2697" s="37"/>
      <c r="L2697" s="86">
        <f t="shared" si="126"/>
        <v>0</v>
      </c>
      <c r="M2697" s="40"/>
      <c r="N2697" s="40"/>
      <c r="O2697" s="34"/>
    </row>
    <row r="2698" spans="1:15" ht="24.95" customHeight="1" x14ac:dyDescent="0.2">
      <c r="A2698" s="64" t="str">
        <f t="shared" si="127"/>
        <v>||||||0</v>
      </c>
      <c r="B2698" s="64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9"/>
      <c r="K2698" s="37"/>
      <c r="L2698" s="86">
        <f t="shared" si="126"/>
        <v>0</v>
      </c>
      <c r="M2698" s="40"/>
      <c r="N2698" s="40"/>
      <c r="O2698" s="34"/>
    </row>
    <row r="2699" spans="1:15" ht="24.95" customHeight="1" x14ac:dyDescent="0.2">
      <c r="A2699" s="64" t="str">
        <f t="shared" si="127"/>
        <v>||||||0</v>
      </c>
      <c r="B2699" s="64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9"/>
      <c r="K2699" s="37"/>
      <c r="L2699" s="86">
        <f t="shared" si="126"/>
        <v>0</v>
      </c>
      <c r="M2699" s="40"/>
      <c r="N2699" s="40"/>
      <c r="O2699" s="34"/>
    </row>
    <row r="2700" spans="1:15" ht="24.95" customHeight="1" x14ac:dyDescent="0.2">
      <c r="A2700" s="64" t="str">
        <f t="shared" si="127"/>
        <v>||||||0</v>
      </c>
      <c r="B2700" s="64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9"/>
      <c r="K2700" s="37"/>
      <c r="L2700" s="86">
        <f t="shared" si="126"/>
        <v>0</v>
      </c>
      <c r="M2700" s="40"/>
      <c r="N2700" s="40"/>
      <c r="O2700" s="34"/>
    </row>
    <row r="2701" spans="1:15" ht="24.95" customHeight="1" x14ac:dyDescent="0.2">
      <c r="A2701" s="64" t="str">
        <f t="shared" si="127"/>
        <v>||||||0</v>
      </c>
      <c r="B2701" s="64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9"/>
      <c r="K2701" s="37"/>
      <c r="L2701" s="86">
        <f t="shared" si="126"/>
        <v>0</v>
      </c>
      <c r="M2701" s="40"/>
      <c r="N2701" s="40"/>
      <c r="O2701" s="34"/>
    </row>
    <row r="2702" spans="1:15" ht="24.95" customHeight="1" x14ac:dyDescent="0.2">
      <c r="A2702" s="64" t="str">
        <f t="shared" si="127"/>
        <v>||||||0</v>
      </c>
      <c r="B2702" s="64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9"/>
      <c r="K2702" s="37"/>
      <c r="L2702" s="86">
        <f t="shared" si="126"/>
        <v>0</v>
      </c>
      <c r="M2702" s="40"/>
      <c r="N2702" s="40"/>
      <c r="O2702" s="34"/>
    </row>
    <row r="2703" spans="1:15" ht="24.95" customHeight="1" x14ac:dyDescent="0.2">
      <c r="A2703" s="64" t="str">
        <f t="shared" si="127"/>
        <v>||||||0</v>
      </c>
      <c r="B2703" s="64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9"/>
      <c r="K2703" s="37"/>
      <c r="L2703" s="86">
        <f t="shared" si="126"/>
        <v>0</v>
      </c>
      <c r="M2703" s="40"/>
      <c r="N2703" s="40"/>
      <c r="O2703" s="34"/>
    </row>
    <row r="2704" spans="1:15" ht="24.95" customHeight="1" x14ac:dyDescent="0.2">
      <c r="A2704" s="64" t="str">
        <f t="shared" si="127"/>
        <v>||||||0</v>
      </c>
      <c r="B2704" s="64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9"/>
      <c r="K2704" s="37"/>
      <c r="L2704" s="86">
        <f t="shared" si="126"/>
        <v>0</v>
      </c>
      <c r="M2704" s="40"/>
      <c r="N2704" s="40"/>
      <c r="O2704" s="34"/>
    </row>
    <row r="2705" spans="1:15" ht="24.95" customHeight="1" x14ac:dyDescent="0.2">
      <c r="A2705" s="64" t="str">
        <f t="shared" si="127"/>
        <v>||||||0</v>
      </c>
      <c r="B2705" s="64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9"/>
      <c r="K2705" s="37"/>
      <c r="L2705" s="86">
        <f t="shared" si="126"/>
        <v>0</v>
      </c>
      <c r="M2705" s="40"/>
      <c r="N2705" s="40"/>
      <c r="O2705" s="34"/>
    </row>
    <row r="2706" spans="1:15" ht="24.95" customHeight="1" x14ac:dyDescent="0.2">
      <c r="A2706" s="64" t="str">
        <f t="shared" si="127"/>
        <v>||||||0</v>
      </c>
      <c r="B2706" s="64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9"/>
      <c r="K2706" s="37"/>
      <c r="L2706" s="86">
        <f t="shared" si="126"/>
        <v>0</v>
      </c>
      <c r="M2706" s="40"/>
      <c r="N2706" s="40"/>
      <c r="O2706" s="34"/>
    </row>
    <row r="2707" spans="1:15" ht="24.95" customHeight="1" x14ac:dyDescent="0.2">
      <c r="A2707" s="64" t="str">
        <f t="shared" si="127"/>
        <v>||||||0</v>
      </c>
      <c r="B2707" s="64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9"/>
      <c r="K2707" s="37"/>
      <c r="L2707" s="86">
        <f t="shared" si="126"/>
        <v>0</v>
      </c>
      <c r="M2707" s="40"/>
      <c r="N2707" s="40"/>
      <c r="O2707" s="34"/>
    </row>
    <row r="2708" spans="1:15" ht="24.95" customHeight="1" x14ac:dyDescent="0.2">
      <c r="A2708" s="64" t="str">
        <f t="shared" si="127"/>
        <v>||||||0</v>
      </c>
      <c r="B2708" s="64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9"/>
      <c r="K2708" s="37"/>
      <c r="L2708" s="86">
        <f t="shared" si="126"/>
        <v>0</v>
      </c>
      <c r="M2708" s="40"/>
      <c r="N2708" s="40"/>
      <c r="O2708" s="34"/>
    </row>
    <row r="2709" spans="1:15" ht="24.95" customHeight="1" x14ac:dyDescent="0.2">
      <c r="A2709" s="64" t="str">
        <f t="shared" si="127"/>
        <v>||||||0</v>
      </c>
      <c r="B2709" s="64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9"/>
      <c r="K2709" s="37"/>
      <c r="L2709" s="86">
        <f t="shared" si="126"/>
        <v>0</v>
      </c>
      <c r="M2709" s="40"/>
      <c r="N2709" s="40"/>
      <c r="O2709" s="34"/>
    </row>
    <row r="2710" spans="1:15" ht="24.95" customHeight="1" x14ac:dyDescent="0.2">
      <c r="A2710" s="64" t="str">
        <f t="shared" si="127"/>
        <v>||||||0</v>
      </c>
      <c r="B2710" s="64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9"/>
      <c r="K2710" s="37"/>
      <c r="L2710" s="86">
        <f t="shared" si="126"/>
        <v>0</v>
      </c>
      <c r="M2710" s="40"/>
      <c r="N2710" s="40"/>
      <c r="O2710" s="34"/>
    </row>
    <row r="2711" spans="1:15" ht="24.95" customHeight="1" x14ac:dyDescent="0.2">
      <c r="A2711" s="64" t="str">
        <f t="shared" si="127"/>
        <v>||||||0</v>
      </c>
      <c r="B2711" s="64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9"/>
      <c r="K2711" s="37"/>
      <c r="L2711" s="86">
        <f t="shared" si="126"/>
        <v>0</v>
      </c>
      <c r="M2711" s="40"/>
      <c r="N2711" s="40"/>
      <c r="O2711" s="34"/>
    </row>
    <row r="2712" spans="1:15" ht="24.95" customHeight="1" x14ac:dyDescent="0.2">
      <c r="A2712" s="64" t="str">
        <f t="shared" si="127"/>
        <v>||||||0</v>
      </c>
      <c r="B2712" s="64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9"/>
      <c r="K2712" s="37"/>
      <c r="L2712" s="86">
        <f t="shared" si="126"/>
        <v>0</v>
      </c>
      <c r="M2712" s="40"/>
      <c r="N2712" s="40"/>
      <c r="O2712" s="34"/>
    </row>
    <row r="2713" spans="1:15" ht="24.95" customHeight="1" x14ac:dyDescent="0.2">
      <c r="A2713" s="64" t="str">
        <f t="shared" si="127"/>
        <v>||||||0</v>
      </c>
      <c r="B2713" s="64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9"/>
      <c r="K2713" s="37"/>
      <c r="L2713" s="86">
        <f t="shared" si="126"/>
        <v>0</v>
      </c>
      <c r="M2713" s="40"/>
      <c r="N2713" s="40"/>
      <c r="O2713" s="34"/>
    </row>
    <row r="2714" spans="1:15" ht="24.95" customHeight="1" x14ac:dyDescent="0.2">
      <c r="A2714" s="64" t="str">
        <f t="shared" si="127"/>
        <v>||||||0</v>
      </c>
      <c r="B2714" s="64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9"/>
      <c r="K2714" s="37"/>
      <c r="L2714" s="86">
        <f t="shared" si="126"/>
        <v>0</v>
      </c>
      <c r="M2714" s="40"/>
      <c r="N2714" s="40"/>
      <c r="O2714" s="34"/>
    </row>
    <row r="2715" spans="1:15" ht="24.95" customHeight="1" x14ac:dyDescent="0.2">
      <c r="A2715" s="64" t="str">
        <f t="shared" si="127"/>
        <v>||||||0</v>
      </c>
      <c r="B2715" s="64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9"/>
      <c r="K2715" s="37"/>
      <c r="L2715" s="86">
        <f t="shared" si="126"/>
        <v>0</v>
      </c>
      <c r="M2715" s="40"/>
      <c r="N2715" s="40"/>
      <c r="O2715" s="34"/>
    </row>
    <row r="2716" spans="1:15" ht="24.95" customHeight="1" x14ac:dyDescent="0.2">
      <c r="A2716" s="64" t="str">
        <f t="shared" si="127"/>
        <v>||||||0</v>
      </c>
      <c r="B2716" s="64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9"/>
      <c r="K2716" s="37"/>
      <c r="L2716" s="86">
        <f t="shared" si="126"/>
        <v>0</v>
      </c>
      <c r="M2716" s="40"/>
      <c r="N2716" s="40"/>
      <c r="O2716" s="34"/>
    </row>
    <row r="2717" spans="1:15" ht="24.95" customHeight="1" x14ac:dyDescent="0.2">
      <c r="A2717" s="64" t="str">
        <f t="shared" si="127"/>
        <v>||||||0</v>
      </c>
      <c r="B2717" s="64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9"/>
      <c r="K2717" s="37"/>
      <c r="L2717" s="86">
        <f t="shared" si="126"/>
        <v>0</v>
      </c>
      <c r="M2717" s="40"/>
      <c r="N2717" s="40"/>
      <c r="O2717" s="34"/>
    </row>
    <row r="2718" spans="1:15" ht="24.95" customHeight="1" x14ac:dyDescent="0.2">
      <c r="A2718" s="64" t="str">
        <f t="shared" si="127"/>
        <v>||||||0</v>
      </c>
      <c r="B2718" s="64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9"/>
      <c r="K2718" s="37"/>
      <c r="L2718" s="86">
        <f t="shared" si="126"/>
        <v>0</v>
      </c>
      <c r="M2718" s="40"/>
      <c r="N2718" s="40"/>
      <c r="O2718" s="34"/>
    </row>
    <row r="2719" spans="1:15" ht="24.95" customHeight="1" x14ac:dyDescent="0.2">
      <c r="A2719" s="64" t="str">
        <f t="shared" si="127"/>
        <v>||||||0</v>
      </c>
      <c r="B2719" s="64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9"/>
      <c r="K2719" s="37"/>
      <c r="L2719" s="86">
        <f t="shared" si="126"/>
        <v>0</v>
      </c>
      <c r="M2719" s="40"/>
      <c r="N2719" s="40"/>
      <c r="O2719" s="34"/>
    </row>
    <row r="2720" spans="1:15" ht="24.95" customHeight="1" x14ac:dyDescent="0.2">
      <c r="A2720" s="64" t="str">
        <f t="shared" si="127"/>
        <v>||||||0</v>
      </c>
      <c r="B2720" s="64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9"/>
      <c r="K2720" s="37"/>
      <c r="L2720" s="86">
        <f t="shared" si="126"/>
        <v>0</v>
      </c>
      <c r="M2720" s="40"/>
      <c r="N2720" s="40"/>
      <c r="O2720" s="34"/>
    </row>
    <row r="2721" spans="1:15" ht="24.95" customHeight="1" x14ac:dyDescent="0.2">
      <c r="A2721" s="64" t="str">
        <f t="shared" si="127"/>
        <v>||||||0</v>
      </c>
      <c r="B2721" s="64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9"/>
      <c r="K2721" s="37"/>
      <c r="L2721" s="86">
        <f t="shared" si="126"/>
        <v>0</v>
      </c>
      <c r="M2721" s="40"/>
      <c r="N2721" s="40"/>
      <c r="O2721" s="34"/>
    </row>
    <row r="2722" spans="1:15" ht="24.95" customHeight="1" x14ac:dyDescent="0.2">
      <c r="A2722" s="64" t="str">
        <f t="shared" si="127"/>
        <v>||||||0</v>
      </c>
      <c r="B2722" s="64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9"/>
      <c r="K2722" s="37"/>
      <c r="L2722" s="86">
        <f t="shared" si="126"/>
        <v>0</v>
      </c>
      <c r="M2722" s="40"/>
      <c r="N2722" s="40"/>
      <c r="O2722" s="34"/>
    </row>
    <row r="2723" spans="1:15" ht="24.95" customHeight="1" x14ac:dyDescent="0.2">
      <c r="A2723" s="64" t="str">
        <f t="shared" si="127"/>
        <v>||||||0</v>
      </c>
      <c r="B2723" s="64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9"/>
      <c r="K2723" s="37"/>
      <c r="L2723" s="86">
        <f t="shared" si="126"/>
        <v>0</v>
      </c>
      <c r="M2723" s="40"/>
      <c r="N2723" s="40"/>
      <c r="O2723" s="34"/>
    </row>
    <row r="2724" spans="1:15" ht="24.95" customHeight="1" x14ac:dyDescent="0.2">
      <c r="A2724" s="64" t="str">
        <f t="shared" si="127"/>
        <v>||||||0</v>
      </c>
      <c r="B2724" s="64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9"/>
      <c r="K2724" s="37"/>
      <c r="L2724" s="86">
        <f t="shared" si="126"/>
        <v>0</v>
      </c>
      <c r="M2724" s="40"/>
      <c r="N2724" s="40"/>
      <c r="O2724" s="34"/>
    </row>
    <row r="2725" spans="1:15" ht="24.95" customHeight="1" x14ac:dyDescent="0.2">
      <c r="A2725" s="64" t="str">
        <f t="shared" si="127"/>
        <v>||||||0</v>
      </c>
      <c r="B2725" s="64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9"/>
      <c r="K2725" s="37"/>
      <c r="L2725" s="86">
        <f t="shared" si="126"/>
        <v>0</v>
      </c>
      <c r="M2725" s="40"/>
      <c r="N2725" s="40"/>
      <c r="O2725" s="34"/>
    </row>
    <row r="2726" spans="1:15" ht="24.95" customHeight="1" x14ac:dyDescent="0.2">
      <c r="A2726" s="64" t="str">
        <f t="shared" si="127"/>
        <v>||||||0</v>
      </c>
      <c r="B2726" s="64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9"/>
      <c r="K2726" s="37"/>
      <c r="L2726" s="86">
        <f t="shared" si="126"/>
        <v>0</v>
      </c>
      <c r="M2726" s="40"/>
      <c r="N2726" s="40"/>
      <c r="O2726" s="34"/>
    </row>
    <row r="2727" spans="1:15" ht="24.95" customHeight="1" x14ac:dyDescent="0.2">
      <c r="A2727" s="64" t="str">
        <f t="shared" si="127"/>
        <v>||||||0</v>
      </c>
      <c r="B2727" s="64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9"/>
      <c r="K2727" s="37"/>
      <c r="L2727" s="86">
        <f t="shared" si="126"/>
        <v>0</v>
      </c>
      <c r="M2727" s="40"/>
      <c r="N2727" s="40"/>
      <c r="O2727" s="34"/>
    </row>
    <row r="2728" spans="1:15" ht="24.95" customHeight="1" x14ac:dyDescent="0.2">
      <c r="A2728" s="64" t="str">
        <f t="shared" si="127"/>
        <v>||||||0</v>
      </c>
      <c r="B2728" s="64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9"/>
      <c r="K2728" s="37"/>
      <c r="L2728" s="86">
        <f t="shared" si="126"/>
        <v>0</v>
      </c>
      <c r="M2728" s="40"/>
      <c r="N2728" s="40"/>
      <c r="O2728" s="34"/>
    </row>
    <row r="2729" spans="1:15" ht="24.95" customHeight="1" x14ac:dyDescent="0.2">
      <c r="A2729" s="64" t="str">
        <f t="shared" si="127"/>
        <v>||||||0</v>
      </c>
      <c r="B2729" s="64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9"/>
      <c r="K2729" s="37"/>
      <c r="L2729" s="86">
        <f t="shared" si="126"/>
        <v>0</v>
      </c>
      <c r="M2729" s="40"/>
      <c r="N2729" s="40"/>
      <c r="O2729" s="34"/>
    </row>
    <row r="2730" spans="1:15" ht="24.95" customHeight="1" x14ac:dyDescent="0.2">
      <c r="A2730" s="64" t="str">
        <f t="shared" si="127"/>
        <v>||||||0</v>
      </c>
      <c r="B2730" s="64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9"/>
      <c r="K2730" s="37"/>
      <c r="L2730" s="86">
        <f t="shared" si="126"/>
        <v>0</v>
      </c>
      <c r="M2730" s="40"/>
      <c r="N2730" s="40"/>
      <c r="O2730" s="34"/>
    </row>
    <row r="2731" spans="1:15" ht="24.95" customHeight="1" x14ac:dyDescent="0.2">
      <c r="A2731" s="64" t="str">
        <f t="shared" si="127"/>
        <v>||||||0</v>
      </c>
      <c r="B2731" s="64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9"/>
      <c r="K2731" s="37"/>
      <c r="L2731" s="86">
        <f t="shared" si="126"/>
        <v>0</v>
      </c>
      <c r="M2731" s="40"/>
      <c r="N2731" s="40"/>
      <c r="O2731" s="34"/>
    </row>
    <row r="2732" spans="1:15" ht="24.95" customHeight="1" x14ac:dyDescent="0.2">
      <c r="A2732" s="64" t="str">
        <f t="shared" si="127"/>
        <v>||||||0</v>
      </c>
      <c r="B2732" s="64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9"/>
      <c r="K2732" s="37"/>
      <c r="L2732" s="86">
        <f t="shared" si="126"/>
        <v>0</v>
      </c>
      <c r="M2732" s="40"/>
      <c r="N2732" s="40"/>
      <c r="O2732" s="34"/>
    </row>
    <row r="2733" spans="1:15" ht="24.95" customHeight="1" x14ac:dyDescent="0.2">
      <c r="A2733" s="64" t="str">
        <f t="shared" si="127"/>
        <v>||||||0</v>
      </c>
      <c r="B2733" s="64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9"/>
      <c r="K2733" s="37"/>
      <c r="L2733" s="86">
        <f t="shared" si="126"/>
        <v>0</v>
      </c>
      <c r="M2733" s="40"/>
      <c r="N2733" s="40"/>
      <c r="O2733" s="34"/>
    </row>
    <row r="2734" spans="1:15" ht="24.95" customHeight="1" x14ac:dyDescent="0.2">
      <c r="A2734" s="64" t="str">
        <f t="shared" si="127"/>
        <v>||||||0</v>
      </c>
      <c r="B2734" s="64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9"/>
      <c r="K2734" s="37"/>
      <c r="L2734" s="86">
        <f t="shared" si="126"/>
        <v>0</v>
      </c>
      <c r="M2734" s="40"/>
      <c r="N2734" s="40"/>
      <c r="O2734" s="34"/>
    </row>
    <row r="2735" spans="1:15" ht="24.95" customHeight="1" x14ac:dyDescent="0.2">
      <c r="A2735" s="64" t="str">
        <f t="shared" si="127"/>
        <v>||||||0</v>
      </c>
      <c r="B2735" s="64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9"/>
      <c r="K2735" s="37"/>
      <c r="L2735" s="86">
        <f t="shared" si="126"/>
        <v>0</v>
      </c>
      <c r="M2735" s="40"/>
      <c r="N2735" s="40"/>
      <c r="O2735" s="34"/>
    </row>
    <row r="2736" spans="1:15" ht="24.95" customHeight="1" x14ac:dyDescent="0.2">
      <c r="A2736" s="64" t="str">
        <f t="shared" si="127"/>
        <v>||||||0</v>
      </c>
      <c r="B2736" s="64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9"/>
      <c r="K2736" s="37"/>
      <c r="L2736" s="86">
        <f t="shared" si="126"/>
        <v>0</v>
      </c>
      <c r="M2736" s="40"/>
      <c r="N2736" s="40"/>
      <c r="O2736" s="34"/>
    </row>
    <row r="2737" spans="1:15" ht="24.95" customHeight="1" x14ac:dyDescent="0.2">
      <c r="A2737" s="64" t="str">
        <f t="shared" si="127"/>
        <v>||||||0</v>
      </c>
      <c r="B2737" s="64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9"/>
      <c r="K2737" s="37"/>
      <c r="L2737" s="86">
        <f t="shared" si="126"/>
        <v>0</v>
      </c>
      <c r="M2737" s="40"/>
      <c r="N2737" s="40"/>
      <c r="O2737" s="34"/>
    </row>
    <row r="2738" spans="1:15" ht="24.95" customHeight="1" x14ac:dyDescent="0.2">
      <c r="A2738" s="64" t="str">
        <f t="shared" si="127"/>
        <v>||||||0</v>
      </c>
      <c r="B2738" s="64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9"/>
      <c r="K2738" s="37"/>
      <c r="L2738" s="86">
        <f t="shared" si="126"/>
        <v>0</v>
      </c>
      <c r="M2738" s="40"/>
      <c r="N2738" s="40"/>
      <c r="O2738" s="34"/>
    </row>
    <row r="2739" spans="1:15" ht="24.95" customHeight="1" x14ac:dyDescent="0.2">
      <c r="A2739" s="64" t="str">
        <f t="shared" si="127"/>
        <v>||||||0</v>
      </c>
      <c r="B2739" s="64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9"/>
      <c r="K2739" s="37"/>
      <c r="L2739" s="86">
        <f t="shared" si="126"/>
        <v>0</v>
      </c>
      <c r="M2739" s="40"/>
      <c r="N2739" s="40"/>
      <c r="O2739" s="34"/>
    </row>
    <row r="2740" spans="1:15" ht="24.95" customHeight="1" x14ac:dyDescent="0.2">
      <c r="A2740" s="64" t="str">
        <f t="shared" si="127"/>
        <v>||||||0</v>
      </c>
      <c r="B2740" s="64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9"/>
      <c r="K2740" s="37"/>
      <c r="L2740" s="86">
        <f t="shared" si="126"/>
        <v>0</v>
      </c>
      <c r="M2740" s="40"/>
      <c r="N2740" s="40"/>
      <c r="O2740" s="34"/>
    </row>
    <row r="2741" spans="1:15" ht="24.95" customHeight="1" x14ac:dyDescent="0.2">
      <c r="A2741" s="64" t="str">
        <f t="shared" si="127"/>
        <v>||||||0</v>
      </c>
      <c r="B2741" s="64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9"/>
      <c r="K2741" s="37"/>
      <c r="L2741" s="86">
        <f t="shared" si="126"/>
        <v>0</v>
      </c>
      <c r="M2741" s="40"/>
      <c r="N2741" s="40"/>
      <c r="O2741" s="34"/>
    </row>
    <row r="2742" spans="1:15" ht="24.95" customHeight="1" x14ac:dyDescent="0.2">
      <c r="A2742" s="64" t="str">
        <f t="shared" si="127"/>
        <v>||||||0</v>
      </c>
      <c r="B2742" s="64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9"/>
      <c r="K2742" s="37"/>
      <c r="L2742" s="86">
        <f t="shared" si="126"/>
        <v>0</v>
      </c>
      <c r="M2742" s="40"/>
      <c r="N2742" s="40"/>
      <c r="O2742" s="34"/>
    </row>
    <row r="2743" spans="1:15" ht="24.95" customHeight="1" x14ac:dyDescent="0.2">
      <c r="A2743" s="64" t="str">
        <f t="shared" si="127"/>
        <v>||||||0</v>
      </c>
      <c r="B2743" s="64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9"/>
      <c r="K2743" s="37"/>
      <c r="L2743" s="86">
        <f t="shared" si="126"/>
        <v>0</v>
      </c>
      <c r="M2743" s="40"/>
      <c r="N2743" s="40"/>
      <c r="O2743" s="34"/>
    </row>
    <row r="2744" spans="1:15" ht="24.95" customHeight="1" x14ac:dyDescent="0.2">
      <c r="A2744" s="64" t="str">
        <f t="shared" si="127"/>
        <v>||||||0</v>
      </c>
      <c r="B2744" s="64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9"/>
      <c r="K2744" s="37"/>
      <c r="L2744" s="86">
        <f t="shared" si="126"/>
        <v>0</v>
      </c>
      <c r="M2744" s="40"/>
      <c r="N2744" s="40"/>
      <c r="O2744" s="34"/>
    </row>
    <row r="2745" spans="1:15" ht="24.95" customHeight="1" x14ac:dyDescent="0.2">
      <c r="A2745" s="64" t="str">
        <f t="shared" si="127"/>
        <v>||||||0</v>
      </c>
      <c r="B2745" s="64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9"/>
      <c r="K2745" s="37"/>
      <c r="L2745" s="86">
        <f t="shared" si="126"/>
        <v>0</v>
      </c>
      <c r="M2745" s="40"/>
      <c r="N2745" s="40"/>
      <c r="O2745" s="34"/>
    </row>
    <row r="2746" spans="1:15" ht="24.95" customHeight="1" x14ac:dyDescent="0.2">
      <c r="A2746" s="64" t="str">
        <f t="shared" si="127"/>
        <v>||||||0</v>
      </c>
      <c r="B2746" s="64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9"/>
      <c r="K2746" s="37"/>
      <c r="L2746" s="86">
        <f t="shared" si="126"/>
        <v>0</v>
      </c>
      <c r="M2746" s="40"/>
      <c r="N2746" s="40"/>
      <c r="O2746" s="34"/>
    </row>
    <row r="2747" spans="1:15" ht="24.95" customHeight="1" x14ac:dyDescent="0.2">
      <c r="A2747" s="64" t="str">
        <f t="shared" si="127"/>
        <v>||||||0</v>
      </c>
      <c r="B2747" s="64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9"/>
      <c r="K2747" s="37"/>
      <c r="L2747" s="86">
        <f t="shared" si="126"/>
        <v>0</v>
      </c>
      <c r="M2747" s="40"/>
      <c r="N2747" s="40"/>
      <c r="O2747" s="34"/>
    </row>
    <row r="2748" spans="1:15" ht="24.95" customHeight="1" x14ac:dyDescent="0.2">
      <c r="A2748" s="64" t="str">
        <f t="shared" si="127"/>
        <v>||||||0</v>
      </c>
      <c r="B2748" s="64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9"/>
      <c r="K2748" s="37"/>
      <c r="L2748" s="86">
        <f t="shared" si="126"/>
        <v>0</v>
      </c>
      <c r="M2748" s="40"/>
      <c r="N2748" s="40"/>
      <c r="O2748" s="34"/>
    </row>
    <row r="2749" spans="1:15" ht="24.95" customHeight="1" x14ac:dyDescent="0.2">
      <c r="A2749" s="64" t="str">
        <f t="shared" si="127"/>
        <v>||||||0</v>
      </c>
      <c r="B2749" s="64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9"/>
      <c r="K2749" s="37"/>
      <c r="L2749" s="86">
        <f t="shared" si="126"/>
        <v>0</v>
      </c>
      <c r="M2749" s="40"/>
      <c r="N2749" s="40"/>
      <c r="O2749" s="34"/>
    </row>
    <row r="2750" spans="1:15" ht="24.95" customHeight="1" x14ac:dyDescent="0.2">
      <c r="A2750" s="64" t="str">
        <f t="shared" si="127"/>
        <v>||||||0</v>
      </c>
      <c r="B2750" s="64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9"/>
      <c r="K2750" s="37"/>
      <c r="L2750" s="86">
        <f t="shared" ref="L2750:L2813" si="129">M2750+N2750</f>
        <v>0</v>
      </c>
      <c r="M2750" s="40"/>
      <c r="N2750" s="40"/>
      <c r="O2750" s="34"/>
    </row>
    <row r="2751" spans="1:15" ht="24.95" customHeight="1" x14ac:dyDescent="0.2">
      <c r="A2751" s="64" t="str">
        <f t="shared" si="127"/>
        <v>||||||0</v>
      </c>
      <c r="B2751" s="64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9"/>
      <c r="K2751" s="37"/>
      <c r="L2751" s="86">
        <f t="shared" si="129"/>
        <v>0</v>
      </c>
      <c r="M2751" s="40"/>
      <c r="N2751" s="40"/>
      <c r="O2751" s="34"/>
    </row>
    <row r="2752" spans="1:15" ht="24.95" customHeight="1" x14ac:dyDescent="0.2">
      <c r="A2752" s="64" t="str">
        <f t="shared" si="127"/>
        <v>||||||0</v>
      </c>
      <c r="B2752" s="64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9"/>
      <c r="K2752" s="37"/>
      <c r="L2752" s="86">
        <f t="shared" si="129"/>
        <v>0</v>
      </c>
      <c r="M2752" s="40"/>
      <c r="N2752" s="40"/>
      <c r="O2752" s="34"/>
    </row>
    <row r="2753" spans="1:15" ht="24.95" customHeight="1" x14ac:dyDescent="0.2">
      <c r="A2753" s="64" t="str">
        <f t="shared" si="127"/>
        <v>||||||0</v>
      </c>
      <c r="B2753" s="64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9"/>
      <c r="K2753" s="37"/>
      <c r="L2753" s="86">
        <f t="shared" si="129"/>
        <v>0</v>
      </c>
      <c r="M2753" s="40"/>
      <c r="N2753" s="40"/>
      <c r="O2753" s="34"/>
    </row>
    <row r="2754" spans="1:15" ht="24.95" customHeight="1" x14ac:dyDescent="0.2">
      <c r="A2754" s="64" t="str">
        <f t="shared" si="127"/>
        <v>||||||0</v>
      </c>
      <c r="B2754" s="64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9"/>
      <c r="K2754" s="37"/>
      <c r="L2754" s="86">
        <f t="shared" si="129"/>
        <v>0</v>
      </c>
      <c r="M2754" s="40"/>
      <c r="N2754" s="40"/>
      <c r="O2754" s="34"/>
    </row>
    <row r="2755" spans="1:15" ht="24.95" customHeight="1" x14ac:dyDescent="0.2">
      <c r="A2755" s="64" t="str">
        <f t="shared" si="127"/>
        <v>||||||0</v>
      </c>
      <c r="B2755" s="64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9"/>
      <c r="K2755" s="37"/>
      <c r="L2755" s="86">
        <f t="shared" si="129"/>
        <v>0</v>
      </c>
      <c r="M2755" s="40"/>
      <c r="N2755" s="40"/>
      <c r="O2755" s="34"/>
    </row>
    <row r="2756" spans="1:15" ht="24.95" customHeight="1" x14ac:dyDescent="0.2">
      <c r="A2756" s="64" t="str">
        <f t="shared" si="127"/>
        <v>||||||0</v>
      </c>
      <c r="B2756" s="64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9"/>
      <c r="K2756" s="37"/>
      <c r="L2756" s="86">
        <f t="shared" si="129"/>
        <v>0</v>
      </c>
      <c r="M2756" s="40"/>
      <c r="N2756" s="40"/>
      <c r="O2756" s="34"/>
    </row>
    <row r="2757" spans="1:15" ht="24.95" customHeight="1" x14ac:dyDescent="0.2">
      <c r="A2757" s="64" t="str">
        <f t="shared" ref="A2757:A2820" si="130">C2757&amp;"|"&amp;D2757&amp;"|"&amp;E2757&amp;"|"&amp;F2757&amp;"|"&amp;G2757&amp;"|"&amp;I2757&amp;"|"&amp;M2757+N2757-O2757</f>
        <v>||||||0</v>
      </c>
      <c r="B2757" s="64" t="str">
        <f t="shared" ref="B2757:B2820" si="131">C2757&amp;"|"&amp;D2757&amp;"|"&amp;E2757&amp;"|"&amp;F2757&amp;"|"&amp;K2757</f>
        <v>||||</v>
      </c>
      <c r="C2757" s="37"/>
      <c r="D2757" s="37"/>
      <c r="E2757" s="37"/>
      <c r="F2757" s="37"/>
      <c r="G2757" s="37"/>
      <c r="H2757" s="38"/>
      <c r="I2757" s="37"/>
      <c r="J2757" s="39"/>
      <c r="K2757" s="37"/>
      <c r="L2757" s="86">
        <f t="shared" si="129"/>
        <v>0</v>
      </c>
      <c r="M2757" s="40"/>
      <c r="N2757" s="40"/>
      <c r="O2757" s="34"/>
    </row>
    <row r="2758" spans="1:15" ht="24.95" customHeight="1" x14ac:dyDescent="0.2">
      <c r="A2758" s="64" t="str">
        <f t="shared" si="130"/>
        <v>||||||0</v>
      </c>
      <c r="B2758" s="64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9"/>
      <c r="K2758" s="37"/>
      <c r="L2758" s="86">
        <f t="shared" si="129"/>
        <v>0</v>
      </c>
      <c r="M2758" s="40"/>
      <c r="N2758" s="40"/>
      <c r="O2758" s="34"/>
    </row>
    <row r="2759" spans="1:15" ht="24.95" customHeight="1" x14ac:dyDescent="0.2">
      <c r="A2759" s="64" t="str">
        <f t="shared" si="130"/>
        <v>||||||0</v>
      </c>
      <c r="B2759" s="64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9"/>
      <c r="K2759" s="37"/>
      <c r="L2759" s="86">
        <f t="shared" si="129"/>
        <v>0</v>
      </c>
      <c r="M2759" s="40"/>
      <c r="N2759" s="40"/>
      <c r="O2759" s="34"/>
    </row>
    <row r="2760" spans="1:15" ht="24.95" customHeight="1" x14ac:dyDescent="0.2">
      <c r="A2760" s="64" t="str">
        <f t="shared" si="130"/>
        <v>||||||0</v>
      </c>
      <c r="B2760" s="64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9"/>
      <c r="K2760" s="37"/>
      <c r="L2760" s="86">
        <f t="shared" si="129"/>
        <v>0</v>
      </c>
      <c r="M2760" s="40"/>
      <c r="N2760" s="40"/>
      <c r="O2760" s="34"/>
    </row>
    <row r="2761" spans="1:15" ht="24.95" customHeight="1" x14ac:dyDescent="0.2">
      <c r="A2761" s="64" t="str">
        <f t="shared" si="130"/>
        <v>||||||0</v>
      </c>
      <c r="B2761" s="64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9"/>
      <c r="K2761" s="37"/>
      <c r="L2761" s="86">
        <f t="shared" si="129"/>
        <v>0</v>
      </c>
      <c r="M2761" s="40"/>
      <c r="N2761" s="40"/>
      <c r="O2761" s="34"/>
    </row>
    <row r="2762" spans="1:15" ht="24.95" customHeight="1" x14ac:dyDescent="0.2">
      <c r="A2762" s="64" t="str">
        <f t="shared" si="130"/>
        <v>||||||0</v>
      </c>
      <c r="B2762" s="64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9"/>
      <c r="K2762" s="37"/>
      <c r="L2762" s="86">
        <f t="shared" si="129"/>
        <v>0</v>
      </c>
      <c r="M2762" s="40"/>
      <c r="N2762" s="40"/>
      <c r="O2762" s="34"/>
    </row>
    <row r="2763" spans="1:15" ht="24.95" customHeight="1" x14ac:dyDescent="0.2">
      <c r="A2763" s="64" t="str">
        <f t="shared" si="130"/>
        <v>||||||0</v>
      </c>
      <c r="B2763" s="64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9"/>
      <c r="K2763" s="37"/>
      <c r="L2763" s="86">
        <f t="shared" si="129"/>
        <v>0</v>
      </c>
      <c r="M2763" s="40"/>
      <c r="N2763" s="40"/>
      <c r="O2763" s="34"/>
    </row>
    <row r="2764" spans="1:15" ht="24.95" customHeight="1" x14ac:dyDescent="0.2">
      <c r="A2764" s="64" t="str">
        <f t="shared" si="130"/>
        <v>||||||0</v>
      </c>
      <c r="B2764" s="64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9"/>
      <c r="K2764" s="37"/>
      <c r="L2764" s="86">
        <f t="shared" si="129"/>
        <v>0</v>
      </c>
      <c r="M2764" s="40"/>
      <c r="N2764" s="40"/>
      <c r="O2764" s="34"/>
    </row>
    <row r="2765" spans="1:15" ht="24.95" customHeight="1" x14ac:dyDescent="0.2">
      <c r="A2765" s="64" t="str">
        <f t="shared" si="130"/>
        <v>||||||0</v>
      </c>
      <c r="B2765" s="64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9"/>
      <c r="K2765" s="37"/>
      <c r="L2765" s="86">
        <f t="shared" si="129"/>
        <v>0</v>
      </c>
      <c r="M2765" s="40"/>
      <c r="N2765" s="40"/>
      <c r="O2765" s="34"/>
    </row>
    <row r="2766" spans="1:15" ht="24.95" customHeight="1" x14ac:dyDescent="0.2">
      <c r="A2766" s="64" t="str">
        <f t="shared" si="130"/>
        <v>||||||0</v>
      </c>
      <c r="B2766" s="64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9"/>
      <c r="K2766" s="37"/>
      <c r="L2766" s="86">
        <f t="shared" si="129"/>
        <v>0</v>
      </c>
      <c r="M2766" s="40"/>
      <c r="N2766" s="40"/>
      <c r="O2766" s="34"/>
    </row>
    <row r="2767" spans="1:15" ht="24.95" customHeight="1" x14ac:dyDescent="0.2">
      <c r="A2767" s="64" t="str">
        <f t="shared" si="130"/>
        <v>||||||0</v>
      </c>
      <c r="B2767" s="64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9"/>
      <c r="K2767" s="37"/>
      <c r="L2767" s="86">
        <f t="shared" si="129"/>
        <v>0</v>
      </c>
      <c r="M2767" s="40"/>
      <c r="N2767" s="40"/>
      <c r="O2767" s="34"/>
    </row>
    <row r="2768" spans="1:15" ht="24.95" customHeight="1" x14ac:dyDescent="0.2">
      <c r="A2768" s="64" t="str">
        <f t="shared" si="130"/>
        <v>||||||0</v>
      </c>
      <c r="B2768" s="64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9"/>
      <c r="K2768" s="37"/>
      <c r="L2768" s="86">
        <f t="shared" si="129"/>
        <v>0</v>
      </c>
      <c r="M2768" s="40"/>
      <c r="N2768" s="40"/>
      <c r="O2768" s="34"/>
    </row>
    <row r="2769" spans="1:15" ht="24.95" customHeight="1" x14ac:dyDescent="0.2">
      <c r="A2769" s="64" t="str">
        <f t="shared" si="130"/>
        <v>||||||0</v>
      </c>
      <c r="B2769" s="64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9"/>
      <c r="K2769" s="37"/>
      <c r="L2769" s="86">
        <f t="shared" si="129"/>
        <v>0</v>
      </c>
      <c r="M2769" s="40"/>
      <c r="N2769" s="40"/>
      <c r="O2769" s="34"/>
    </row>
    <row r="2770" spans="1:15" ht="24.95" customHeight="1" x14ac:dyDescent="0.2">
      <c r="A2770" s="64" t="str">
        <f t="shared" si="130"/>
        <v>||||||0</v>
      </c>
      <c r="B2770" s="64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9"/>
      <c r="K2770" s="37"/>
      <c r="L2770" s="86">
        <f t="shared" si="129"/>
        <v>0</v>
      </c>
      <c r="M2770" s="40"/>
      <c r="N2770" s="40"/>
      <c r="O2770" s="34"/>
    </row>
    <row r="2771" spans="1:15" ht="24.95" customHeight="1" x14ac:dyDescent="0.2">
      <c r="A2771" s="64" t="str">
        <f t="shared" si="130"/>
        <v>||||||0</v>
      </c>
      <c r="B2771" s="64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9"/>
      <c r="K2771" s="37"/>
      <c r="L2771" s="86">
        <f t="shared" si="129"/>
        <v>0</v>
      </c>
      <c r="M2771" s="40"/>
      <c r="N2771" s="40"/>
      <c r="O2771" s="34"/>
    </row>
    <row r="2772" spans="1:15" ht="24.95" customHeight="1" x14ac:dyDescent="0.2">
      <c r="A2772" s="64" t="str">
        <f t="shared" si="130"/>
        <v>||||||0</v>
      </c>
      <c r="B2772" s="64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9"/>
      <c r="K2772" s="37"/>
      <c r="L2772" s="86">
        <f t="shared" si="129"/>
        <v>0</v>
      </c>
      <c r="M2772" s="40"/>
      <c r="N2772" s="40"/>
      <c r="O2772" s="34"/>
    </row>
    <row r="2773" spans="1:15" ht="24.95" customHeight="1" x14ac:dyDescent="0.2">
      <c r="A2773" s="64" t="str">
        <f t="shared" si="130"/>
        <v>||||||0</v>
      </c>
      <c r="B2773" s="64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9"/>
      <c r="K2773" s="37"/>
      <c r="L2773" s="86">
        <f t="shared" si="129"/>
        <v>0</v>
      </c>
      <c r="M2773" s="40"/>
      <c r="N2773" s="40"/>
      <c r="O2773" s="34"/>
    </row>
    <row r="2774" spans="1:15" ht="24.95" customHeight="1" x14ac:dyDescent="0.2">
      <c r="A2774" s="64" t="str">
        <f t="shared" si="130"/>
        <v>||||||0</v>
      </c>
      <c r="B2774" s="64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9"/>
      <c r="K2774" s="37"/>
      <c r="L2774" s="86">
        <f t="shared" si="129"/>
        <v>0</v>
      </c>
      <c r="M2774" s="40"/>
      <c r="N2774" s="40"/>
      <c r="O2774" s="34"/>
    </row>
    <row r="2775" spans="1:15" ht="24.95" customHeight="1" x14ac:dyDescent="0.2">
      <c r="A2775" s="64" t="str">
        <f t="shared" si="130"/>
        <v>||||||0</v>
      </c>
      <c r="B2775" s="64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9"/>
      <c r="K2775" s="37"/>
      <c r="L2775" s="86">
        <f t="shared" si="129"/>
        <v>0</v>
      </c>
      <c r="M2775" s="40"/>
      <c r="N2775" s="40"/>
      <c r="O2775" s="34"/>
    </row>
    <row r="2776" spans="1:15" ht="24.95" customHeight="1" x14ac:dyDescent="0.2">
      <c r="A2776" s="64" t="str">
        <f t="shared" si="130"/>
        <v>||||||0</v>
      </c>
      <c r="B2776" s="64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9"/>
      <c r="K2776" s="37"/>
      <c r="L2776" s="86">
        <f t="shared" si="129"/>
        <v>0</v>
      </c>
      <c r="M2776" s="40"/>
      <c r="N2776" s="40"/>
      <c r="O2776" s="34"/>
    </row>
    <row r="2777" spans="1:15" ht="24.95" customHeight="1" x14ac:dyDescent="0.2">
      <c r="A2777" s="64" t="str">
        <f t="shared" si="130"/>
        <v>||||||0</v>
      </c>
      <c r="B2777" s="64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9"/>
      <c r="K2777" s="37"/>
      <c r="L2777" s="86">
        <f t="shared" si="129"/>
        <v>0</v>
      </c>
      <c r="M2777" s="40"/>
      <c r="N2777" s="40"/>
      <c r="O2777" s="34"/>
    </row>
    <row r="2778" spans="1:15" ht="24.95" customHeight="1" x14ac:dyDescent="0.2">
      <c r="A2778" s="64" t="str">
        <f t="shared" si="130"/>
        <v>||||||0</v>
      </c>
      <c r="B2778" s="64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9"/>
      <c r="K2778" s="37"/>
      <c r="L2778" s="86">
        <f t="shared" si="129"/>
        <v>0</v>
      </c>
      <c r="M2778" s="40"/>
      <c r="N2778" s="40"/>
      <c r="O2778" s="34"/>
    </row>
    <row r="2779" spans="1:15" ht="24.95" customHeight="1" x14ac:dyDescent="0.2">
      <c r="A2779" s="64" t="str">
        <f t="shared" si="130"/>
        <v>||||||0</v>
      </c>
      <c r="B2779" s="64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9"/>
      <c r="K2779" s="37"/>
      <c r="L2779" s="86">
        <f t="shared" si="129"/>
        <v>0</v>
      </c>
      <c r="M2779" s="40"/>
      <c r="N2779" s="40"/>
      <c r="O2779" s="34"/>
    </row>
    <row r="2780" spans="1:15" ht="24.95" customHeight="1" x14ac:dyDescent="0.2">
      <c r="A2780" s="64" t="str">
        <f t="shared" si="130"/>
        <v>||||||0</v>
      </c>
      <c r="B2780" s="64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9"/>
      <c r="K2780" s="37"/>
      <c r="L2780" s="86">
        <f t="shared" si="129"/>
        <v>0</v>
      </c>
      <c r="M2780" s="40"/>
      <c r="N2780" s="40"/>
      <c r="O2780" s="34"/>
    </row>
    <row r="2781" spans="1:15" ht="24.95" customHeight="1" x14ac:dyDescent="0.2">
      <c r="A2781" s="64" t="str">
        <f t="shared" si="130"/>
        <v>||||||0</v>
      </c>
      <c r="B2781" s="64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9"/>
      <c r="K2781" s="37"/>
      <c r="L2781" s="86">
        <f t="shared" si="129"/>
        <v>0</v>
      </c>
      <c r="M2781" s="40"/>
      <c r="N2781" s="40"/>
      <c r="O2781" s="34"/>
    </row>
    <row r="2782" spans="1:15" ht="24.95" customHeight="1" x14ac:dyDescent="0.2">
      <c r="A2782" s="64" t="str">
        <f t="shared" si="130"/>
        <v>||||||0</v>
      </c>
      <c r="B2782" s="64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9"/>
      <c r="K2782" s="37"/>
      <c r="L2782" s="86">
        <f t="shared" si="129"/>
        <v>0</v>
      </c>
      <c r="M2782" s="40"/>
      <c r="N2782" s="40"/>
      <c r="O2782" s="34"/>
    </row>
    <row r="2783" spans="1:15" ht="24.95" customHeight="1" x14ac:dyDescent="0.2">
      <c r="A2783" s="64" t="str">
        <f t="shared" si="130"/>
        <v>||||||0</v>
      </c>
      <c r="B2783" s="64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9"/>
      <c r="K2783" s="37"/>
      <c r="L2783" s="86">
        <f t="shared" si="129"/>
        <v>0</v>
      </c>
      <c r="M2783" s="40"/>
      <c r="N2783" s="40"/>
      <c r="O2783" s="34"/>
    </row>
    <row r="2784" spans="1:15" ht="24.95" customHeight="1" x14ac:dyDescent="0.2">
      <c r="A2784" s="64" t="str">
        <f t="shared" si="130"/>
        <v>||||||0</v>
      </c>
      <c r="B2784" s="64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9"/>
      <c r="K2784" s="37"/>
      <c r="L2784" s="86">
        <f t="shared" si="129"/>
        <v>0</v>
      </c>
      <c r="M2784" s="40"/>
      <c r="N2784" s="40"/>
      <c r="O2784" s="34"/>
    </row>
    <row r="2785" spans="1:15" ht="24.95" customHeight="1" x14ac:dyDescent="0.2">
      <c r="A2785" s="64" t="str">
        <f t="shared" si="130"/>
        <v>||||||0</v>
      </c>
      <c r="B2785" s="64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9"/>
      <c r="K2785" s="37"/>
      <c r="L2785" s="86">
        <f t="shared" si="129"/>
        <v>0</v>
      </c>
      <c r="M2785" s="40"/>
      <c r="N2785" s="40"/>
      <c r="O2785" s="34"/>
    </row>
    <row r="2786" spans="1:15" ht="24.95" customHeight="1" x14ac:dyDescent="0.2">
      <c r="A2786" s="64" t="str">
        <f t="shared" si="130"/>
        <v>||||||0</v>
      </c>
      <c r="B2786" s="64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9"/>
      <c r="K2786" s="37"/>
      <c r="L2786" s="86">
        <f t="shared" si="129"/>
        <v>0</v>
      </c>
      <c r="M2786" s="40"/>
      <c r="N2786" s="40"/>
      <c r="O2786" s="34"/>
    </row>
    <row r="2787" spans="1:15" ht="24.95" customHeight="1" x14ac:dyDescent="0.2">
      <c r="A2787" s="64" t="str">
        <f t="shared" si="130"/>
        <v>||||||0</v>
      </c>
      <c r="B2787" s="64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9"/>
      <c r="K2787" s="37"/>
      <c r="L2787" s="86">
        <f t="shared" si="129"/>
        <v>0</v>
      </c>
      <c r="M2787" s="40"/>
      <c r="N2787" s="40"/>
      <c r="O2787" s="34"/>
    </row>
    <row r="2788" spans="1:15" ht="24.95" customHeight="1" x14ac:dyDescent="0.2">
      <c r="A2788" s="64" t="str">
        <f t="shared" si="130"/>
        <v>||||||0</v>
      </c>
      <c r="B2788" s="64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9"/>
      <c r="K2788" s="37"/>
      <c r="L2788" s="86">
        <f t="shared" si="129"/>
        <v>0</v>
      </c>
      <c r="M2788" s="40"/>
      <c r="N2788" s="40"/>
      <c r="O2788" s="34"/>
    </row>
    <row r="2789" spans="1:15" ht="24.95" customHeight="1" x14ac:dyDescent="0.2">
      <c r="A2789" s="64" t="str">
        <f t="shared" si="130"/>
        <v>||||||0</v>
      </c>
      <c r="B2789" s="64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9"/>
      <c r="K2789" s="37"/>
      <c r="L2789" s="86">
        <f t="shared" si="129"/>
        <v>0</v>
      </c>
      <c r="M2789" s="40"/>
      <c r="N2789" s="40"/>
      <c r="O2789" s="34"/>
    </row>
    <row r="2790" spans="1:15" ht="24.95" customHeight="1" x14ac:dyDescent="0.2">
      <c r="A2790" s="64" t="str">
        <f t="shared" si="130"/>
        <v>||||||0</v>
      </c>
      <c r="B2790" s="64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9"/>
      <c r="K2790" s="37"/>
      <c r="L2790" s="86">
        <f t="shared" si="129"/>
        <v>0</v>
      </c>
      <c r="M2790" s="40"/>
      <c r="N2790" s="40"/>
      <c r="O2790" s="34"/>
    </row>
    <row r="2791" spans="1:15" ht="24.95" customHeight="1" x14ac:dyDescent="0.2">
      <c r="A2791" s="64" t="str">
        <f t="shared" si="130"/>
        <v>||||||0</v>
      </c>
      <c r="B2791" s="64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9"/>
      <c r="K2791" s="37"/>
      <c r="L2791" s="86">
        <f t="shared" si="129"/>
        <v>0</v>
      </c>
      <c r="M2791" s="40"/>
      <c r="N2791" s="40"/>
      <c r="O2791" s="34"/>
    </row>
    <row r="2792" spans="1:15" ht="24.95" customHeight="1" x14ac:dyDescent="0.2">
      <c r="A2792" s="64" t="str">
        <f t="shared" si="130"/>
        <v>||||||0</v>
      </c>
      <c r="B2792" s="64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9"/>
      <c r="K2792" s="37"/>
      <c r="L2792" s="86">
        <f t="shared" si="129"/>
        <v>0</v>
      </c>
      <c r="M2792" s="40"/>
      <c r="N2792" s="40"/>
      <c r="O2792" s="34"/>
    </row>
    <row r="2793" spans="1:15" ht="24.95" customHeight="1" x14ac:dyDescent="0.2">
      <c r="A2793" s="64" t="str">
        <f t="shared" si="130"/>
        <v>||||||0</v>
      </c>
      <c r="B2793" s="64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9"/>
      <c r="K2793" s="37"/>
      <c r="L2793" s="86">
        <f t="shared" si="129"/>
        <v>0</v>
      </c>
      <c r="M2793" s="40"/>
      <c r="N2793" s="40"/>
      <c r="O2793" s="34"/>
    </row>
    <row r="2794" spans="1:15" ht="24.95" customHeight="1" x14ac:dyDescent="0.2">
      <c r="A2794" s="64" t="str">
        <f t="shared" si="130"/>
        <v>||||||0</v>
      </c>
      <c r="B2794" s="64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9"/>
      <c r="K2794" s="37"/>
      <c r="L2794" s="86">
        <f t="shared" si="129"/>
        <v>0</v>
      </c>
      <c r="M2794" s="40"/>
      <c r="N2794" s="40"/>
      <c r="O2794" s="34"/>
    </row>
    <row r="2795" spans="1:15" ht="24.95" customHeight="1" x14ac:dyDescent="0.2">
      <c r="A2795" s="64" t="str">
        <f t="shared" si="130"/>
        <v>||||||0</v>
      </c>
      <c r="B2795" s="64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9"/>
      <c r="K2795" s="37"/>
      <c r="L2795" s="86">
        <f t="shared" si="129"/>
        <v>0</v>
      </c>
      <c r="M2795" s="40"/>
      <c r="N2795" s="40"/>
      <c r="O2795" s="34"/>
    </row>
    <row r="2796" spans="1:15" ht="24.95" customHeight="1" x14ac:dyDescent="0.2">
      <c r="A2796" s="64" t="str">
        <f t="shared" si="130"/>
        <v>||||||0</v>
      </c>
      <c r="B2796" s="64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9"/>
      <c r="K2796" s="37"/>
      <c r="L2796" s="86">
        <f t="shared" si="129"/>
        <v>0</v>
      </c>
      <c r="M2796" s="40"/>
      <c r="N2796" s="40"/>
      <c r="O2796" s="34"/>
    </row>
    <row r="2797" spans="1:15" ht="24.95" customHeight="1" x14ac:dyDescent="0.2">
      <c r="A2797" s="64" t="str">
        <f t="shared" si="130"/>
        <v>||||||0</v>
      </c>
      <c r="B2797" s="64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9"/>
      <c r="K2797" s="37"/>
      <c r="L2797" s="86">
        <f t="shared" si="129"/>
        <v>0</v>
      </c>
      <c r="M2797" s="40"/>
      <c r="N2797" s="40"/>
      <c r="O2797" s="34"/>
    </row>
    <row r="2798" spans="1:15" ht="24.95" customHeight="1" x14ac:dyDescent="0.2">
      <c r="A2798" s="64" t="str">
        <f t="shared" si="130"/>
        <v>||||||0</v>
      </c>
      <c r="B2798" s="64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9"/>
      <c r="K2798" s="37"/>
      <c r="L2798" s="86">
        <f t="shared" si="129"/>
        <v>0</v>
      </c>
      <c r="M2798" s="40"/>
      <c r="N2798" s="40"/>
      <c r="O2798" s="34"/>
    </row>
    <row r="2799" spans="1:15" ht="24.95" customHeight="1" x14ac:dyDescent="0.2">
      <c r="A2799" s="64" t="str">
        <f t="shared" si="130"/>
        <v>||||||0</v>
      </c>
      <c r="B2799" s="64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9"/>
      <c r="K2799" s="37"/>
      <c r="L2799" s="86">
        <f t="shared" si="129"/>
        <v>0</v>
      </c>
      <c r="M2799" s="40"/>
      <c r="N2799" s="40"/>
      <c r="O2799" s="34"/>
    </row>
    <row r="2800" spans="1:15" ht="24.95" customHeight="1" x14ac:dyDescent="0.2">
      <c r="A2800" s="64" t="str">
        <f t="shared" si="130"/>
        <v>||||||0</v>
      </c>
      <c r="B2800" s="64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9"/>
      <c r="K2800" s="37"/>
      <c r="L2800" s="86">
        <f t="shared" si="129"/>
        <v>0</v>
      </c>
      <c r="M2800" s="40"/>
      <c r="N2800" s="40"/>
      <c r="O2800" s="34"/>
    </row>
    <row r="2801" spans="1:15" ht="24.95" customHeight="1" x14ac:dyDescent="0.2">
      <c r="A2801" s="64" t="str">
        <f t="shared" si="130"/>
        <v>||||||0</v>
      </c>
      <c r="B2801" s="64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9"/>
      <c r="K2801" s="37"/>
      <c r="L2801" s="86">
        <f t="shared" si="129"/>
        <v>0</v>
      </c>
      <c r="M2801" s="40"/>
      <c r="N2801" s="40"/>
      <c r="O2801" s="34"/>
    </row>
    <row r="2802" spans="1:15" ht="24.95" customHeight="1" x14ac:dyDescent="0.2">
      <c r="A2802" s="64" t="str">
        <f t="shared" si="130"/>
        <v>||||||0</v>
      </c>
      <c r="B2802" s="64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9"/>
      <c r="K2802" s="37"/>
      <c r="L2802" s="86">
        <f t="shared" si="129"/>
        <v>0</v>
      </c>
      <c r="M2802" s="40"/>
      <c r="N2802" s="40"/>
      <c r="O2802" s="34"/>
    </row>
    <row r="2803" spans="1:15" ht="24.95" customHeight="1" x14ac:dyDescent="0.2">
      <c r="A2803" s="64" t="str">
        <f t="shared" si="130"/>
        <v>||||||0</v>
      </c>
      <c r="B2803" s="64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9"/>
      <c r="K2803" s="37"/>
      <c r="L2803" s="86">
        <f t="shared" si="129"/>
        <v>0</v>
      </c>
      <c r="M2803" s="40"/>
      <c r="N2803" s="40"/>
      <c r="O2803" s="34"/>
    </row>
    <row r="2804" spans="1:15" ht="24.95" customHeight="1" x14ac:dyDescent="0.2">
      <c r="A2804" s="64" t="str">
        <f t="shared" si="130"/>
        <v>||||||0</v>
      </c>
      <c r="B2804" s="64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9"/>
      <c r="K2804" s="37"/>
      <c r="L2804" s="86">
        <f t="shared" si="129"/>
        <v>0</v>
      </c>
      <c r="M2804" s="40"/>
      <c r="N2804" s="40"/>
      <c r="O2804" s="34"/>
    </row>
    <row r="2805" spans="1:15" ht="24.95" customHeight="1" x14ac:dyDescent="0.2">
      <c r="A2805" s="64" t="str">
        <f t="shared" si="130"/>
        <v>||||||0</v>
      </c>
      <c r="B2805" s="64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9"/>
      <c r="K2805" s="37"/>
      <c r="L2805" s="86">
        <f t="shared" si="129"/>
        <v>0</v>
      </c>
      <c r="M2805" s="40"/>
      <c r="N2805" s="40"/>
      <c r="O2805" s="34"/>
    </row>
    <row r="2806" spans="1:15" ht="24.95" customHeight="1" x14ac:dyDescent="0.2">
      <c r="A2806" s="64" t="str">
        <f t="shared" si="130"/>
        <v>||||||0</v>
      </c>
      <c r="B2806" s="64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9"/>
      <c r="K2806" s="37"/>
      <c r="L2806" s="86">
        <f t="shared" si="129"/>
        <v>0</v>
      </c>
      <c r="M2806" s="40"/>
      <c r="N2806" s="40"/>
      <c r="O2806" s="34"/>
    </row>
    <row r="2807" spans="1:15" ht="24.95" customHeight="1" x14ac:dyDescent="0.2">
      <c r="A2807" s="64" t="str">
        <f t="shared" si="130"/>
        <v>||||||0</v>
      </c>
      <c r="B2807" s="64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9"/>
      <c r="K2807" s="37"/>
      <c r="L2807" s="86">
        <f t="shared" si="129"/>
        <v>0</v>
      </c>
      <c r="M2807" s="40"/>
      <c r="N2807" s="40"/>
      <c r="O2807" s="34"/>
    </row>
    <row r="2808" spans="1:15" ht="24.95" customHeight="1" x14ac:dyDescent="0.2">
      <c r="A2808" s="64" t="str">
        <f t="shared" si="130"/>
        <v>||||||0</v>
      </c>
      <c r="B2808" s="64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9"/>
      <c r="K2808" s="37"/>
      <c r="L2808" s="86">
        <f t="shared" si="129"/>
        <v>0</v>
      </c>
      <c r="M2808" s="40"/>
      <c r="N2808" s="40"/>
      <c r="O2808" s="34"/>
    </row>
    <row r="2809" spans="1:15" ht="24.95" customHeight="1" x14ac:dyDescent="0.2">
      <c r="A2809" s="64" t="str">
        <f t="shared" si="130"/>
        <v>||||||0</v>
      </c>
      <c r="B2809" s="64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9"/>
      <c r="K2809" s="37"/>
      <c r="L2809" s="86">
        <f t="shared" si="129"/>
        <v>0</v>
      </c>
      <c r="M2809" s="40"/>
      <c r="N2809" s="40"/>
      <c r="O2809" s="34"/>
    </row>
    <row r="2810" spans="1:15" ht="24.95" customHeight="1" x14ac:dyDescent="0.2">
      <c r="A2810" s="64" t="str">
        <f t="shared" si="130"/>
        <v>||||||0</v>
      </c>
      <c r="B2810" s="64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9"/>
      <c r="K2810" s="37"/>
      <c r="L2810" s="86">
        <f t="shared" si="129"/>
        <v>0</v>
      </c>
      <c r="M2810" s="40"/>
      <c r="N2810" s="40"/>
      <c r="O2810" s="34"/>
    </row>
    <row r="2811" spans="1:15" ht="24.95" customHeight="1" x14ac:dyDescent="0.2">
      <c r="A2811" s="64" t="str">
        <f t="shared" si="130"/>
        <v>||||||0</v>
      </c>
      <c r="B2811" s="64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9"/>
      <c r="K2811" s="37"/>
      <c r="L2811" s="86">
        <f t="shared" si="129"/>
        <v>0</v>
      </c>
      <c r="M2811" s="40"/>
      <c r="N2811" s="40"/>
      <c r="O2811" s="34"/>
    </row>
    <row r="2812" spans="1:15" ht="24.95" customHeight="1" x14ac:dyDescent="0.2">
      <c r="A2812" s="64" t="str">
        <f t="shared" si="130"/>
        <v>||||||0</v>
      </c>
      <c r="B2812" s="64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9"/>
      <c r="K2812" s="37"/>
      <c r="L2812" s="86">
        <f t="shared" si="129"/>
        <v>0</v>
      </c>
      <c r="M2812" s="40"/>
      <c r="N2812" s="40"/>
      <c r="O2812" s="34"/>
    </row>
    <row r="2813" spans="1:15" ht="24.95" customHeight="1" x14ac:dyDescent="0.2">
      <c r="A2813" s="64" t="str">
        <f t="shared" si="130"/>
        <v>||||||0</v>
      </c>
      <c r="B2813" s="64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9"/>
      <c r="K2813" s="37"/>
      <c r="L2813" s="86">
        <f t="shared" si="129"/>
        <v>0</v>
      </c>
      <c r="M2813" s="40"/>
      <c r="N2813" s="40"/>
      <c r="O2813" s="34"/>
    </row>
    <row r="2814" spans="1:15" ht="24.95" customHeight="1" x14ac:dyDescent="0.2">
      <c r="A2814" s="64" t="str">
        <f t="shared" si="130"/>
        <v>||||||0</v>
      </c>
      <c r="B2814" s="64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9"/>
      <c r="K2814" s="37"/>
      <c r="L2814" s="86">
        <f t="shared" ref="L2814:L2877" si="132">M2814+N2814</f>
        <v>0</v>
      </c>
      <c r="M2814" s="40"/>
      <c r="N2814" s="40"/>
      <c r="O2814" s="34"/>
    </row>
    <row r="2815" spans="1:15" ht="24.95" customHeight="1" x14ac:dyDescent="0.2">
      <c r="A2815" s="64" t="str">
        <f t="shared" si="130"/>
        <v>||||||0</v>
      </c>
      <c r="B2815" s="64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9"/>
      <c r="K2815" s="37"/>
      <c r="L2815" s="86">
        <f t="shared" si="132"/>
        <v>0</v>
      </c>
      <c r="M2815" s="40"/>
      <c r="N2815" s="40"/>
      <c r="O2815" s="34"/>
    </row>
    <row r="2816" spans="1:15" ht="24.95" customHeight="1" x14ac:dyDescent="0.2">
      <c r="A2816" s="64" t="str">
        <f t="shared" si="130"/>
        <v>||||||0</v>
      </c>
      <c r="B2816" s="64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9"/>
      <c r="K2816" s="37"/>
      <c r="L2816" s="86">
        <f t="shared" si="132"/>
        <v>0</v>
      </c>
      <c r="M2816" s="40"/>
      <c r="N2816" s="40"/>
      <c r="O2816" s="34"/>
    </row>
    <row r="2817" spans="1:15" ht="24.95" customHeight="1" x14ac:dyDescent="0.2">
      <c r="A2817" s="64" t="str">
        <f t="shared" si="130"/>
        <v>||||||0</v>
      </c>
      <c r="B2817" s="64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9"/>
      <c r="K2817" s="37"/>
      <c r="L2817" s="86">
        <f t="shared" si="132"/>
        <v>0</v>
      </c>
      <c r="M2817" s="40"/>
      <c r="N2817" s="40"/>
      <c r="O2817" s="34"/>
    </row>
    <row r="2818" spans="1:15" ht="24.95" customHeight="1" x14ac:dyDescent="0.2">
      <c r="A2818" s="64" t="str">
        <f t="shared" si="130"/>
        <v>||||||0</v>
      </c>
      <c r="B2818" s="64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9"/>
      <c r="K2818" s="37"/>
      <c r="L2818" s="86">
        <f t="shared" si="132"/>
        <v>0</v>
      </c>
      <c r="M2818" s="40"/>
      <c r="N2818" s="40"/>
      <c r="O2818" s="34"/>
    </row>
    <row r="2819" spans="1:15" ht="24.95" customHeight="1" x14ac:dyDescent="0.2">
      <c r="A2819" s="64" t="str">
        <f t="shared" si="130"/>
        <v>||||||0</v>
      </c>
      <c r="B2819" s="64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9"/>
      <c r="K2819" s="37"/>
      <c r="L2819" s="86">
        <f t="shared" si="132"/>
        <v>0</v>
      </c>
      <c r="M2819" s="40"/>
      <c r="N2819" s="40"/>
      <c r="O2819" s="34"/>
    </row>
    <row r="2820" spans="1:15" ht="24.95" customHeight="1" x14ac:dyDescent="0.2">
      <c r="A2820" s="64" t="str">
        <f t="shared" si="130"/>
        <v>||||||0</v>
      </c>
      <c r="B2820" s="64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9"/>
      <c r="K2820" s="37"/>
      <c r="L2820" s="86">
        <f t="shared" si="132"/>
        <v>0</v>
      </c>
      <c r="M2820" s="40"/>
      <c r="N2820" s="40"/>
      <c r="O2820" s="34"/>
    </row>
    <row r="2821" spans="1:15" ht="24.95" customHeight="1" x14ac:dyDescent="0.2">
      <c r="A2821" s="64" t="str">
        <f t="shared" ref="A2821:A2884" si="133">C2821&amp;"|"&amp;D2821&amp;"|"&amp;E2821&amp;"|"&amp;F2821&amp;"|"&amp;G2821&amp;"|"&amp;I2821&amp;"|"&amp;M2821+N2821-O2821</f>
        <v>||||||0</v>
      </c>
      <c r="B2821" s="64" t="str">
        <f t="shared" ref="B2821:B2884" si="134">C2821&amp;"|"&amp;D2821&amp;"|"&amp;E2821&amp;"|"&amp;F2821&amp;"|"&amp;K2821</f>
        <v>||||</v>
      </c>
      <c r="C2821" s="37"/>
      <c r="D2821" s="37"/>
      <c r="E2821" s="37"/>
      <c r="F2821" s="37"/>
      <c r="G2821" s="37"/>
      <c r="H2821" s="38"/>
      <c r="I2821" s="37"/>
      <c r="J2821" s="39"/>
      <c r="K2821" s="37"/>
      <c r="L2821" s="86">
        <f t="shared" si="132"/>
        <v>0</v>
      </c>
      <c r="M2821" s="40"/>
      <c r="N2821" s="40"/>
      <c r="O2821" s="34"/>
    </row>
    <row r="2822" spans="1:15" ht="24.95" customHeight="1" x14ac:dyDescent="0.2">
      <c r="A2822" s="64" t="str">
        <f t="shared" si="133"/>
        <v>||||||0</v>
      </c>
      <c r="B2822" s="64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9"/>
      <c r="K2822" s="37"/>
      <c r="L2822" s="86">
        <f t="shared" si="132"/>
        <v>0</v>
      </c>
      <c r="M2822" s="40"/>
      <c r="N2822" s="40"/>
      <c r="O2822" s="34"/>
    </row>
    <row r="2823" spans="1:15" ht="24.95" customHeight="1" x14ac:dyDescent="0.2">
      <c r="A2823" s="64" t="str">
        <f t="shared" si="133"/>
        <v>||||||0</v>
      </c>
      <c r="B2823" s="64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9"/>
      <c r="K2823" s="37"/>
      <c r="L2823" s="86">
        <f t="shared" si="132"/>
        <v>0</v>
      </c>
      <c r="M2823" s="40"/>
      <c r="N2823" s="40"/>
      <c r="O2823" s="34"/>
    </row>
    <row r="2824" spans="1:15" ht="24.95" customHeight="1" x14ac:dyDescent="0.2">
      <c r="A2824" s="64" t="str">
        <f t="shared" si="133"/>
        <v>||||||0</v>
      </c>
      <c r="B2824" s="64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9"/>
      <c r="K2824" s="37"/>
      <c r="L2824" s="86">
        <f t="shared" si="132"/>
        <v>0</v>
      </c>
      <c r="M2824" s="40"/>
      <c r="N2824" s="40"/>
      <c r="O2824" s="34"/>
    </row>
    <row r="2825" spans="1:15" ht="24.95" customHeight="1" x14ac:dyDescent="0.2">
      <c r="A2825" s="64" t="str">
        <f t="shared" si="133"/>
        <v>||||||0</v>
      </c>
      <c r="B2825" s="64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9"/>
      <c r="K2825" s="37"/>
      <c r="L2825" s="86">
        <f t="shared" si="132"/>
        <v>0</v>
      </c>
      <c r="M2825" s="40"/>
      <c r="N2825" s="40"/>
      <c r="O2825" s="34"/>
    </row>
    <row r="2826" spans="1:15" ht="24.95" customHeight="1" x14ac:dyDescent="0.2">
      <c r="A2826" s="64" t="str">
        <f t="shared" si="133"/>
        <v>||||||0</v>
      </c>
      <c r="B2826" s="64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9"/>
      <c r="K2826" s="37"/>
      <c r="L2826" s="86">
        <f t="shared" si="132"/>
        <v>0</v>
      </c>
      <c r="M2826" s="40"/>
      <c r="N2826" s="40"/>
      <c r="O2826" s="34"/>
    </row>
    <row r="2827" spans="1:15" ht="24.95" customHeight="1" x14ac:dyDescent="0.2">
      <c r="A2827" s="64" t="str">
        <f t="shared" si="133"/>
        <v>||||||0</v>
      </c>
      <c r="B2827" s="64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9"/>
      <c r="K2827" s="37"/>
      <c r="L2827" s="86">
        <f t="shared" si="132"/>
        <v>0</v>
      </c>
      <c r="M2827" s="40"/>
      <c r="N2827" s="40"/>
      <c r="O2827" s="34"/>
    </row>
    <row r="2828" spans="1:15" ht="24.95" customHeight="1" x14ac:dyDescent="0.2">
      <c r="A2828" s="64" t="str">
        <f t="shared" si="133"/>
        <v>||||||0</v>
      </c>
      <c r="B2828" s="64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9"/>
      <c r="K2828" s="37"/>
      <c r="L2828" s="86">
        <f t="shared" si="132"/>
        <v>0</v>
      </c>
      <c r="M2828" s="40"/>
      <c r="N2828" s="40"/>
      <c r="O2828" s="34"/>
    </row>
    <row r="2829" spans="1:15" ht="24.95" customHeight="1" x14ac:dyDescent="0.2">
      <c r="A2829" s="64" t="str">
        <f t="shared" si="133"/>
        <v>||||||0</v>
      </c>
      <c r="B2829" s="64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9"/>
      <c r="K2829" s="37"/>
      <c r="L2829" s="86">
        <f t="shared" si="132"/>
        <v>0</v>
      </c>
      <c r="M2829" s="40"/>
      <c r="N2829" s="40"/>
      <c r="O2829" s="34"/>
    </row>
    <row r="2830" spans="1:15" ht="24.95" customHeight="1" x14ac:dyDescent="0.2">
      <c r="A2830" s="64" t="str">
        <f t="shared" si="133"/>
        <v>||||||0</v>
      </c>
      <c r="B2830" s="64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9"/>
      <c r="K2830" s="37"/>
      <c r="L2830" s="86">
        <f t="shared" si="132"/>
        <v>0</v>
      </c>
      <c r="M2830" s="40"/>
      <c r="N2830" s="40"/>
      <c r="O2830" s="34"/>
    </row>
    <row r="2831" spans="1:15" ht="24.95" customHeight="1" x14ac:dyDescent="0.2">
      <c r="A2831" s="64" t="str">
        <f t="shared" si="133"/>
        <v>||||||0</v>
      </c>
      <c r="B2831" s="64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9"/>
      <c r="K2831" s="37"/>
      <c r="L2831" s="86">
        <f t="shared" si="132"/>
        <v>0</v>
      </c>
      <c r="M2831" s="40"/>
      <c r="N2831" s="40"/>
      <c r="O2831" s="34"/>
    </row>
    <row r="2832" spans="1:15" ht="24.95" customHeight="1" x14ac:dyDescent="0.2">
      <c r="A2832" s="64" t="str">
        <f t="shared" si="133"/>
        <v>||||||0</v>
      </c>
      <c r="B2832" s="64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9"/>
      <c r="K2832" s="37"/>
      <c r="L2832" s="86">
        <f t="shared" si="132"/>
        <v>0</v>
      </c>
      <c r="M2832" s="40"/>
      <c r="N2832" s="40"/>
      <c r="O2832" s="34"/>
    </row>
    <row r="2833" spans="1:15" ht="24.95" customHeight="1" x14ac:dyDescent="0.2">
      <c r="A2833" s="64" t="str">
        <f t="shared" si="133"/>
        <v>||||||0</v>
      </c>
      <c r="B2833" s="64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9"/>
      <c r="K2833" s="37"/>
      <c r="L2833" s="86">
        <f t="shared" si="132"/>
        <v>0</v>
      </c>
      <c r="M2833" s="40"/>
      <c r="N2833" s="40"/>
      <c r="O2833" s="34"/>
    </row>
    <row r="2834" spans="1:15" ht="24.95" customHeight="1" x14ac:dyDescent="0.2">
      <c r="A2834" s="64" t="str">
        <f t="shared" si="133"/>
        <v>||||||0</v>
      </c>
      <c r="B2834" s="64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9"/>
      <c r="K2834" s="37"/>
      <c r="L2834" s="86">
        <f t="shared" si="132"/>
        <v>0</v>
      </c>
      <c r="M2834" s="40"/>
      <c r="N2834" s="40"/>
      <c r="O2834" s="34"/>
    </row>
    <row r="2835" spans="1:15" ht="24.95" customHeight="1" x14ac:dyDescent="0.2">
      <c r="A2835" s="64" t="str">
        <f t="shared" si="133"/>
        <v>||||||0</v>
      </c>
      <c r="B2835" s="64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9"/>
      <c r="K2835" s="37"/>
      <c r="L2835" s="86">
        <f t="shared" si="132"/>
        <v>0</v>
      </c>
      <c r="M2835" s="40"/>
      <c r="N2835" s="40"/>
      <c r="O2835" s="34"/>
    </row>
    <row r="2836" spans="1:15" ht="24.95" customHeight="1" x14ac:dyDescent="0.2">
      <c r="A2836" s="64" t="str">
        <f t="shared" si="133"/>
        <v>||||||0</v>
      </c>
      <c r="B2836" s="64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9"/>
      <c r="K2836" s="37"/>
      <c r="L2836" s="86">
        <f t="shared" si="132"/>
        <v>0</v>
      </c>
      <c r="M2836" s="40"/>
      <c r="N2836" s="40"/>
      <c r="O2836" s="34"/>
    </row>
    <row r="2837" spans="1:15" ht="24.95" customHeight="1" x14ac:dyDescent="0.2">
      <c r="A2837" s="64" t="str">
        <f t="shared" si="133"/>
        <v>||||||0</v>
      </c>
      <c r="B2837" s="64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9"/>
      <c r="K2837" s="37"/>
      <c r="L2837" s="86">
        <f t="shared" si="132"/>
        <v>0</v>
      </c>
      <c r="M2837" s="40"/>
      <c r="N2837" s="40"/>
      <c r="O2837" s="34"/>
    </row>
    <row r="2838" spans="1:15" ht="24.95" customHeight="1" x14ac:dyDescent="0.2">
      <c r="A2838" s="64" t="str">
        <f t="shared" si="133"/>
        <v>||||||0</v>
      </c>
      <c r="B2838" s="64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9"/>
      <c r="K2838" s="37"/>
      <c r="L2838" s="86">
        <f t="shared" si="132"/>
        <v>0</v>
      </c>
      <c r="M2838" s="40"/>
      <c r="N2838" s="40"/>
      <c r="O2838" s="34"/>
    </row>
    <row r="2839" spans="1:15" ht="24.95" customHeight="1" x14ac:dyDescent="0.2">
      <c r="A2839" s="64" t="str">
        <f t="shared" si="133"/>
        <v>||||||0</v>
      </c>
      <c r="B2839" s="64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9"/>
      <c r="K2839" s="37"/>
      <c r="L2839" s="86">
        <f t="shared" si="132"/>
        <v>0</v>
      </c>
      <c r="M2839" s="40"/>
      <c r="N2839" s="40"/>
      <c r="O2839" s="34"/>
    </row>
    <row r="2840" spans="1:15" ht="24.95" customHeight="1" x14ac:dyDescent="0.2">
      <c r="A2840" s="64" t="str">
        <f t="shared" si="133"/>
        <v>||||||0</v>
      </c>
      <c r="B2840" s="64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9"/>
      <c r="K2840" s="37"/>
      <c r="L2840" s="86">
        <f t="shared" si="132"/>
        <v>0</v>
      </c>
      <c r="M2840" s="40"/>
      <c r="N2840" s="40"/>
      <c r="O2840" s="34"/>
    </row>
    <row r="2841" spans="1:15" ht="24.95" customHeight="1" x14ac:dyDescent="0.2">
      <c r="A2841" s="64" t="str">
        <f t="shared" si="133"/>
        <v>||||||0</v>
      </c>
      <c r="B2841" s="64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9"/>
      <c r="K2841" s="37"/>
      <c r="L2841" s="86">
        <f t="shared" si="132"/>
        <v>0</v>
      </c>
      <c r="M2841" s="40"/>
      <c r="N2841" s="40"/>
      <c r="O2841" s="34"/>
    </row>
    <row r="2842" spans="1:15" ht="24.95" customHeight="1" x14ac:dyDescent="0.2">
      <c r="A2842" s="64" t="str">
        <f t="shared" si="133"/>
        <v>||||||0</v>
      </c>
      <c r="B2842" s="64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9"/>
      <c r="K2842" s="37"/>
      <c r="L2842" s="86">
        <f t="shared" si="132"/>
        <v>0</v>
      </c>
      <c r="M2842" s="40"/>
      <c r="N2842" s="40"/>
      <c r="O2842" s="34"/>
    </row>
    <row r="2843" spans="1:15" ht="24.95" customHeight="1" x14ac:dyDescent="0.2">
      <c r="A2843" s="64" t="str">
        <f t="shared" si="133"/>
        <v>||||||0</v>
      </c>
      <c r="B2843" s="64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9"/>
      <c r="K2843" s="37"/>
      <c r="L2843" s="86">
        <f t="shared" si="132"/>
        <v>0</v>
      </c>
      <c r="M2843" s="40"/>
      <c r="N2843" s="40"/>
      <c r="O2843" s="34"/>
    </row>
    <row r="2844" spans="1:15" ht="24.95" customHeight="1" x14ac:dyDescent="0.2">
      <c r="A2844" s="64" t="str">
        <f t="shared" si="133"/>
        <v>||||||0</v>
      </c>
      <c r="B2844" s="64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9"/>
      <c r="K2844" s="37"/>
      <c r="L2844" s="86">
        <f t="shared" si="132"/>
        <v>0</v>
      </c>
      <c r="M2844" s="40"/>
      <c r="N2844" s="40"/>
      <c r="O2844" s="34"/>
    </row>
    <row r="2845" spans="1:15" ht="24.95" customHeight="1" x14ac:dyDescent="0.2">
      <c r="A2845" s="64" t="str">
        <f t="shared" si="133"/>
        <v>||||||0</v>
      </c>
      <c r="B2845" s="64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9"/>
      <c r="K2845" s="37"/>
      <c r="L2845" s="86">
        <f t="shared" si="132"/>
        <v>0</v>
      </c>
      <c r="M2845" s="40"/>
      <c r="N2845" s="40"/>
      <c r="O2845" s="34"/>
    </row>
    <row r="2846" spans="1:15" ht="24.95" customHeight="1" x14ac:dyDescent="0.2">
      <c r="A2846" s="64" t="str">
        <f t="shared" si="133"/>
        <v>||||||0</v>
      </c>
      <c r="B2846" s="64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9"/>
      <c r="K2846" s="37"/>
      <c r="L2846" s="86">
        <f t="shared" si="132"/>
        <v>0</v>
      </c>
      <c r="M2846" s="40"/>
      <c r="N2846" s="40"/>
      <c r="O2846" s="34"/>
    </row>
    <row r="2847" spans="1:15" ht="24.95" customHeight="1" x14ac:dyDescent="0.2">
      <c r="A2847" s="64" t="str">
        <f t="shared" si="133"/>
        <v>||||||0</v>
      </c>
      <c r="B2847" s="64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9"/>
      <c r="K2847" s="37"/>
      <c r="L2847" s="86">
        <f t="shared" si="132"/>
        <v>0</v>
      </c>
      <c r="M2847" s="40"/>
      <c r="N2847" s="40"/>
      <c r="O2847" s="34"/>
    </row>
    <row r="2848" spans="1:15" ht="24.95" customHeight="1" x14ac:dyDescent="0.2">
      <c r="A2848" s="64" t="str">
        <f t="shared" si="133"/>
        <v>||||||0</v>
      </c>
      <c r="B2848" s="64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9"/>
      <c r="K2848" s="37"/>
      <c r="L2848" s="86">
        <f t="shared" si="132"/>
        <v>0</v>
      </c>
      <c r="M2848" s="40"/>
      <c r="N2848" s="40"/>
      <c r="O2848" s="34"/>
    </row>
    <row r="2849" spans="1:15" ht="24.95" customHeight="1" x14ac:dyDescent="0.2">
      <c r="A2849" s="64" t="str">
        <f t="shared" si="133"/>
        <v>||||||0</v>
      </c>
      <c r="B2849" s="64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9"/>
      <c r="K2849" s="37"/>
      <c r="L2849" s="86">
        <f t="shared" si="132"/>
        <v>0</v>
      </c>
      <c r="M2849" s="40"/>
      <c r="N2849" s="40"/>
      <c r="O2849" s="34"/>
    </row>
    <row r="2850" spans="1:15" ht="24.95" customHeight="1" x14ac:dyDescent="0.2">
      <c r="A2850" s="64" t="str">
        <f t="shared" si="133"/>
        <v>||||||0</v>
      </c>
      <c r="B2850" s="64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9"/>
      <c r="K2850" s="37"/>
      <c r="L2850" s="86">
        <f t="shared" si="132"/>
        <v>0</v>
      </c>
      <c r="M2850" s="40"/>
      <c r="N2850" s="40"/>
      <c r="O2850" s="34"/>
    </row>
    <row r="2851" spans="1:15" ht="24.95" customHeight="1" x14ac:dyDescent="0.2">
      <c r="A2851" s="64" t="str">
        <f t="shared" si="133"/>
        <v>||||||0</v>
      </c>
      <c r="B2851" s="64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9"/>
      <c r="K2851" s="37"/>
      <c r="L2851" s="86">
        <f t="shared" si="132"/>
        <v>0</v>
      </c>
      <c r="M2851" s="40"/>
      <c r="N2851" s="40"/>
      <c r="O2851" s="34"/>
    </row>
    <row r="2852" spans="1:15" ht="24.95" customHeight="1" x14ac:dyDescent="0.2">
      <c r="A2852" s="64" t="str">
        <f t="shared" si="133"/>
        <v>||||||0</v>
      </c>
      <c r="B2852" s="64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9"/>
      <c r="K2852" s="37"/>
      <c r="L2852" s="86">
        <f t="shared" si="132"/>
        <v>0</v>
      </c>
      <c r="M2852" s="40"/>
      <c r="N2852" s="40"/>
      <c r="O2852" s="34"/>
    </row>
    <row r="2853" spans="1:15" ht="24.95" customHeight="1" x14ac:dyDescent="0.2">
      <c r="A2853" s="64" t="str">
        <f t="shared" si="133"/>
        <v>||||||0</v>
      </c>
      <c r="B2853" s="64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9"/>
      <c r="K2853" s="37"/>
      <c r="L2853" s="86">
        <f t="shared" si="132"/>
        <v>0</v>
      </c>
      <c r="M2853" s="40"/>
      <c r="N2853" s="40"/>
      <c r="O2853" s="34"/>
    </row>
    <row r="2854" spans="1:15" ht="24.95" customHeight="1" x14ac:dyDescent="0.2">
      <c r="A2854" s="64" t="str">
        <f t="shared" si="133"/>
        <v>||||||0</v>
      </c>
      <c r="B2854" s="64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9"/>
      <c r="K2854" s="37"/>
      <c r="L2854" s="86">
        <f t="shared" si="132"/>
        <v>0</v>
      </c>
      <c r="M2854" s="40"/>
      <c r="N2854" s="40"/>
      <c r="O2854" s="34"/>
    </row>
    <row r="2855" spans="1:15" ht="24.95" customHeight="1" x14ac:dyDescent="0.2">
      <c r="A2855" s="64" t="str">
        <f t="shared" si="133"/>
        <v>||||||0</v>
      </c>
      <c r="B2855" s="64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9"/>
      <c r="K2855" s="37"/>
      <c r="L2855" s="86">
        <f t="shared" si="132"/>
        <v>0</v>
      </c>
      <c r="M2855" s="40"/>
      <c r="N2855" s="40"/>
      <c r="O2855" s="34"/>
    </row>
    <row r="2856" spans="1:15" ht="24.95" customHeight="1" x14ac:dyDescent="0.2">
      <c r="A2856" s="64" t="str">
        <f t="shared" si="133"/>
        <v>||||||0</v>
      </c>
      <c r="B2856" s="64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9"/>
      <c r="K2856" s="37"/>
      <c r="L2856" s="86">
        <f t="shared" si="132"/>
        <v>0</v>
      </c>
      <c r="M2856" s="40"/>
      <c r="N2856" s="40"/>
      <c r="O2856" s="34"/>
    </row>
    <row r="2857" spans="1:15" ht="24.95" customHeight="1" x14ac:dyDescent="0.2">
      <c r="A2857" s="64" t="str">
        <f t="shared" si="133"/>
        <v>||||||0</v>
      </c>
      <c r="B2857" s="64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9"/>
      <c r="K2857" s="37"/>
      <c r="L2857" s="86">
        <f t="shared" si="132"/>
        <v>0</v>
      </c>
      <c r="M2857" s="40"/>
      <c r="N2857" s="40"/>
      <c r="O2857" s="34"/>
    </row>
    <row r="2858" spans="1:15" ht="24.95" customHeight="1" x14ac:dyDescent="0.2">
      <c r="A2858" s="64" t="str">
        <f t="shared" si="133"/>
        <v>||||||0</v>
      </c>
      <c r="B2858" s="64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9"/>
      <c r="K2858" s="37"/>
      <c r="L2858" s="86">
        <f t="shared" si="132"/>
        <v>0</v>
      </c>
      <c r="M2858" s="40"/>
      <c r="N2858" s="40"/>
      <c r="O2858" s="34"/>
    </row>
    <row r="2859" spans="1:15" ht="24.95" customHeight="1" x14ac:dyDescent="0.2">
      <c r="A2859" s="64" t="str">
        <f t="shared" si="133"/>
        <v>||||||0</v>
      </c>
      <c r="B2859" s="64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9"/>
      <c r="K2859" s="37"/>
      <c r="L2859" s="86">
        <f t="shared" si="132"/>
        <v>0</v>
      </c>
      <c r="M2859" s="40"/>
      <c r="N2859" s="40"/>
      <c r="O2859" s="34"/>
    </row>
    <row r="2860" spans="1:15" ht="24.95" customHeight="1" x14ac:dyDescent="0.2">
      <c r="A2860" s="64" t="str">
        <f t="shared" si="133"/>
        <v>||||||0</v>
      </c>
      <c r="B2860" s="64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9"/>
      <c r="K2860" s="37"/>
      <c r="L2860" s="86">
        <f t="shared" si="132"/>
        <v>0</v>
      </c>
      <c r="M2860" s="40"/>
      <c r="N2860" s="40"/>
      <c r="O2860" s="34"/>
    </row>
    <row r="2861" spans="1:15" ht="24.95" customHeight="1" x14ac:dyDescent="0.2">
      <c r="A2861" s="64" t="str">
        <f t="shared" si="133"/>
        <v>||||||0</v>
      </c>
      <c r="B2861" s="64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9"/>
      <c r="K2861" s="37"/>
      <c r="L2861" s="86">
        <f t="shared" si="132"/>
        <v>0</v>
      </c>
      <c r="M2861" s="40"/>
      <c r="N2861" s="40"/>
      <c r="O2861" s="34"/>
    </row>
    <row r="2862" spans="1:15" ht="24.95" customHeight="1" x14ac:dyDescent="0.2">
      <c r="A2862" s="64" t="str">
        <f t="shared" si="133"/>
        <v>||||||0</v>
      </c>
      <c r="B2862" s="64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9"/>
      <c r="K2862" s="37"/>
      <c r="L2862" s="86">
        <f t="shared" si="132"/>
        <v>0</v>
      </c>
      <c r="M2862" s="40"/>
      <c r="N2862" s="40"/>
      <c r="O2862" s="34"/>
    </row>
    <row r="2863" spans="1:15" ht="24.95" customHeight="1" x14ac:dyDescent="0.2">
      <c r="A2863" s="64" t="str">
        <f t="shared" si="133"/>
        <v>||||||0</v>
      </c>
      <c r="B2863" s="64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9"/>
      <c r="K2863" s="37"/>
      <c r="L2863" s="86">
        <f t="shared" si="132"/>
        <v>0</v>
      </c>
      <c r="M2863" s="40"/>
      <c r="N2863" s="40"/>
      <c r="O2863" s="34"/>
    </row>
    <row r="2864" spans="1:15" ht="24.95" customHeight="1" x14ac:dyDescent="0.2">
      <c r="A2864" s="64" t="str">
        <f t="shared" si="133"/>
        <v>||||||0</v>
      </c>
      <c r="B2864" s="64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9"/>
      <c r="K2864" s="37"/>
      <c r="L2864" s="86">
        <f t="shared" si="132"/>
        <v>0</v>
      </c>
      <c r="M2864" s="40"/>
      <c r="N2864" s="40"/>
      <c r="O2864" s="34"/>
    </row>
    <row r="2865" spans="1:15" ht="24.95" customHeight="1" x14ac:dyDescent="0.2">
      <c r="A2865" s="64" t="str">
        <f t="shared" si="133"/>
        <v>||||||0</v>
      </c>
      <c r="B2865" s="64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9"/>
      <c r="K2865" s="37"/>
      <c r="L2865" s="86">
        <f t="shared" si="132"/>
        <v>0</v>
      </c>
      <c r="M2865" s="40"/>
      <c r="N2865" s="40"/>
      <c r="O2865" s="34"/>
    </row>
    <row r="2866" spans="1:15" ht="24.95" customHeight="1" x14ac:dyDescent="0.2">
      <c r="A2866" s="64" t="str">
        <f t="shared" si="133"/>
        <v>||||||0</v>
      </c>
      <c r="B2866" s="64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9"/>
      <c r="K2866" s="37"/>
      <c r="L2866" s="86">
        <f t="shared" si="132"/>
        <v>0</v>
      </c>
      <c r="M2866" s="40"/>
      <c r="N2866" s="40"/>
      <c r="O2866" s="34"/>
    </row>
    <row r="2867" spans="1:15" ht="24.95" customHeight="1" x14ac:dyDescent="0.2">
      <c r="A2867" s="64" t="str">
        <f t="shared" si="133"/>
        <v>||||||0</v>
      </c>
      <c r="B2867" s="64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9"/>
      <c r="K2867" s="37"/>
      <c r="L2867" s="86">
        <f t="shared" si="132"/>
        <v>0</v>
      </c>
      <c r="M2867" s="40"/>
      <c r="N2867" s="40"/>
      <c r="O2867" s="34"/>
    </row>
    <row r="2868" spans="1:15" ht="24.95" customHeight="1" x14ac:dyDescent="0.2">
      <c r="A2868" s="64" t="str">
        <f t="shared" si="133"/>
        <v>||||||0</v>
      </c>
      <c r="B2868" s="64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9"/>
      <c r="K2868" s="37"/>
      <c r="L2868" s="86">
        <f t="shared" si="132"/>
        <v>0</v>
      </c>
      <c r="M2868" s="40"/>
      <c r="N2868" s="40"/>
      <c r="O2868" s="34"/>
    </row>
    <row r="2869" spans="1:15" ht="24.95" customHeight="1" x14ac:dyDescent="0.2">
      <c r="A2869" s="64" t="str">
        <f t="shared" si="133"/>
        <v>||||||0</v>
      </c>
      <c r="B2869" s="64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9"/>
      <c r="K2869" s="37"/>
      <c r="L2869" s="86">
        <f t="shared" si="132"/>
        <v>0</v>
      </c>
      <c r="M2869" s="40"/>
      <c r="N2869" s="40"/>
      <c r="O2869" s="34"/>
    </row>
    <row r="2870" spans="1:15" ht="24.95" customHeight="1" x14ac:dyDescent="0.2">
      <c r="A2870" s="64" t="str">
        <f t="shared" si="133"/>
        <v>||||||0</v>
      </c>
      <c r="B2870" s="64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9"/>
      <c r="K2870" s="37"/>
      <c r="L2870" s="86">
        <f t="shared" si="132"/>
        <v>0</v>
      </c>
      <c r="M2870" s="40"/>
      <c r="N2870" s="40"/>
      <c r="O2870" s="34"/>
    </row>
    <row r="2871" spans="1:15" ht="24.95" customHeight="1" x14ac:dyDescent="0.2">
      <c r="A2871" s="64" t="str">
        <f t="shared" si="133"/>
        <v>||||||0</v>
      </c>
      <c r="B2871" s="64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9"/>
      <c r="K2871" s="37"/>
      <c r="L2871" s="86">
        <f t="shared" si="132"/>
        <v>0</v>
      </c>
      <c r="M2871" s="40"/>
      <c r="N2871" s="40"/>
      <c r="O2871" s="34"/>
    </row>
    <row r="2872" spans="1:15" ht="24.95" customHeight="1" x14ac:dyDescent="0.2">
      <c r="A2872" s="64" t="str">
        <f t="shared" si="133"/>
        <v>||||||0</v>
      </c>
      <c r="B2872" s="64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9"/>
      <c r="K2872" s="37"/>
      <c r="L2872" s="86">
        <f t="shared" si="132"/>
        <v>0</v>
      </c>
      <c r="M2872" s="40"/>
      <c r="N2872" s="40"/>
      <c r="O2872" s="34"/>
    </row>
    <row r="2873" spans="1:15" ht="24.95" customHeight="1" x14ac:dyDescent="0.2">
      <c r="A2873" s="64" t="str">
        <f t="shared" si="133"/>
        <v>||||||0</v>
      </c>
      <c r="B2873" s="64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9"/>
      <c r="K2873" s="37"/>
      <c r="L2873" s="86">
        <f t="shared" si="132"/>
        <v>0</v>
      </c>
      <c r="M2873" s="40"/>
      <c r="N2873" s="40"/>
      <c r="O2873" s="34"/>
    </row>
    <row r="2874" spans="1:15" ht="24.95" customHeight="1" x14ac:dyDescent="0.2">
      <c r="A2874" s="64" t="str">
        <f t="shared" si="133"/>
        <v>||||||0</v>
      </c>
      <c r="B2874" s="64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9"/>
      <c r="K2874" s="37"/>
      <c r="L2874" s="86">
        <f t="shared" si="132"/>
        <v>0</v>
      </c>
      <c r="M2874" s="40"/>
      <c r="N2874" s="40"/>
      <c r="O2874" s="34"/>
    </row>
    <row r="2875" spans="1:15" ht="24.95" customHeight="1" x14ac:dyDescent="0.2">
      <c r="A2875" s="64" t="str">
        <f t="shared" si="133"/>
        <v>||||||0</v>
      </c>
      <c r="B2875" s="64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9"/>
      <c r="K2875" s="37"/>
      <c r="L2875" s="86">
        <f t="shared" si="132"/>
        <v>0</v>
      </c>
      <c r="M2875" s="40"/>
      <c r="N2875" s="40"/>
      <c r="O2875" s="34"/>
    </row>
    <row r="2876" spans="1:15" ht="24.95" customHeight="1" x14ac:dyDescent="0.2">
      <c r="A2876" s="64" t="str">
        <f t="shared" si="133"/>
        <v>||||||0</v>
      </c>
      <c r="B2876" s="64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9"/>
      <c r="K2876" s="37"/>
      <c r="L2876" s="86">
        <f t="shared" si="132"/>
        <v>0</v>
      </c>
      <c r="M2876" s="40"/>
      <c r="N2876" s="40"/>
      <c r="O2876" s="34"/>
    </row>
    <row r="2877" spans="1:15" ht="24.95" customHeight="1" x14ac:dyDescent="0.2">
      <c r="A2877" s="64" t="str">
        <f t="shared" si="133"/>
        <v>||||||0</v>
      </c>
      <c r="B2877" s="64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9"/>
      <c r="K2877" s="37"/>
      <c r="L2877" s="86">
        <f t="shared" si="132"/>
        <v>0</v>
      </c>
      <c r="M2877" s="40"/>
      <c r="N2877" s="40"/>
      <c r="O2877" s="34"/>
    </row>
    <row r="2878" spans="1:15" ht="24.95" customHeight="1" x14ac:dyDescent="0.2">
      <c r="A2878" s="64" t="str">
        <f t="shared" si="133"/>
        <v>||||||0</v>
      </c>
      <c r="B2878" s="64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9"/>
      <c r="K2878" s="37"/>
      <c r="L2878" s="86">
        <f t="shared" ref="L2878:L2941" si="135">M2878+N2878</f>
        <v>0</v>
      </c>
      <c r="M2878" s="40"/>
      <c r="N2878" s="40"/>
      <c r="O2878" s="34"/>
    </row>
    <row r="2879" spans="1:15" ht="24.95" customHeight="1" x14ac:dyDescent="0.2">
      <c r="A2879" s="64" t="str">
        <f t="shared" si="133"/>
        <v>||||||0</v>
      </c>
      <c r="B2879" s="64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9"/>
      <c r="K2879" s="37"/>
      <c r="L2879" s="86">
        <f t="shared" si="135"/>
        <v>0</v>
      </c>
      <c r="M2879" s="40"/>
      <c r="N2879" s="40"/>
      <c r="O2879" s="34"/>
    </row>
    <row r="2880" spans="1:15" ht="24.95" customHeight="1" x14ac:dyDescent="0.2">
      <c r="A2880" s="64" t="str">
        <f t="shared" si="133"/>
        <v>||||||0</v>
      </c>
      <c r="B2880" s="64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9"/>
      <c r="K2880" s="37"/>
      <c r="L2880" s="86">
        <f t="shared" si="135"/>
        <v>0</v>
      </c>
      <c r="M2880" s="40"/>
      <c r="N2880" s="40"/>
      <c r="O2880" s="34"/>
    </row>
    <row r="2881" spans="1:15" ht="24.95" customHeight="1" x14ac:dyDescent="0.2">
      <c r="A2881" s="64" t="str">
        <f t="shared" si="133"/>
        <v>||||||0</v>
      </c>
      <c r="B2881" s="64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9"/>
      <c r="K2881" s="37"/>
      <c r="L2881" s="86">
        <f t="shared" si="135"/>
        <v>0</v>
      </c>
      <c r="M2881" s="40"/>
      <c r="N2881" s="40"/>
      <c r="O2881" s="34"/>
    </row>
    <row r="2882" spans="1:15" ht="24.95" customHeight="1" x14ac:dyDescent="0.2">
      <c r="A2882" s="64" t="str">
        <f t="shared" si="133"/>
        <v>||||||0</v>
      </c>
      <c r="B2882" s="64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9"/>
      <c r="K2882" s="37"/>
      <c r="L2882" s="86">
        <f t="shared" si="135"/>
        <v>0</v>
      </c>
      <c r="M2882" s="40"/>
      <c r="N2882" s="40"/>
      <c r="O2882" s="34"/>
    </row>
    <row r="2883" spans="1:15" ht="24.95" customHeight="1" x14ac:dyDescent="0.2">
      <c r="A2883" s="64" t="str">
        <f t="shared" si="133"/>
        <v>||||||0</v>
      </c>
      <c r="B2883" s="64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9"/>
      <c r="K2883" s="37"/>
      <c r="L2883" s="86">
        <f t="shared" si="135"/>
        <v>0</v>
      </c>
      <c r="M2883" s="40"/>
      <c r="N2883" s="40"/>
      <c r="O2883" s="34"/>
    </row>
    <row r="2884" spans="1:15" ht="24.95" customHeight="1" x14ac:dyDescent="0.2">
      <c r="A2884" s="64" t="str">
        <f t="shared" si="133"/>
        <v>||||||0</v>
      </c>
      <c r="B2884" s="64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9"/>
      <c r="K2884" s="37"/>
      <c r="L2884" s="86">
        <f t="shared" si="135"/>
        <v>0</v>
      </c>
      <c r="M2884" s="40"/>
      <c r="N2884" s="40"/>
      <c r="O2884" s="34"/>
    </row>
    <row r="2885" spans="1:15" ht="24.95" customHeight="1" x14ac:dyDescent="0.2">
      <c r="A2885" s="64" t="str">
        <f t="shared" ref="A2885:A2948" si="136">C2885&amp;"|"&amp;D2885&amp;"|"&amp;E2885&amp;"|"&amp;F2885&amp;"|"&amp;G2885&amp;"|"&amp;I2885&amp;"|"&amp;M2885+N2885-O2885</f>
        <v>||||||0</v>
      </c>
      <c r="B2885" s="64" t="str">
        <f t="shared" ref="B2885:B2948" si="137">C2885&amp;"|"&amp;D2885&amp;"|"&amp;E2885&amp;"|"&amp;F2885&amp;"|"&amp;K2885</f>
        <v>||||</v>
      </c>
      <c r="C2885" s="37"/>
      <c r="D2885" s="37"/>
      <c r="E2885" s="37"/>
      <c r="F2885" s="37"/>
      <c r="G2885" s="37"/>
      <c r="H2885" s="38"/>
      <c r="I2885" s="37"/>
      <c r="J2885" s="39"/>
      <c r="K2885" s="37"/>
      <c r="L2885" s="86">
        <f t="shared" si="135"/>
        <v>0</v>
      </c>
      <c r="M2885" s="40"/>
      <c r="N2885" s="40"/>
      <c r="O2885" s="34"/>
    </row>
    <row r="2886" spans="1:15" ht="24.95" customHeight="1" x14ac:dyDescent="0.2">
      <c r="A2886" s="64" t="str">
        <f t="shared" si="136"/>
        <v>||||||0</v>
      </c>
      <c r="B2886" s="64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9"/>
      <c r="K2886" s="37"/>
      <c r="L2886" s="86">
        <f t="shared" si="135"/>
        <v>0</v>
      </c>
      <c r="M2886" s="40"/>
      <c r="N2886" s="40"/>
      <c r="O2886" s="34"/>
    </row>
    <row r="2887" spans="1:15" ht="24.95" customHeight="1" x14ac:dyDescent="0.2">
      <c r="A2887" s="64" t="str">
        <f t="shared" si="136"/>
        <v>||||||0</v>
      </c>
      <c r="B2887" s="64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9"/>
      <c r="K2887" s="37"/>
      <c r="L2887" s="86">
        <f t="shared" si="135"/>
        <v>0</v>
      </c>
      <c r="M2887" s="40"/>
      <c r="N2887" s="40"/>
      <c r="O2887" s="34"/>
    </row>
    <row r="2888" spans="1:15" ht="24.95" customHeight="1" x14ac:dyDescent="0.2">
      <c r="A2888" s="64" t="str">
        <f t="shared" si="136"/>
        <v>||||||0</v>
      </c>
      <c r="B2888" s="64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9"/>
      <c r="K2888" s="37"/>
      <c r="L2888" s="86">
        <f t="shared" si="135"/>
        <v>0</v>
      </c>
      <c r="M2888" s="40"/>
      <c r="N2888" s="40"/>
      <c r="O2888" s="34"/>
    </row>
    <row r="2889" spans="1:15" ht="24.95" customHeight="1" x14ac:dyDescent="0.2">
      <c r="A2889" s="64" t="str">
        <f t="shared" si="136"/>
        <v>||||||0</v>
      </c>
      <c r="B2889" s="64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9"/>
      <c r="K2889" s="37"/>
      <c r="L2889" s="86">
        <f t="shared" si="135"/>
        <v>0</v>
      </c>
      <c r="M2889" s="40"/>
      <c r="N2889" s="40"/>
      <c r="O2889" s="34"/>
    </row>
    <row r="2890" spans="1:15" ht="24.95" customHeight="1" x14ac:dyDescent="0.2">
      <c r="A2890" s="64" t="str">
        <f t="shared" si="136"/>
        <v>||||||0</v>
      </c>
      <c r="B2890" s="64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9"/>
      <c r="K2890" s="37"/>
      <c r="L2890" s="86">
        <f t="shared" si="135"/>
        <v>0</v>
      </c>
      <c r="M2890" s="40"/>
      <c r="N2890" s="40"/>
      <c r="O2890" s="34"/>
    </row>
    <row r="2891" spans="1:15" ht="24.95" customHeight="1" x14ac:dyDescent="0.2">
      <c r="A2891" s="64" t="str">
        <f t="shared" si="136"/>
        <v>||||||0</v>
      </c>
      <c r="B2891" s="64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9"/>
      <c r="K2891" s="37"/>
      <c r="L2891" s="86">
        <f t="shared" si="135"/>
        <v>0</v>
      </c>
      <c r="M2891" s="40"/>
      <c r="N2891" s="40"/>
      <c r="O2891" s="34"/>
    </row>
    <row r="2892" spans="1:15" ht="24.95" customHeight="1" x14ac:dyDescent="0.2">
      <c r="A2892" s="64" t="str">
        <f t="shared" si="136"/>
        <v>||||||0</v>
      </c>
      <c r="B2892" s="64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9"/>
      <c r="K2892" s="37"/>
      <c r="L2892" s="86">
        <f t="shared" si="135"/>
        <v>0</v>
      </c>
      <c r="M2892" s="40"/>
      <c r="N2892" s="40"/>
      <c r="O2892" s="34"/>
    </row>
    <row r="2893" spans="1:15" ht="24.95" customHeight="1" x14ac:dyDescent="0.2">
      <c r="A2893" s="64" t="str">
        <f t="shared" si="136"/>
        <v>||||||0</v>
      </c>
      <c r="B2893" s="64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9"/>
      <c r="K2893" s="37"/>
      <c r="L2893" s="86">
        <f t="shared" si="135"/>
        <v>0</v>
      </c>
      <c r="M2893" s="40"/>
      <c r="N2893" s="40"/>
      <c r="O2893" s="34"/>
    </row>
    <row r="2894" spans="1:15" ht="24.95" customHeight="1" x14ac:dyDescent="0.2">
      <c r="A2894" s="64" t="str">
        <f t="shared" si="136"/>
        <v>||||||0</v>
      </c>
      <c r="B2894" s="64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9"/>
      <c r="K2894" s="37"/>
      <c r="L2894" s="86">
        <f t="shared" si="135"/>
        <v>0</v>
      </c>
      <c r="M2894" s="40"/>
      <c r="N2894" s="40"/>
      <c r="O2894" s="34"/>
    </row>
    <row r="2895" spans="1:15" ht="24.95" customHeight="1" x14ac:dyDescent="0.2">
      <c r="A2895" s="64" t="str">
        <f t="shared" si="136"/>
        <v>||||||0</v>
      </c>
      <c r="B2895" s="64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9"/>
      <c r="K2895" s="37"/>
      <c r="L2895" s="86">
        <f t="shared" si="135"/>
        <v>0</v>
      </c>
      <c r="M2895" s="40"/>
      <c r="N2895" s="40"/>
      <c r="O2895" s="34"/>
    </row>
    <row r="2896" spans="1:15" ht="24.95" customHeight="1" x14ac:dyDescent="0.2">
      <c r="A2896" s="64" t="str">
        <f t="shared" si="136"/>
        <v>||||||0</v>
      </c>
      <c r="B2896" s="64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9"/>
      <c r="K2896" s="37"/>
      <c r="L2896" s="86">
        <f t="shared" si="135"/>
        <v>0</v>
      </c>
      <c r="M2896" s="40"/>
      <c r="N2896" s="40"/>
      <c r="O2896" s="34"/>
    </row>
    <row r="2897" spans="1:15" ht="24.95" customHeight="1" x14ac:dyDescent="0.2">
      <c r="A2897" s="64" t="str">
        <f t="shared" si="136"/>
        <v>||||||0</v>
      </c>
      <c r="B2897" s="64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9"/>
      <c r="K2897" s="37"/>
      <c r="L2897" s="86">
        <f t="shared" si="135"/>
        <v>0</v>
      </c>
      <c r="M2897" s="40"/>
      <c r="N2897" s="40"/>
      <c r="O2897" s="34"/>
    </row>
    <row r="2898" spans="1:15" ht="24.95" customHeight="1" x14ac:dyDescent="0.2">
      <c r="A2898" s="64" t="str">
        <f t="shared" si="136"/>
        <v>||||||0</v>
      </c>
      <c r="B2898" s="64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9"/>
      <c r="K2898" s="37"/>
      <c r="L2898" s="86">
        <f t="shared" si="135"/>
        <v>0</v>
      </c>
      <c r="M2898" s="40"/>
      <c r="N2898" s="40"/>
      <c r="O2898" s="34"/>
    </row>
    <row r="2899" spans="1:15" ht="24.95" customHeight="1" x14ac:dyDescent="0.2">
      <c r="A2899" s="64" t="str">
        <f t="shared" si="136"/>
        <v>||||||0</v>
      </c>
      <c r="B2899" s="64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9"/>
      <c r="K2899" s="37"/>
      <c r="L2899" s="86">
        <f t="shared" si="135"/>
        <v>0</v>
      </c>
      <c r="M2899" s="40"/>
      <c r="N2899" s="40"/>
      <c r="O2899" s="34"/>
    </row>
    <row r="2900" spans="1:15" ht="24.95" customHeight="1" x14ac:dyDescent="0.2">
      <c r="A2900" s="64" t="str">
        <f t="shared" si="136"/>
        <v>||||||0</v>
      </c>
      <c r="B2900" s="64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9"/>
      <c r="K2900" s="37"/>
      <c r="L2900" s="86">
        <f t="shared" si="135"/>
        <v>0</v>
      </c>
      <c r="M2900" s="40"/>
      <c r="N2900" s="40"/>
      <c r="O2900" s="34"/>
    </row>
    <row r="2901" spans="1:15" ht="24.95" customHeight="1" x14ac:dyDescent="0.2">
      <c r="A2901" s="64" t="str">
        <f t="shared" si="136"/>
        <v>||||||0</v>
      </c>
      <c r="B2901" s="64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9"/>
      <c r="K2901" s="37"/>
      <c r="L2901" s="86">
        <f t="shared" si="135"/>
        <v>0</v>
      </c>
      <c r="M2901" s="40"/>
      <c r="N2901" s="40"/>
      <c r="O2901" s="34"/>
    </row>
    <row r="2902" spans="1:15" ht="24.95" customHeight="1" x14ac:dyDescent="0.2">
      <c r="A2902" s="64" t="str">
        <f t="shared" si="136"/>
        <v>||||||0</v>
      </c>
      <c r="B2902" s="64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9"/>
      <c r="K2902" s="37"/>
      <c r="L2902" s="86">
        <f t="shared" si="135"/>
        <v>0</v>
      </c>
      <c r="M2902" s="40"/>
      <c r="N2902" s="40"/>
      <c r="O2902" s="34"/>
    </row>
    <row r="2903" spans="1:15" ht="24.95" customHeight="1" x14ac:dyDescent="0.2">
      <c r="A2903" s="64" t="str">
        <f t="shared" si="136"/>
        <v>||||||0</v>
      </c>
      <c r="B2903" s="64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9"/>
      <c r="K2903" s="37"/>
      <c r="L2903" s="86">
        <f t="shared" si="135"/>
        <v>0</v>
      </c>
      <c r="M2903" s="40"/>
      <c r="N2903" s="40"/>
      <c r="O2903" s="34"/>
    </row>
    <row r="2904" spans="1:15" ht="24.95" customHeight="1" x14ac:dyDescent="0.2">
      <c r="A2904" s="64" t="str">
        <f t="shared" si="136"/>
        <v>||||||0</v>
      </c>
      <c r="B2904" s="64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9"/>
      <c r="K2904" s="37"/>
      <c r="L2904" s="86">
        <f t="shared" si="135"/>
        <v>0</v>
      </c>
      <c r="M2904" s="40"/>
      <c r="N2904" s="40"/>
      <c r="O2904" s="34"/>
    </row>
    <row r="2905" spans="1:15" ht="24.95" customHeight="1" x14ac:dyDescent="0.2">
      <c r="A2905" s="64" t="str">
        <f t="shared" si="136"/>
        <v>||||||0</v>
      </c>
      <c r="B2905" s="64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9"/>
      <c r="K2905" s="37"/>
      <c r="L2905" s="86">
        <f t="shared" si="135"/>
        <v>0</v>
      </c>
      <c r="M2905" s="40"/>
      <c r="N2905" s="40"/>
      <c r="O2905" s="34"/>
    </row>
    <row r="2906" spans="1:15" ht="24.95" customHeight="1" x14ac:dyDescent="0.2">
      <c r="A2906" s="64" t="str">
        <f t="shared" si="136"/>
        <v>||||||0</v>
      </c>
      <c r="B2906" s="64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9"/>
      <c r="K2906" s="37"/>
      <c r="L2906" s="86">
        <f t="shared" si="135"/>
        <v>0</v>
      </c>
      <c r="M2906" s="40"/>
      <c r="N2906" s="40"/>
      <c r="O2906" s="34"/>
    </row>
    <row r="2907" spans="1:15" ht="24.95" customHeight="1" x14ac:dyDescent="0.2">
      <c r="A2907" s="64" t="str">
        <f t="shared" si="136"/>
        <v>||||||0</v>
      </c>
      <c r="B2907" s="64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9"/>
      <c r="K2907" s="37"/>
      <c r="L2907" s="86">
        <f t="shared" si="135"/>
        <v>0</v>
      </c>
      <c r="M2907" s="40"/>
      <c r="N2907" s="40"/>
      <c r="O2907" s="34"/>
    </row>
    <row r="2908" spans="1:15" ht="24.95" customHeight="1" x14ac:dyDescent="0.2">
      <c r="A2908" s="64" t="str">
        <f t="shared" si="136"/>
        <v>||||||0</v>
      </c>
      <c r="B2908" s="64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9"/>
      <c r="K2908" s="37"/>
      <c r="L2908" s="86">
        <f t="shared" si="135"/>
        <v>0</v>
      </c>
      <c r="M2908" s="40"/>
      <c r="N2908" s="40"/>
      <c r="O2908" s="34"/>
    </row>
    <row r="2909" spans="1:15" ht="24.95" customHeight="1" x14ac:dyDescent="0.2">
      <c r="A2909" s="64" t="str">
        <f t="shared" si="136"/>
        <v>||||||0</v>
      </c>
      <c r="B2909" s="64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9"/>
      <c r="K2909" s="37"/>
      <c r="L2909" s="86">
        <f t="shared" si="135"/>
        <v>0</v>
      </c>
      <c r="M2909" s="40"/>
      <c r="N2909" s="40"/>
      <c r="O2909" s="34"/>
    </row>
    <row r="2910" spans="1:15" ht="24.95" customHeight="1" x14ac:dyDescent="0.2">
      <c r="A2910" s="64" t="str">
        <f t="shared" si="136"/>
        <v>||||||0</v>
      </c>
      <c r="B2910" s="64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9"/>
      <c r="K2910" s="37"/>
      <c r="L2910" s="86">
        <f t="shared" si="135"/>
        <v>0</v>
      </c>
      <c r="M2910" s="40"/>
      <c r="N2910" s="40"/>
      <c r="O2910" s="34"/>
    </row>
    <row r="2911" spans="1:15" ht="24.95" customHeight="1" x14ac:dyDescent="0.2">
      <c r="A2911" s="64" t="str">
        <f t="shared" si="136"/>
        <v>||||||0</v>
      </c>
      <c r="B2911" s="64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9"/>
      <c r="K2911" s="37"/>
      <c r="L2911" s="86">
        <f t="shared" si="135"/>
        <v>0</v>
      </c>
      <c r="M2911" s="40"/>
      <c r="N2911" s="40"/>
      <c r="O2911" s="34"/>
    </row>
    <row r="2912" spans="1:15" ht="24.95" customHeight="1" x14ac:dyDescent="0.2">
      <c r="A2912" s="64" t="str">
        <f t="shared" si="136"/>
        <v>||||||0</v>
      </c>
      <c r="B2912" s="64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9"/>
      <c r="K2912" s="37"/>
      <c r="L2912" s="86">
        <f t="shared" si="135"/>
        <v>0</v>
      </c>
      <c r="M2912" s="40"/>
      <c r="N2912" s="40"/>
      <c r="O2912" s="34"/>
    </row>
    <row r="2913" spans="1:15" ht="24.95" customHeight="1" x14ac:dyDescent="0.2">
      <c r="A2913" s="64" t="str">
        <f t="shared" si="136"/>
        <v>||||||0</v>
      </c>
      <c r="B2913" s="64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9"/>
      <c r="K2913" s="37"/>
      <c r="L2913" s="86">
        <f t="shared" si="135"/>
        <v>0</v>
      </c>
      <c r="M2913" s="40"/>
      <c r="N2913" s="40"/>
      <c r="O2913" s="34"/>
    </row>
    <row r="2914" spans="1:15" ht="24.95" customHeight="1" x14ac:dyDescent="0.2">
      <c r="A2914" s="64" t="str">
        <f t="shared" si="136"/>
        <v>||||||0</v>
      </c>
      <c r="B2914" s="64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9"/>
      <c r="K2914" s="37"/>
      <c r="L2914" s="86">
        <f t="shared" si="135"/>
        <v>0</v>
      </c>
      <c r="M2914" s="40"/>
      <c r="N2914" s="40"/>
      <c r="O2914" s="34"/>
    </row>
    <row r="2915" spans="1:15" ht="24.95" customHeight="1" x14ac:dyDescent="0.2">
      <c r="A2915" s="64" t="str">
        <f t="shared" si="136"/>
        <v>||||||0</v>
      </c>
      <c r="B2915" s="64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9"/>
      <c r="K2915" s="37"/>
      <c r="L2915" s="86">
        <f t="shared" si="135"/>
        <v>0</v>
      </c>
      <c r="M2915" s="40"/>
      <c r="N2915" s="40"/>
      <c r="O2915" s="34"/>
    </row>
    <row r="2916" spans="1:15" ht="24.95" customHeight="1" x14ac:dyDescent="0.2">
      <c r="A2916" s="64" t="str">
        <f t="shared" si="136"/>
        <v>||||||0</v>
      </c>
      <c r="B2916" s="64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9"/>
      <c r="K2916" s="37"/>
      <c r="L2916" s="86">
        <f t="shared" si="135"/>
        <v>0</v>
      </c>
      <c r="M2916" s="40"/>
      <c r="N2916" s="40"/>
      <c r="O2916" s="34"/>
    </row>
    <row r="2917" spans="1:15" ht="24.95" customHeight="1" x14ac:dyDescent="0.2">
      <c r="A2917" s="64" t="str">
        <f t="shared" si="136"/>
        <v>||||||0</v>
      </c>
      <c r="B2917" s="64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9"/>
      <c r="K2917" s="37"/>
      <c r="L2917" s="86">
        <f t="shared" si="135"/>
        <v>0</v>
      </c>
      <c r="M2917" s="40"/>
      <c r="N2917" s="40"/>
      <c r="O2917" s="34"/>
    </row>
    <row r="2918" spans="1:15" ht="24.95" customHeight="1" x14ac:dyDescent="0.2">
      <c r="A2918" s="64" t="str">
        <f t="shared" si="136"/>
        <v>||||||0</v>
      </c>
      <c r="B2918" s="64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9"/>
      <c r="K2918" s="37"/>
      <c r="L2918" s="86">
        <f t="shared" si="135"/>
        <v>0</v>
      </c>
      <c r="M2918" s="40"/>
      <c r="N2918" s="40"/>
      <c r="O2918" s="34"/>
    </row>
    <row r="2919" spans="1:15" ht="24.95" customHeight="1" x14ac:dyDescent="0.2">
      <c r="A2919" s="64" t="str">
        <f t="shared" si="136"/>
        <v>||||||0</v>
      </c>
      <c r="B2919" s="64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9"/>
      <c r="K2919" s="37"/>
      <c r="L2919" s="86">
        <f t="shared" si="135"/>
        <v>0</v>
      </c>
      <c r="M2919" s="40"/>
      <c r="N2919" s="40"/>
      <c r="O2919" s="34"/>
    </row>
    <row r="2920" spans="1:15" ht="24.95" customHeight="1" x14ac:dyDescent="0.2">
      <c r="A2920" s="64" t="str">
        <f t="shared" si="136"/>
        <v>||||||0</v>
      </c>
      <c r="B2920" s="64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9"/>
      <c r="K2920" s="37"/>
      <c r="L2920" s="86">
        <f t="shared" si="135"/>
        <v>0</v>
      </c>
      <c r="M2920" s="40"/>
      <c r="N2920" s="40"/>
      <c r="O2920" s="34"/>
    </row>
    <row r="2921" spans="1:15" ht="24.95" customHeight="1" x14ac:dyDescent="0.2">
      <c r="A2921" s="64" t="str">
        <f t="shared" si="136"/>
        <v>||||||0</v>
      </c>
      <c r="B2921" s="64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9"/>
      <c r="K2921" s="37"/>
      <c r="L2921" s="86">
        <f t="shared" si="135"/>
        <v>0</v>
      </c>
      <c r="M2921" s="40"/>
      <c r="N2921" s="40"/>
      <c r="O2921" s="34"/>
    </row>
    <row r="2922" spans="1:15" ht="24.95" customHeight="1" x14ac:dyDescent="0.2">
      <c r="A2922" s="64" t="str">
        <f t="shared" si="136"/>
        <v>||||||0</v>
      </c>
      <c r="B2922" s="64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9"/>
      <c r="K2922" s="37"/>
      <c r="L2922" s="86">
        <f t="shared" si="135"/>
        <v>0</v>
      </c>
      <c r="M2922" s="40"/>
      <c r="N2922" s="40"/>
      <c r="O2922" s="34"/>
    </row>
    <row r="2923" spans="1:15" ht="24.95" customHeight="1" x14ac:dyDescent="0.2">
      <c r="A2923" s="64" t="str">
        <f t="shared" si="136"/>
        <v>||||||0</v>
      </c>
      <c r="B2923" s="64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9"/>
      <c r="K2923" s="37"/>
      <c r="L2923" s="86">
        <f t="shared" si="135"/>
        <v>0</v>
      </c>
      <c r="M2923" s="40"/>
      <c r="N2923" s="40"/>
      <c r="O2923" s="34"/>
    </row>
    <row r="2924" spans="1:15" ht="24.95" customHeight="1" x14ac:dyDescent="0.2">
      <c r="A2924" s="64" t="str">
        <f t="shared" si="136"/>
        <v>||||||0</v>
      </c>
      <c r="B2924" s="64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9"/>
      <c r="K2924" s="37"/>
      <c r="L2924" s="86">
        <f t="shared" si="135"/>
        <v>0</v>
      </c>
      <c r="M2924" s="40"/>
      <c r="N2924" s="40"/>
      <c r="O2924" s="34"/>
    </row>
    <row r="2925" spans="1:15" ht="24.95" customHeight="1" x14ac:dyDescent="0.2">
      <c r="A2925" s="64" t="str">
        <f t="shared" si="136"/>
        <v>||||||0</v>
      </c>
      <c r="B2925" s="64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9"/>
      <c r="K2925" s="37"/>
      <c r="L2925" s="86">
        <f t="shared" si="135"/>
        <v>0</v>
      </c>
      <c r="M2925" s="40"/>
      <c r="N2925" s="40"/>
      <c r="O2925" s="34"/>
    </row>
    <row r="2926" spans="1:15" ht="24.95" customHeight="1" x14ac:dyDescent="0.2">
      <c r="A2926" s="64" t="str">
        <f t="shared" si="136"/>
        <v>||||||0</v>
      </c>
      <c r="B2926" s="64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9"/>
      <c r="K2926" s="37"/>
      <c r="L2926" s="86">
        <f t="shared" si="135"/>
        <v>0</v>
      </c>
      <c r="M2926" s="40"/>
      <c r="N2926" s="40"/>
      <c r="O2926" s="34"/>
    </row>
    <row r="2927" spans="1:15" ht="24.95" customHeight="1" x14ac:dyDescent="0.2">
      <c r="A2927" s="64" t="str">
        <f t="shared" si="136"/>
        <v>||||||0</v>
      </c>
      <c r="B2927" s="64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9"/>
      <c r="K2927" s="37"/>
      <c r="L2927" s="86">
        <f t="shared" si="135"/>
        <v>0</v>
      </c>
      <c r="M2927" s="40"/>
      <c r="N2927" s="40"/>
      <c r="O2927" s="34"/>
    </row>
    <row r="2928" spans="1:15" ht="24.95" customHeight="1" x14ac:dyDescent="0.2">
      <c r="A2928" s="64" t="str">
        <f t="shared" si="136"/>
        <v>||||||0</v>
      </c>
      <c r="B2928" s="64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9"/>
      <c r="K2928" s="37"/>
      <c r="L2928" s="86">
        <f t="shared" si="135"/>
        <v>0</v>
      </c>
      <c r="M2928" s="40"/>
      <c r="N2928" s="40"/>
      <c r="O2928" s="34"/>
    </row>
    <row r="2929" spans="1:15" ht="24.95" customHeight="1" x14ac:dyDescent="0.2">
      <c r="A2929" s="64" t="str">
        <f t="shared" si="136"/>
        <v>||||||0</v>
      </c>
      <c r="B2929" s="64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9"/>
      <c r="K2929" s="37"/>
      <c r="L2929" s="86">
        <f t="shared" si="135"/>
        <v>0</v>
      </c>
      <c r="M2929" s="40"/>
      <c r="N2929" s="40"/>
      <c r="O2929" s="34"/>
    </row>
    <row r="2930" spans="1:15" ht="24.95" customHeight="1" x14ac:dyDescent="0.2">
      <c r="A2930" s="64" t="str">
        <f t="shared" si="136"/>
        <v>||||||0</v>
      </c>
      <c r="B2930" s="64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9"/>
      <c r="K2930" s="37"/>
      <c r="L2930" s="86">
        <f t="shared" si="135"/>
        <v>0</v>
      </c>
      <c r="M2930" s="40"/>
      <c r="N2930" s="40"/>
      <c r="O2930" s="34"/>
    </row>
    <row r="2931" spans="1:15" ht="24.95" customHeight="1" x14ac:dyDescent="0.2">
      <c r="A2931" s="64" t="str">
        <f t="shared" si="136"/>
        <v>||||||0</v>
      </c>
      <c r="B2931" s="64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9"/>
      <c r="K2931" s="37"/>
      <c r="L2931" s="86">
        <f t="shared" si="135"/>
        <v>0</v>
      </c>
      <c r="M2931" s="40"/>
      <c r="N2931" s="40"/>
      <c r="O2931" s="34"/>
    </row>
    <row r="2932" spans="1:15" ht="24.95" customHeight="1" x14ac:dyDescent="0.2">
      <c r="A2932" s="64" t="str">
        <f t="shared" si="136"/>
        <v>||||||0</v>
      </c>
      <c r="B2932" s="64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9"/>
      <c r="K2932" s="37"/>
      <c r="L2932" s="86">
        <f t="shared" si="135"/>
        <v>0</v>
      </c>
      <c r="M2932" s="40"/>
      <c r="N2932" s="40"/>
      <c r="O2932" s="34"/>
    </row>
    <row r="2933" spans="1:15" ht="24.95" customHeight="1" x14ac:dyDescent="0.2">
      <c r="A2933" s="64" t="str">
        <f t="shared" si="136"/>
        <v>||||||0</v>
      </c>
      <c r="B2933" s="64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9"/>
      <c r="K2933" s="37"/>
      <c r="L2933" s="86">
        <f t="shared" si="135"/>
        <v>0</v>
      </c>
      <c r="M2933" s="40"/>
      <c r="N2933" s="40"/>
      <c r="O2933" s="34"/>
    </row>
    <row r="2934" spans="1:15" ht="24.95" customHeight="1" x14ac:dyDescent="0.2">
      <c r="A2934" s="64" t="str">
        <f t="shared" si="136"/>
        <v>||||||0</v>
      </c>
      <c r="B2934" s="64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9"/>
      <c r="K2934" s="37"/>
      <c r="L2934" s="86">
        <f t="shared" si="135"/>
        <v>0</v>
      </c>
      <c r="M2934" s="40"/>
      <c r="N2934" s="40"/>
      <c r="O2934" s="34"/>
    </row>
    <row r="2935" spans="1:15" ht="24.95" customHeight="1" x14ac:dyDescent="0.2">
      <c r="A2935" s="64" t="str">
        <f t="shared" si="136"/>
        <v>||||||0</v>
      </c>
      <c r="B2935" s="64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9"/>
      <c r="K2935" s="37"/>
      <c r="L2935" s="86">
        <f t="shared" si="135"/>
        <v>0</v>
      </c>
      <c r="M2935" s="40"/>
      <c r="N2935" s="40"/>
      <c r="O2935" s="34"/>
    </row>
    <row r="2936" spans="1:15" ht="24.95" customHeight="1" x14ac:dyDescent="0.2">
      <c r="A2936" s="64" t="str">
        <f t="shared" si="136"/>
        <v>||||||0</v>
      </c>
      <c r="B2936" s="64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9"/>
      <c r="K2936" s="37"/>
      <c r="L2936" s="86">
        <f t="shared" si="135"/>
        <v>0</v>
      </c>
      <c r="M2936" s="40"/>
      <c r="N2936" s="40"/>
      <c r="O2936" s="34"/>
    </row>
    <row r="2937" spans="1:15" ht="24.95" customHeight="1" x14ac:dyDescent="0.2">
      <c r="A2937" s="64" t="str">
        <f t="shared" si="136"/>
        <v>||||||0</v>
      </c>
      <c r="B2937" s="64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9"/>
      <c r="K2937" s="37"/>
      <c r="L2937" s="86">
        <f t="shared" si="135"/>
        <v>0</v>
      </c>
      <c r="M2937" s="40"/>
      <c r="N2937" s="40"/>
      <c r="O2937" s="34"/>
    </row>
    <row r="2938" spans="1:15" ht="24.95" customHeight="1" x14ac:dyDescent="0.2">
      <c r="A2938" s="64" t="str">
        <f t="shared" si="136"/>
        <v>||||||0</v>
      </c>
      <c r="B2938" s="64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9"/>
      <c r="K2938" s="37"/>
      <c r="L2938" s="86">
        <f t="shared" si="135"/>
        <v>0</v>
      </c>
      <c r="M2938" s="40"/>
      <c r="N2938" s="40"/>
      <c r="O2938" s="34"/>
    </row>
    <row r="2939" spans="1:15" ht="24.95" customHeight="1" x14ac:dyDescent="0.2">
      <c r="A2939" s="64" t="str">
        <f t="shared" si="136"/>
        <v>||||||0</v>
      </c>
      <c r="B2939" s="64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9"/>
      <c r="K2939" s="37"/>
      <c r="L2939" s="86">
        <f t="shared" si="135"/>
        <v>0</v>
      </c>
      <c r="M2939" s="40"/>
      <c r="N2939" s="40"/>
      <c r="O2939" s="34"/>
    </row>
    <row r="2940" spans="1:15" ht="24.95" customHeight="1" x14ac:dyDescent="0.2">
      <c r="A2940" s="64" t="str">
        <f t="shared" si="136"/>
        <v>||||||0</v>
      </c>
      <c r="B2940" s="64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9"/>
      <c r="K2940" s="37"/>
      <c r="L2940" s="86">
        <f t="shared" si="135"/>
        <v>0</v>
      </c>
      <c r="M2940" s="40"/>
      <c r="N2940" s="40"/>
      <c r="O2940" s="34"/>
    </row>
    <row r="2941" spans="1:15" ht="24.95" customHeight="1" x14ac:dyDescent="0.2">
      <c r="A2941" s="64" t="str">
        <f t="shared" si="136"/>
        <v>||||||0</v>
      </c>
      <c r="B2941" s="64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9"/>
      <c r="K2941" s="37"/>
      <c r="L2941" s="86">
        <f t="shared" si="135"/>
        <v>0</v>
      </c>
      <c r="M2941" s="40"/>
      <c r="N2941" s="40"/>
      <c r="O2941" s="34"/>
    </row>
    <row r="2942" spans="1:15" ht="24.95" customHeight="1" x14ac:dyDescent="0.2">
      <c r="A2942" s="64" t="str">
        <f t="shared" si="136"/>
        <v>||||||0</v>
      </c>
      <c r="B2942" s="64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9"/>
      <c r="K2942" s="37"/>
      <c r="L2942" s="86">
        <f t="shared" ref="L2942:L3005" si="138">M2942+N2942</f>
        <v>0</v>
      </c>
      <c r="M2942" s="40"/>
      <c r="N2942" s="40"/>
      <c r="O2942" s="34"/>
    </row>
    <row r="2943" spans="1:15" ht="24.95" customHeight="1" x14ac:dyDescent="0.2">
      <c r="A2943" s="64" t="str">
        <f t="shared" si="136"/>
        <v>||||||0</v>
      </c>
      <c r="B2943" s="64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9"/>
      <c r="K2943" s="37"/>
      <c r="L2943" s="86">
        <f t="shared" si="138"/>
        <v>0</v>
      </c>
      <c r="M2943" s="40"/>
      <c r="N2943" s="40"/>
      <c r="O2943" s="34"/>
    </row>
    <row r="2944" spans="1:15" ht="24.95" customHeight="1" x14ac:dyDescent="0.2">
      <c r="A2944" s="64" t="str">
        <f t="shared" si="136"/>
        <v>||||||0</v>
      </c>
      <c r="B2944" s="64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9"/>
      <c r="K2944" s="37"/>
      <c r="L2944" s="86">
        <f t="shared" si="138"/>
        <v>0</v>
      </c>
      <c r="M2944" s="40"/>
      <c r="N2944" s="40"/>
      <c r="O2944" s="34"/>
    </row>
    <row r="2945" spans="1:15" ht="24.95" customHeight="1" x14ac:dyDescent="0.2">
      <c r="A2945" s="64" t="str">
        <f t="shared" si="136"/>
        <v>||||||0</v>
      </c>
      <c r="B2945" s="64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9"/>
      <c r="K2945" s="37"/>
      <c r="L2945" s="86">
        <f t="shared" si="138"/>
        <v>0</v>
      </c>
      <c r="M2945" s="40"/>
      <c r="N2945" s="40"/>
      <c r="O2945" s="34"/>
    </row>
    <row r="2946" spans="1:15" ht="24.95" customHeight="1" x14ac:dyDescent="0.2">
      <c r="A2946" s="64" t="str">
        <f t="shared" si="136"/>
        <v>||||||0</v>
      </c>
      <c r="B2946" s="64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9"/>
      <c r="K2946" s="37"/>
      <c r="L2946" s="86">
        <f t="shared" si="138"/>
        <v>0</v>
      </c>
      <c r="M2946" s="40"/>
      <c r="N2946" s="40"/>
      <c r="O2946" s="34"/>
    </row>
    <row r="2947" spans="1:15" ht="24.95" customHeight="1" x14ac:dyDescent="0.2">
      <c r="A2947" s="64" t="str">
        <f t="shared" si="136"/>
        <v>||||||0</v>
      </c>
      <c r="B2947" s="64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9"/>
      <c r="K2947" s="37"/>
      <c r="L2947" s="86">
        <f t="shared" si="138"/>
        <v>0</v>
      </c>
      <c r="M2947" s="40"/>
      <c r="N2947" s="40"/>
      <c r="O2947" s="34"/>
    </row>
    <row r="2948" spans="1:15" ht="24.95" customHeight="1" x14ac:dyDescent="0.2">
      <c r="A2948" s="64" t="str">
        <f t="shared" si="136"/>
        <v>||||||0</v>
      </c>
      <c r="B2948" s="64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9"/>
      <c r="K2948" s="37"/>
      <c r="L2948" s="86">
        <f t="shared" si="138"/>
        <v>0</v>
      </c>
      <c r="M2948" s="40"/>
      <c r="N2948" s="40"/>
      <c r="O2948" s="34"/>
    </row>
    <row r="2949" spans="1:15" ht="24.95" customHeight="1" x14ac:dyDescent="0.2">
      <c r="A2949" s="64" t="str">
        <f t="shared" ref="A2949:A3012" si="139">C2949&amp;"|"&amp;D2949&amp;"|"&amp;E2949&amp;"|"&amp;F2949&amp;"|"&amp;G2949&amp;"|"&amp;I2949&amp;"|"&amp;M2949+N2949-O2949</f>
        <v>||||||0</v>
      </c>
      <c r="B2949" s="64" t="str">
        <f t="shared" ref="B2949:B3012" si="140">C2949&amp;"|"&amp;D2949&amp;"|"&amp;E2949&amp;"|"&amp;F2949&amp;"|"&amp;K2949</f>
        <v>||||</v>
      </c>
      <c r="C2949" s="37"/>
      <c r="D2949" s="37"/>
      <c r="E2949" s="37"/>
      <c r="F2949" s="37"/>
      <c r="G2949" s="37"/>
      <c r="H2949" s="38"/>
      <c r="I2949" s="37"/>
      <c r="J2949" s="39"/>
      <c r="K2949" s="37"/>
      <c r="L2949" s="86">
        <f t="shared" si="138"/>
        <v>0</v>
      </c>
      <c r="M2949" s="40"/>
      <c r="N2949" s="40"/>
      <c r="O2949" s="34"/>
    </row>
    <row r="2950" spans="1:15" ht="24.95" customHeight="1" x14ac:dyDescent="0.2">
      <c r="A2950" s="64" t="str">
        <f t="shared" si="139"/>
        <v>||||||0</v>
      </c>
      <c r="B2950" s="64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9"/>
      <c r="K2950" s="37"/>
      <c r="L2950" s="86">
        <f t="shared" si="138"/>
        <v>0</v>
      </c>
      <c r="M2950" s="40"/>
      <c r="N2950" s="40"/>
      <c r="O2950" s="34"/>
    </row>
    <row r="2951" spans="1:15" ht="24.95" customHeight="1" x14ac:dyDescent="0.2">
      <c r="A2951" s="64" t="str">
        <f t="shared" si="139"/>
        <v>||||||0</v>
      </c>
      <c r="B2951" s="64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9"/>
      <c r="K2951" s="37"/>
      <c r="L2951" s="86">
        <f t="shared" si="138"/>
        <v>0</v>
      </c>
      <c r="M2951" s="40"/>
      <c r="N2951" s="40"/>
      <c r="O2951" s="34"/>
    </row>
    <row r="2952" spans="1:15" ht="24.95" customHeight="1" x14ac:dyDescent="0.2">
      <c r="A2952" s="64" t="str">
        <f t="shared" si="139"/>
        <v>||||||0</v>
      </c>
      <c r="B2952" s="64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9"/>
      <c r="K2952" s="37"/>
      <c r="L2952" s="86">
        <f t="shared" si="138"/>
        <v>0</v>
      </c>
      <c r="M2952" s="40"/>
      <c r="N2952" s="40"/>
      <c r="O2952" s="34"/>
    </row>
    <row r="2953" spans="1:15" ht="24.95" customHeight="1" x14ac:dyDescent="0.2">
      <c r="A2953" s="64" t="str">
        <f t="shared" si="139"/>
        <v>||||||0</v>
      </c>
      <c r="B2953" s="64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9"/>
      <c r="K2953" s="37"/>
      <c r="L2953" s="86">
        <f t="shared" si="138"/>
        <v>0</v>
      </c>
      <c r="M2953" s="40"/>
      <c r="N2953" s="40"/>
      <c r="O2953" s="34"/>
    </row>
    <row r="2954" spans="1:15" ht="24.95" customHeight="1" x14ac:dyDescent="0.2">
      <c r="A2954" s="64" t="str">
        <f t="shared" si="139"/>
        <v>||||||0</v>
      </c>
      <c r="B2954" s="64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9"/>
      <c r="K2954" s="37"/>
      <c r="L2954" s="86">
        <f t="shared" si="138"/>
        <v>0</v>
      </c>
      <c r="M2954" s="40"/>
      <c r="N2954" s="40"/>
      <c r="O2954" s="34"/>
    </row>
    <row r="2955" spans="1:15" ht="24.95" customHeight="1" x14ac:dyDescent="0.2">
      <c r="A2955" s="64" t="str">
        <f t="shared" si="139"/>
        <v>||||||0</v>
      </c>
      <c r="B2955" s="64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9"/>
      <c r="K2955" s="37"/>
      <c r="L2955" s="86">
        <f t="shared" si="138"/>
        <v>0</v>
      </c>
      <c r="M2955" s="40"/>
      <c r="N2955" s="40"/>
      <c r="O2955" s="34"/>
    </row>
    <row r="2956" spans="1:15" ht="24.95" customHeight="1" x14ac:dyDescent="0.2">
      <c r="A2956" s="64" t="str">
        <f t="shared" si="139"/>
        <v>||||||0</v>
      </c>
      <c r="B2956" s="64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9"/>
      <c r="K2956" s="37"/>
      <c r="L2956" s="86">
        <f t="shared" si="138"/>
        <v>0</v>
      </c>
      <c r="M2956" s="40"/>
      <c r="N2956" s="40"/>
      <c r="O2956" s="34"/>
    </row>
    <row r="2957" spans="1:15" ht="24.95" customHeight="1" x14ac:dyDescent="0.2">
      <c r="A2957" s="64" t="str">
        <f t="shared" si="139"/>
        <v>||||||0</v>
      </c>
      <c r="B2957" s="64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9"/>
      <c r="K2957" s="37"/>
      <c r="L2957" s="86">
        <f t="shared" si="138"/>
        <v>0</v>
      </c>
      <c r="M2957" s="40"/>
      <c r="N2957" s="40"/>
      <c r="O2957" s="34"/>
    </row>
    <row r="2958" spans="1:15" ht="24.95" customHeight="1" x14ac:dyDescent="0.2">
      <c r="A2958" s="64" t="str">
        <f t="shared" si="139"/>
        <v>||||||0</v>
      </c>
      <c r="B2958" s="64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9"/>
      <c r="K2958" s="37"/>
      <c r="L2958" s="86">
        <f t="shared" si="138"/>
        <v>0</v>
      </c>
      <c r="M2958" s="40"/>
      <c r="N2958" s="40"/>
      <c r="O2958" s="34"/>
    </row>
    <row r="2959" spans="1:15" ht="24.95" customHeight="1" x14ac:dyDescent="0.2">
      <c r="A2959" s="64" t="str">
        <f t="shared" si="139"/>
        <v>||||||0</v>
      </c>
      <c r="B2959" s="64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9"/>
      <c r="K2959" s="37"/>
      <c r="L2959" s="86">
        <f t="shared" si="138"/>
        <v>0</v>
      </c>
      <c r="M2959" s="40"/>
      <c r="N2959" s="40"/>
      <c r="O2959" s="34"/>
    </row>
    <row r="2960" spans="1:15" ht="24.95" customHeight="1" x14ac:dyDescent="0.2">
      <c r="A2960" s="64" t="str">
        <f t="shared" si="139"/>
        <v>||||||0</v>
      </c>
      <c r="B2960" s="64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9"/>
      <c r="K2960" s="37"/>
      <c r="L2960" s="86">
        <f t="shared" si="138"/>
        <v>0</v>
      </c>
      <c r="M2960" s="40"/>
      <c r="N2960" s="40"/>
      <c r="O2960" s="34"/>
    </row>
    <row r="2961" spans="1:15" ht="24.95" customHeight="1" x14ac:dyDescent="0.2">
      <c r="A2961" s="64" t="str">
        <f t="shared" si="139"/>
        <v>||||||0</v>
      </c>
      <c r="B2961" s="64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9"/>
      <c r="K2961" s="37"/>
      <c r="L2961" s="86">
        <f t="shared" si="138"/>
        <v>0</v>
      </c>
      <c r="M2961" s="40"/>
      <c r="N2961" s="40"/>
      <c r="O2961" s="34"/>
    </row>
    <row r="2962" spans="1:15" ht="24.95" customHeight="1" x14ac:dyDescent="0.2">
      <c r="A2962" s="64" t="str">
        <f t="shared" si="139"/>
        <v>||||||0</v>
      </c>
      <c r="B2962" s="64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9"/>
      <c r="K2962" s="37"/>
      <c r="L2962" s="86">
        <f t="shared" si="138"/>
        <v>0</v>
      </c>
      <c r="M2962" s="40"/>
      <c r="N2962" s="40"/>
      <c r="O2962" s="34"/>
    </row>
    <row r="2963" spans="1:15" ht="24.95" customHeight="1" x14ac:dyDescent="0.2">
      <c r="A2963" s="64" t="str">
        <f t="shared" si="139"/>
        <v>||||||0</v>
      </c>
      <c r="B2963" s="64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9"/>
      <c r="K2963" s="37"/>
      <c r="L2963" s="86">
        <f t="shared" si="138"/>
        <v>0</v>
      </c>
      <c r="M2963" s="40"/>
      <c r="N2963" s="40"/>
      <c r="O2963" s="34"/>
    </row>
    <row r="2964" spans="1:15" ht="24.95" customHeight="1" x14ac:dyDescent="0.2">
      <c r="A2964" s="64" t="str">
        <f t="shared" si="139"/>
        <v>||||||0</v>
      </c>
      <c r="B2964" s="64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9"/>
      <c r="K2964" s="37"/>
      <c r="L2964" s="86">
        <f t="shared" si="138"/>
        <v>0</v>
      </c>
      <c r="M2964" s="40"/>
      <c r="N2964" s="40"/>
      <c r="O2964" s="34"/>
    </row>
    <row r="2965" spans="1:15" ht="24.95" customHeight="1" x14ac:dyDescent="0.2">
      <c r="A2965" s="64" t="str">
        <f t="shared" si="139"/>
        <v>||||||0</v>
      </c>
      <c r="B2965" s="64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9"/>
      <c r="K2965" s="37"/>
      <c r="L2965" s="86">
        <f t="shared" si="138"/>
        <v>0</v>
      </c>
      <c r="M2965" s="40"/>
      <c r="N2965" s="40"/>
      <c r="O2965" s="34"/>
    </row>
    <row r="2966" spans="1:15" ht="24.95" customHeight="1" x14ac:dyDescent="0.2">
      <c r="A2966" s="64" t="str">
        <f t="shared" si="139"/>
        <v>||||||0</v>
      </c>
      <c r="B2966" s="64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9"/>
      <c r="K2966" s="37"/>
      <c r="L2966" s="86">
        <f t="shared" si="138"/>
        <v>0</v>
      </c>
      <c r="M2966" s="40"/>
      <c r="N2966" s="40"/>
      <c r="O2966" s="34"/>
    </row>
    <row r="2967" spans="1:15" ht="24.95" customHeight="1" x14ac:dyDescent="0.2">
      <c r="A2967" s="64" t="str">
        <f t="shared" si="139"/>
        <v>||||||0</v>
      </c>
      <c r="B2967" s="64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9"/>
      <c r="K2967" s="37"/>
      <c r="L2967" s="86">
        <f t="shared" si="138"/>
        <v>0</v>
      </c>
      <c r="M2967" s="40"/>
      <c r="N2967" s="40"/>
      <c r="O2967" s="34"/>
    </row>
    <row r="2968" spans="1:15" ht="24.95" customHeight="1" x14ac:dyDescent="0.2">
      <c r="A2968" s="64" t="str">
        <f t="shared" si="139"/>
        <v>||||||0</v>
      </c>
      <c r="B2968" s="64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9"/>
      <c r="K2968" s="37"/>
      <c r="L2968" s="86">
        <f t="shared" si="138"/>
        <v>0</v>
      </c>
      <c r="M2968" s="40"/>
      <c r="N2968" s="40"/>
      <c r="O2968" s="34"/>
    </row>
    <row r="2969" spans="1:15" ht="24.95" customHeight="1" x14ac:dyDescent="0.2">
      <c r="A2969" s="64" t="str">
        <f t="shared" si="139"/>
        <v>||||||0</v>
      </c>
      <c r="B2969" s="64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9"/>
      <c r="K2969" s="37"/>
      <c r="L2969" s="86">
        <f t="shared" si="138"/>
        <v>0</v>
      </c>
      <c r="M2969" s="40"/>
      <c r="N2969" s="40"/>
      <c r="O2969" s="34"/>
    </row>
    <row r="2970" spans="1:15" ht="24.95" customHeight="1" x14ac:dyDescent="0.2">
      <c r="A2970" s="64" t="str">
        <f t="shared" si="139"/>
        <v>||||||0</v>
      </c>
      <c r="B2970" s="64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9"/>
      <c r="K2970" s="37"/>
      <c r="L2970" s="86">
        <f t="shared" si="138"/>
        <v>0</v>
      </c>
      <c r="M2970" s="40"/>
      <c r="N2970" s="40"/>
      <c r="O2970" s="34"/>
    </row>
    <row r="2971" spans="1:15" ht="24.95" customHeight="1" x14ac:dyDescent="0.2">
      <c r="A2971" s="64" t="str">
        <f t="shared" si="139"/>
        <v>||||||0</v>
      </c>
      <c r="B2971" s="64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9"/>
      <c r="K2971" s="37"/>
      <c r="L2971" s="86">
        <f t="shared" si="138"/>
        <v>0</v>
      </c>
      <c r="M2971" s="40"/>
      <c r="N2971" s="40"/>
      <c r="O2971" s="34"/>
    </row>
    <row r="2972" spans="1:15" ht="24.95" customHeight="1" x14ac:dyDescent="0.2">
      <c r="A2972" s="64" t="str">
        <f t="shared" si="139"/>
        <v>||||||0</v>
      </c>
      <c r="B2972" s="64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9"/>
      <c r="K2972" s="37"/>
      <c r="L2972" s="86">
        <f t="shared" si="138"/>
        <v>0</v>
      </c>
      <c r="M2972" s="40"/>
      <c r="N2972" s="40"/>
      <c r="O2972" s="34"/>
    </row>
    <row r="2973" spans="1:15" ht="24.95" customHeight="1" x14ac:dyDescent="0.2">
      <c r="A2973" s="64" t="str">
        <f t="shared" si="139"/>
        <v>||||||0</v>
      </c>
      <c r="B2973" s="64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9"/>
      <c r="K2973" s="37"/>
      <c r="L2973" s="86">
        <f t="shared" si="138"/>
        <v>0</v>
      </c>
      <c r="M2973" s="40"/>
      <c r="N2973" s="40"/>
      <c r="O2973" s="34"/>
    </row>
    <row r="2974" spans="1:15" ht="24.95" customHeight="1" x14ac:dyDescent="0.2">
      <c r="A2974" s="64" t="str">
        <f t="shared" si="139"/>
        <v>||||||0</v>
      </c>
      <c r="B2974" s="64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9"/>
      <c r="K2974" s="37"/>
      <c r="L2974" s="86">
        <f t="shared" si="138"/>
        <v>0</v>
      </c>
      <c r="M2974" s="40"/>
      <c r="N2974" s="40"/>
      <c r="O2974" s="34"/>
    </row>
    <row r="2975" spans="1:15" ht="24.95" customHeight="1" x14ac:dyDescent="0.2">
      <c r="A2975" s="64" t="str">
        <f t="shared" si="139"/>
        <v>||||||0</v>
      </c>
      <c r="B2975" s="64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9"/>
      <c r="K2975" s="37"/>
      <c r="L2975" s="86">
        <f t="shared" si="138"/>
        <v>0</v>
      </c>
      <c r="M2975" s="40"/>
      <c r="N2975" s="40"/>
      <c r="O2975" s="34"/>
    </row>
    <row r="2976" spans="1:15" ht="24.95" customHeight="1" x14ac:dyDescent="0.2">
      <c r="A2976" s="64" t="str">
        <f t="shared" si="139"/>
        <v>||||||0</v>
      </c>
      <c r="B2976" s="64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9"/>
      <c r="K2976" s="37"/>
      <c r="L2976" s="86">
        <f t="shared" si="138"/>
        <v>0</v>
      </c>
      <c r="M2976" s="40"/>
      <c r="N2976" s="40"/>
      <c r="O2976" s="34"/>
    </row>
    <row r="2977" spans="1:15" ht="24.95" customHeight="1" x14ac:dyDescent="0.2">
      <c r="A2977" s="64" t="str">
        <f t="shared" si="139"/>
        <v>||||||0</v>
      </c>
      <c r="B2977" s="64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9"/>
      <c r="K2977" s="37"/>
      <c r="L2977" s="86">
        <f t="shared" si="138"/>
        <v>0</v>
      </c>
      <c r="M2977" s="40"/>
      <c r="N2977" s="40"/>
      <c r="O2977" s="34"/>
    </row>
    <row r="2978" spans="1:15" ht="24.95" customHeight="1" x14ac:dyDescent="0.2">
      <c r="A2978" s="64" t="str">
        <f t="shared" si="139"/>
        <v>||||||0</v>
      </c>
      <c r="B2978" s="64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9"/>
      <c r="K2978" s="37"/>
      <c r="L2978" s="86">
        <f t="shared" si="138"/>
        <v>0</v>
      </c>
      <c r="M2978" s="40"/>
      <c r="N2978" s="40"/>
      <c r="O2978" s="34"/>
    </row>
    <row r="2979" spans="1:15" ht="24.95" customHeight="1" x14ac:dyDescent="0.2">
      <c r="A2979" s="64" t="str">
        <f t="shared" si="139"/>
        <v>||||||0</v>
      </c>
      <c r="B2979" s="64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9"/>
      <c r="K2979" s="37"/>
      <c r="L2979" s="86">
        <f t="shared" si="138"/>
        <v>0</v>
      </c>
      <c r="M2979" s="40"/>
      <c r="N2979" s="40"/>
      <c r="O2979" s="34"/>
    </row>
    <row r="2980" spans="1:15" ht="24.95" customHeight="1" x14ac:dyDescent="0.2">
      <c r="A2980" s="64" t="str">
        <f t="shared" si="139"/>
        <v>||||||0</v>
      </c>
      <c r="B2980" s="64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9"/>
      <c r="K2980" s="37"/>
      <c r="L2980" s="86">
        <f t="shared" si="138"/>
        <v>0</v>
      </c>
      <c r="M2980" s="40"/>
      <c r="N2980" s="40"/>
      <c r="O2980" s="34"/>
    </row>
    <row r="2981" spans="1:15" ht="24.95" customHeight="1" x14ac:dyDescent="0.2">
      <c r="A2981" s="64" t="str">
        <f t="shared" si="139"/>
        <v>||||||0</v>
      </c>
      <c r="B2981" s="64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9"/>
      <c r="K2981" s="37"/>
      <c r="L2981" s="86">
        <f t="shared" si="138"/>
        <v>0</v>
      </c>
      <c r="M2981" s="40"/>
      <c r="N2981" s="40"/>
      <c r="O2981" s="34"/>
    </row>
    <row r="2982" spans="1:15" ht="24.95" customHeight="1" x14ac:dyDescent="0.2">
      <c r="A2982" s="64" t="str">
        <f t="shared" si="139"/>
        <v>||||||0</v>
      </c>
      <c r="B2982" s="64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9"/>
      <c r="K2982" s="37"/>
      <c r="L2982" s="86">
        <f t="shared" si="138"/>
        <v>0</v>
      </c>
      <c r="M2982" s="40"/>
      <c r="N2982" s="40"/>
      <c r="O2982" s="34"/>
    </row>
    <row r="2983" spans="1:15" ht="24.95" customHeight="1" x14ac:dyDescent="0.2">
      <c r="A2983" s="64" t="str">
        <f t="shared" si="139"/>
        <v>||||||0</v>
      </c>
      <c r="B2983" s="64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9"/>
      <c r="K2983" s="37"/>
      <c r="L2983" s="86">
        <f t="shared" si="138"/>
        <v>0</v>
      </c>
      <c r="M2983" s="40"/>
      <c r="N2983" s="40"/>
      <c r="O2983" s="34"/>
    </row>
    <row r="2984" spans="1:15" ht="24.95" customHeight="1" x14ac:dyDescent="0.2">
      <c r="A2984" s="64" t="str">
        <f t="shared" si="139"/>
        <v>||||||0</v>
      </c>
      <c r="B2984" s="64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9"/>
      <c r="K2984" s="37"/>
      <c r="L2984" s="86">
        <f t="shared" si="138"/>
        <v>0</v>
      </c>
      <c r="M2984" s="40"/>
      <c r="N2984" s="40"/>
      <c r="O2984" s="34"/>
    </row>
    <row r="2985" spans="1:15" ht="24.95" customHeight="1" x14ac:dyDescent="0.2">
      <c r="A2985" s="64" t="str">
        <f t="shared" si="139"/>
        <v>||||||0</v>
      </c>
      <c r="B2985" s="64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9"/>
      <c r="K2985" s="37"/>
      <c r="L2985" s="86">
        <f t="shared" si="138"/>
        <v>0</v>
      </c>
      <c r="M2985" s="40"/>
      <c r="N2985" s="40"/>
      <c r="O2985" s="34"/>
    </row>
    <row r="2986" spans="1:15" ht="24.95" customHeight="1" x14ac:dyDescent="0.2">
      <c r="A2986" s="64" t="str">
        <f t="shared" si="139"/>
        <v>||||||0</v>
      </c>
      <c r="B2986" s="64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9"/>
      <c r="K2986" s="37"/>
      <c r="L2986" s="86">
        <f t="shared" si="138"/>
        <v>0</v>
      </c>
      <c r="M2986" s="40"/>
      <c r="N2986" s="40"/>
      <c r="O2986" s="34"/>
    </row>
    <row r="2987" spans="1:15" ht="24.95" customHeight="1" x14ac:dyDescent="0.2">
      <c r="A2987" s="64" t="str">
        <f t="shared" si="139"/>
        <v>||||||0</v>
      </c>
      <c r="B2987" s="64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9"/>
      <c r="K2987" s="37"/>
      <c r="L2987" s="86">
        <f t="shared" si="138"/>
        <v>0</v>
      </c>
      <c r="M2987" s="40"/>
      <c r="N2987" s="40"/>
      <c r="O2987" s="34"/>
    </row>
    <row r="2988" spans="1:15" ht="24.95" customHeight="1" x14ac:dyDescent="0.2">
      <c r="A2988" s="64" t="str">
        <f t="shared" si="139"/>
        <v>||||||0</v>
      </c>
      <c r="B2988" s="64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9"/>
      <c r="K2988" s="37"/>
      <c r="L2988" s="86">
        <f t="shared" si="138"/>
        <v>0</v>
      </c>
      <c r="M2988" s="40"/>
      <c r="N2988" s="40"/>
      <c r="O2988" s="34"/>
    </row>
    <row r="2989" spans="1:15" ht="24.95" customHeight="1" x14ac:dyDescent="0.2">
      <c r="A2989" s="64" t="str">
        <f t="shared" si="139"/>
        <v>||||||0</v>
      </c>
      <c r="B2989" s="64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9"/>
      <c r="K2989" s="37"/>
      <c r="L2989" s="86">
        <f t="shared" si="138"/>
        <v>0</v>
      </c>
      <c r="M2989" s="40"/>
      <c r="N2989" s="40"/>
      <c r="O2989" s="34"/>
    </row>
    <row r="2990" spans="1:15" ht="24.95" customHeight="1" x14ac:dyDescent="0.2">
      <c r="A2990" s="64" t="str">
        <f t="shared" si="139"/>
        <v>||||||0</v>
      </c>
      <c r="B2990" s="64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9"/>
      <c r="K2990" s="37"/>
      <c r="L2990" s="86">
        <f t="shared" si="138"/>
        <v>0</v>
      </c>
      <c r="M2990" s="40"/>
      <c r="N2990" s="40"/>
      <c r="O2990" s="34"/>
    </row>
    <row r="2991" spans="1:15" ht="24.95" customHeight="1" x14ac:dyDescent="0.2">
      <c r="A2991" s="64" t="str">
        <f t="shared" si="139"/>
        <v>||||||0</v>
      </c>
      <c r="B2991" s="64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9"/>
      <c r="K2991" s="37"/>
      <c r="L2991" s="86">
        <f t="shared" si="138"/>
        <v>0</v>
      </c>
      <c r="M2991" s="40"/>
      <c r="N2991" s="40"/>
      <c r="O2991" s="34"/>
    </row>
    <row r="2992" spans="1:15" ht="24.95" customHeight="1" x14ac:dyDescent="0.2">
      <c r="A2992" s="64" t="str">
        <f t="shared" si="139"/>
        <v>||||||0</v>
      </c>
      <c r="B2992" s="64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9"/>
      <c r="K2992" s="37"/>
      <c r="L2992" s="86">
        <f t="shared" si="138"/>
        <v>0</v>
      </c>
      <c r="M2992" s="40"/>
      <c r="N2992" s="40"/>
      <c r="O2992" s="34"/>
    </row>
    <row r="2993" spans="1:15" ht="24.95" customHeight="1" x14ac:dyDescent="0.2">
      <c r="A2993" s="64" t="str">
        <f t="shared" si="139"/>
        <v>||||||0</v>
      </c>
      <c r="B2993" s="64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9"/>
      <c r="K2993" s="37"/>
      <c r="L2993" s="86">
        <f t="shared" si="138"/>
        <v>0</v>
      </c>
      <c r="M2993" s="40"/>
      <c r="N2993" s="40"/>
      <c r="O2993" s="34"/>
    </row>
    <row r="2994" spans="1:15" ht="24.95" customHeight="1" x14ac:dyDescent="0.2">
      <c r="A2994" s="64" t="str">
        <f t="shared" si="139"/>
        <v>||||||0</v>
      </c>
      <c r="B2994" s="64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9"/>
      <c r="K2994" s="37"/>
      <c r="L2994" s="86">
        <f t="shared" si="138"/>
        <v>0</v>
      </c>
      <c r="M2994" s="40"/>
      <c r="N2994" s="40"/>
      <c r="O2994" s="34"/>
    </row>
    <row r="2995" spans="1:15" ht="24.95" customHeight="1" x14ac:dyDescent="0.2">
      <c r="A2995" s="64" t="str">
        <f t="shared" si="139"/>
        <v>||||||0</v>
      </c>
      <c r="B2995" s="64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9"/>
      <c r="K2995" s="37"/>
      <c r="L2995" s="86">
        <f t="shared" si="138"/>
        <v>0</v>
      </c>
      <c r="M2995" s="40"/>
      <c r="N2995" s="40"/>
      <c r="O2995" s="34"/>
    </row>
    <row r="2996" spans="1:15" ht="24.95" customHeight="1" x14ac:dyDescent="0.2">
      <c r="A2996" s="64" t="str">
        <f t="shared" si="139"/>
        <v>||||||0</v>
      </c>
      <c r="B2996" s="64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9"/>
      <c r="K2996" s="37"/>
      <c r="L2996" s="86">
        <f t="shared" si="138"/>
        <v>0</v>
      </c>
      <c r="M2996" s="40"/>
      <c r="N2996" s="40"/>
      <c r="O2996" s="34"/>
    </row>
    <row r="2997" spans="1:15" ht="24.95" customHeight="1" x14ac:dyDescent="0.2">
      <c r="A2997" s="64" t="str">
        <f t="shared" si="139"/>
        <v>||||||0</v>
      </c>
      <c r="B2997" s="64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9"/>
      <c r="K2997" s="37"/>
      <c r="L2997" s="86">
        <f t="shared" si="138"/>
        <v>0</v>
      </c>
      <c r="M2997" s="40"/>
      <c r="N2997" s="40"/>
      <c r="O2997" s="34"/>
    </row>
    <row r="2998" spans="1:15" ht="24.95" customHeight="1" x14ac:dyDescent="0.2">
      <c r="A2998" s="64" t="str">
        <f t="shared" si="139"/>
        <v>||||||0</v>
      </c>
      <c r="B2998" s="64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9"/>
      <c r="K2998" s="37"/>
      <c r="L2998" s="86">
        <f t="shared" si="138"/>
        <v>0</v>
      </c>
      <c r="M2998" s="40"/>
      <c r="N2998" s="40"/>
      <c r="O2998" s="34"/>
    </row>
    <row r="2999" spans="1:15" ht="24.95" customHeight="1" x14ac:dyDescent="0.2">
      <c r="A2999" s="64" t="str">
        <f t="shared" si="139"/>
        <v>||||||0</v>
      </c>
      <c r="B2999" s="64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9"/>
      <c r="K2999" s="37"/>
      <c r="L2999" s="86">
        <f t="shared" si="138"/>
        <v>0</v>
      </c>
      <c r="M2999" s="40"/>
      <c r="N2999" s="40"/>
      <c r="O2999" s="34"/>
    </row>
    <row r="3000" spans="1:15" ht="24.95" customHeight="1" x14ac:dyDescent="0.2">
      <c r="A3000" s="64" t="str">
        <f t="shared" si="139"/>
        <v>||||||0</v>
      </c>
      <c r="B3000" s="64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9"/>
      <c r="K3000" s="37"/>
      <c r="L3000" s="86">
        <f t="shared" si="138"/>
        <v>0</v>
      </c>
      <c r="M3000" s="40"/>
      <c r="N3000" s="40"/>
      <c r="O3000" s="34"/>
    </row>
    <row r="3001" spans="1:15" ht="24.95" customHeight="1" x14ac:dyDescent="0.2">
      <c r="A3001" s="64" t="str">
        <f t="shared" si="139"/>
        <v>||||||0</v>
      </c>
      <c r="B3001" s="64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9"/>
      <c r="K3001" s="37"/>
      <c r="L3001" s="86">
        <f t="shared" si="138"/>
        <v>0</v>
      </c>
      <c r="M3001" s="40"/>
      <c r="N3001" s="40"/>
      <c r="O3001" s="34"/>
    </row>
    <row r="3002" spans="1:15" ht="24.95" customHeight="1" x14ac:dyDescent="0.2">
      <c r="A3002" s="64" t="str">
        <f t="shared" si="139"/>
        <v>||||||0</v>
      </c>
      <c r="B3002" s="64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9"/>
      <c r="K3002" s="37"/>
      <c r="L3002" s="86">
        <f t="shared" si="138"/>
        <v>0</v>
      </c>
      <c r="M3002" s="40"/>
      <c r="N3002" s="40"/>
      <c r="O3002" s="34"/>
    </row>
    <row r="3003" spans="1:15" ht="24.95" customHeight="1" x14ac:dyDescent="0.2">
      <c r="A3003" s="64" t="str">
        <f t="shared" si="139"/>
        <v>||||||0</v>
      </c>
      <c r="B3003" s="64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9"/>
      <c r="K3003" s="37"/>
      <c r="L3003" s="86">
        <f t="shared" si="138"/>
        <v>0</v>
      </c>
      <c r="M3003" s="40"/>
      <c r="N3003" s="40"/>
      <c r="O3003" s="34"/>
    </row>
    <row r="3004" spans="1:15" ht="24.95" customHeight="1" x14ac:dyDescent="0.2">
      <c r="A3004" s="64" t="str">
        <f t="shared" si="139"/>
        <v>||||||0</v>
      </c>
      <c r="B3004" s="64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9"/>
      <c r="K3004" s="37"/>
      <c r="L3004" s="86">
        <f t="shared" si="138"/>
        <v>0</v>
      </c>
      <c r="M3004" s="40"/>
      <c r="N3004" s="40"/>
      <c r="O3004" s="34"/>
    </row>
    <row r="3005" spans="1:15" ht="24.95" customHeight="1" x14ac:dyDescent="0.2">
      <c r="A3005" s="64" t="str">
        <f t="shared" si="139"/>
        <v>||||||0</v>
      </c>
      <c r="B3005" s="64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9"/>
      <c r="K3005" s="37"/>
      <c r="L3005" s="86">
        <f t="shared" si="138"/>
        <v>0</v>
      </c>
      <c r="M3005" s="40"/>
      <c r="N3005" s="40"/>
      <c r="O3005" s="34"/>
    </row>
    <row r="3006" spans="1:15" ht="24.95" customHeight="1" x14ac:dyDescent="0.2">
      <c r="A3006" s="64" t="str">
        <f t="shared" si="139"/>
        <v>||||||0</v>
      </c>
      <c r="B3006" s="64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9"/>
      <c r="K3006" s="37"/>
      <c r="L3006" s="86">
        <f t="shared" ref="L3006:L3069" si="141">M3006+N3006</f>
        <v>0</v>
      </c>
      <c r="M3006" s="40"/>
      <c r="N3006" s="40"/>
      <c r="O3006" s="34"/>
    </row>
    <row r="3007" spans="1:15" ht="24.95" customHeight="1" x14ac:dyDescent="0.2">
      <c r="A3007" s="64" t="str">
        <f t="shared" si="139"/>
        <v>||||||0</v>
      </c>
      <c r="B3007" s="64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9"/>
      <c r="K3007" s="37"/>
      <c r="L3007" s="86">
        <f t="shared" si="141"/>
        <v>0</v>
      </c>
      <c r="M3007" s="40"/>
      <c r="N3007" s="40"/>
      <c r="O3007" s="34"/>
    </row>
    <row r="3008" spans="1:15" ht="24.95" customHeight="1" x14ac:dyDescent="0.2">
      <c r="A3008" s="64" t="str">
        <f t="shared" si="139"/>
        <v>||||||0</v>
      </c>
      <c r="B3008" s="64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9"/>
      <c r="K3008" s="37"/>
      <c r="L3008" s="86">
        <f t="shared" si="141"/>
        <v>0</v>
      </c>
      <c r="M3008" s="40"/>
      <c r="N3008" s="40"/>
      <c r="O3008" s="34"/>
    </row>
    <row r="3009" spans="1:15" ht="24.95" customHeight="1" x14ac:dyDescent="0.2">
      <c r="A3009" s="64" t="str">
        <f t="shared" si="139"/>
        <v>||||||0</v>
      </c>
      <c r="B3009" s="64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9"/>
      <c r="K3009" s="37"/>
      <c r="L3009" s="86">
        <f t="shared" si="141"/>
        <v>0</v>
      </c>
      <c r="M3009" s="40"/>
      <c r="N3009" s="40"/>
      <c r="O3009" s="34"/>
    </row>
    <row r="3010" spans="1:15" ht="24.95" customHeight="1" x14ac:dyDescent="0.2">
      <c r="A3010" s="64" t="str">
        <f t="shared" si="139"/>
        <v>||||||0</v>
      </c>
      <c r="B3010" s="64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9"/>
      <c r="K3010" s="37"/>
      <c r="L3010" s="86">
        <f t="shared" si="141"/>
        <v>0</v>
      </c>
      <c r="M3010" s="40"/>
      <c r="N3010" s="40"/>
      <c r="O3010" s="34"/>
    </row>
    <row r="3011" spans="1:15" ht="24.95" customHeight="1" x14ac:dyDescent="0.2">
      <c r="A3011" s="64" t="str">
        <f t="shared" si="139"/>
        <v>||||||0</v>
      </c>
      <c r="B3011" s="64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9"/>
      <c r="K3011" s="37"/>
      <c r="L3011" s="86">
        <f t="shared" si="141"/>
        <v>0</v>
      </c>
      <c r="M3011" s="40"/>
      <c r="N3011" s="40"/>
      <c r="O3011" s="34"/>
    </row>
    <row r="3012" spans="1:15" ht="24.95" customHeight="1" x14ac:dyDescent="0.2">
      <c r="A3012" s="64" t="str">
        <f t="shared" si="139"/>
        <v>||||||0</v>
      </c>
      <c r="B3012" s="64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9"/>
      <c r="K3012" s="37"/>
      <c r="L3012" s="86">
        <f t="shared" si="141"/>
        <v>0</v>
      </c>
      <c r="M3012" s="40"/>
      <c r="N3012" s="40"/>
      <c r="O3012" s="34"/>
    </row>
    <row r="3013" spans="1:15" ht="24.95" customHeight="1" x14ac:dyDescent="0.2">
      <c r="A3013" s="64" t="str">
        <f t="shared" ref="A3013:A3076" si="142">C3013&amp;"|"&amp;D3013&amp;"|"&amp;E3013&amp;"|"&amp;F3013&amp;"|"&amp;G3013&amp;"|"&amp;I3013&amp;"|"&amp;M3013+N3013-O3013</f>
        <v>||||||0</v>
      </c>
      <c r="B3013" s="64" t="str">
        <f t="shared" ref="B3013:B3076" si="143">C3013&amp;"|"&amp;D3013&amp;"|"&amp;E3013&amp;"|"&amp;F3013&amp;"|"&amp;K3013</f>
        <v>||||</v>
      </c>
      <c r="C3013" s="37"/>
      <c r="D3013" s="37"/>
      <c r="E3013" s="37"/>
      <c r="F3013" s="37"/>
      <c r="G3013" s="37"/>
      <c r="H3013" s="38"/>
      <c r="I3013" s="37"/>
      <c r="J3013" s="39"/>
      <c r="K3013" s="37"/>
      <c r="L3013" s="86">
        <f t="shared" si="141"/>
        <v>0</v>
      </c>
      <c r="M3013" s="40"/>
      <c r="N3013" s="40"/>
      <c r="O3013" s="34"/>
    </row>
    <row r="3014" spans="1:15" ht="24.95" customHeight="1" x14ac:dyDescent="0.2">
      <c r="A3014" s="64" t="str">
        <f t="shared" si="142"/>
        <v>||||||0</v>
      </c>
      <c r="B3014" s="64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9"/>
      <c r="K3014" s="37"/>
      <c r="L3014" s="86">
        <f t="shared" si="141"/>
        <v>0</v>
      </c>
      <c r="M3014" s="40"/>
      <c r="N3014" s="40"/>
      <c r="O3014" s="34"/>
    </row>
    <row r="3015" spans="1:15" ht="24.95" customHeight="1" x14ac:dyDescent="0.2">
      <c r="A3015" s="64" t="str">
        <f t="shared" si="142"/>
        <v>||||||0</v>
      </c>
      <c r="B3015" s="64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9"/>
      <c r="K3015" s="37"/>
      <c r="L3015" s="86">
        <f t="shared" si="141"/>
        <v>0</v>
      </c>
      <c r="M3015" s="40"/>
      <c r="N3015" s="40"/>
      <c r="O3015" s="34"/>
    </row>
    <row r="3016" spans="1:15" ht="24.95" customHeight="1" x14ac:dyDescent="0.2">
      <c r="A3016" s="64" t="str">
        <f t="shared" si="142"/>
        <v>||||||0</v>
      </c>
      <c r="B3016" s="64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9"/>
      <c r="K3016" s="37"/>
      <c r="L3016" s="86">
        <f t="shared" si="141"/>
        <v>0</v>
      </c>
      <c r="M3016" s="40"/>
      <c r="N3016" s="40"/>
      <c r="O3016" s="34"/>
    </row>
    <row r="3017" spans="1:15" ht="24.95" customHeight="1" x14ac:dyDescent="0.2">
      <c r="A3017" s="64" t="str">
        <f t="shared" si="142"/>
        <v>||||||0</v>
      </c>
      <c r="B3017" s="64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9"/>
      <c r="K3017" s="37"/>
      <c r="L3017" s="86">
        <f t="shared" si="141"/>
        <v>0</v>
      </c>
      <c r="M3017" s="40"/>
      <c r="N3017" s="40"/>
      <c r="O3017" s="34"/>
    </row>
    <row r="3018" spans="1:15" ht="24.95" customHeight="1" x14ac:dyDescent="0.2">
      <c r="A3018" s="64" t="str">
        <f t="shared" si="142"/>
        <v>||||||0</v>
      </c>
      <c r="B3018" s="64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9"/>
      <c r="K3018" s="37"/>
      <c r="L3018" s="86">
        <f t="shared" si="141"/>
        <v>0</v>
      </c>
      <c r="M3018" s="40"/>
      <c r="N3018" s="40"/>
      <c r="O3018" s="34"/>
    </row>
    <row r="3019" spans="1:15" ht="24.95" customHeight="1" x14ac:dyDescent="0.2">
      <c r="A3019" s="64" t="str">
        <f t="shared" si="142"/>
        <v>||||||0</v>
      </c>
      <c r="B3019" s="64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9"/>
      <c r="K3019" s="37"/>
      <c r="L3019" s="86">
        <f t="shared" si="141"/>
        <v>0</v>
      </c>
      <c r="M3019" s="40"/>
      <c r="N3019" s="40"/>
      <c r="O3019" s="34"/>
    </row>
    <row r="3020" spans="1:15" ht="24.95" customHeight="1" x14ac:dyDescent="0.2">
      <c r="A3020" s="64" t="str">
        <f t="shared" si="142"/>
        <v>||||||0</v>
      </c>
      <c r="B3020" s="64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9"/>
      <c r="K3020" s="37"/>
      <c r="L3020" s="86">
        <f t="shared" si="141"/>
        <v>0</v>
      </c>
      <c r="M3020" s="40"/>
      <c r="N3020" s="40"/>
      <c r="O3020" s="34"/>
    </row>
    <row r="3021" spans="1:15" ht="24.95" customHeight="1" x14ac:dyDescent="0.2">
      <c r="A3021" s="64" t="str">
        <f t="shared" si="142"/>
        <v>||||||0</v>
      </c>
      <c r="B3021" s="64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9"/>
      <c r="K3021" s="37"/>
      <c r="L3021" s="86">
        <f t="shared" si="141"/>
        <v>0</v>
      </c>
      <c r="M3021" s="40"/>
      <c r="N3021" s="40"/>
      <c r="O3021" s="34"/>
    </row>
    <row r="3022" spans="1:15" ht="24.95" customHeight="1" x14ac:dyDescent="0.2">
      <c r="A3022" s="64" t="str">
        <f t="shared" si="142"/>
        <v>||||||0</v>
      </c>
      <c r="B3022" s="64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9"/>
      <c r="K3022" s="37"/>
      <c r="L3022" s="86">
        <f t="shared" si="141"/>
        <v>0</v>
      </c>
      <c r="M3022" s="40"/>
      <c r="N3022" s="40"/>
      <c r="O3022" s="34"/>
    </row>
    <row r="3023" spans="1:15" ht="24.95" customHeight="1" x14ac:dyDescent="0.2">
      <c r="A3023" s="64" t="str">
        <f t="shared" si="142"/>
        <v>||||||0</v>
      </c>
      <c r="B3023" s="64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9"/>
      <c r="K3023" s="37"/>
      <c r="L3023" s="86">
        <f t="shared" si="141"/>
        <v>0</v>
      </c>
      <c r="M3023" s="40"/>
      <c r="N3023" s="40"/>
      <c r="O3023" s="34"/>
    </row>
    <row r="3024" spans="1:15" ht="24.95" customHeight="1" x14ac:dyDescent="0.2">
      <c r="A3024" s="64" t="str">
        <f t="shared" si="142"/>
        <v>||||||0</v>
      </c>
      <c r="B3024" s="64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9"/>
      <c r="K3024" s="37"/>
      <c r="L3024" s="86">
        <f t="shared" si="141"/>
        <v>0</v>
      </c>
      <c r="M3024" s="40"/>
      <c r="N3024" s="40"/>
      <c r="O3024" s="34"/>
    </row>
    <row r="3025" spans="1:15" ht="24.95" customHeight="1" x14ac:dyDescent="0.2">
      <c r="A3025" s="64" t="str">
        <f t="shared" si="142"/>
        <v>||||||0</v>
      </c>
      <c r="B3025" s="64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9"/>
      <c r="K3025" s="37"/>
      <c r="L3025" s="86">
        <f t="shared" si="141"/>
        <v>0</v>
      </c>
      <c r="M3025" s="40"/>
      <c r="N3025" s="40"/>
      <c r="O3025" s="34"/>
    </row>
    <row r="3026" spans="1:15" ht="24.95" customHeight="1" x14ac:dyDescent="0.2">
      <c r="A3026" s="64" t="str">
        <f t="shared" si="142"/>
        <v>||||||0</v>
      </c>
      <c r="B3026" s="64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9"/>
      <c r="K3026" s="37"/>
      <c r="L3026" s="86">
        <f t="shared" si="141"/>
        <v>0</v>
      </c>
      <c r="M3026" s="40"/>
      <c r="N3026" s="40"/>
      <c r="O3026" s="34"/>
    </row>
    <row r="3027" spans="1:15" ht="24.95" customHeight="1" x14ac:dyDescent="0.2">
      <c r="A3027" s="64" t="str">
        <f t="shared" si="142"/>
        <v>||||||0</v>
      </c>
      <c r="B3027" s="64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9"/>
      <c r="K3027" s="37"/>
      <c r="L3027" s="86">
        <f t="shared" si="141"/>
        <v>0</v>
      </c>
      <c r="M3027" s="40"/>
      <c r="N3027" s="40"/>
      <c r="O3027" s="34"/>
    </row>
    <row r="3028" spans="1:15" ht="24.95" customHeight="1" x14ac:dyDescent="0.2">
      <c r="A3028" s="64" t="str">
        <f t="shared" si="142"/>
        <v>||||||0</v>
      </c>
      <c r="B3028" s="64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9"/>
      <c r="K3028" s="37"/>
      <c r="L3028" s="86">
        <f t="shared" si="141"/>
        <v>0</v>
      </c>
      <c r="M3028" s="40"/>
      <c r="N3028" s="40"/>
      <c r="O3028" s="34"/>
    </row>
    <row r="3029" spans="1:15" ht="24.95" customHeight="1" x14ac:dyDescent="0.2">
      <c r="A3029" s="64" t="str">
        <f t="shared" si="142"/>
        <v>||||||0</v>
      </c>
      <c r="B3029" s="64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9"/>
      <c r="K3029" s="37"/>
      <c r="L3029" s="86">
        <f t="shared" si="141"/>
        <v>0</v>
      </c>
      <c r="M3029" s="40"/>
      <c r="N3029" s="40"/>
      <c r="O3029" s="34"/>
    </row>
    <row r="3030" spans="1:15" ht="24.95" customHeight="1" x14ac:dyDescent="0.2">
      <c r="A3030" s="64" t="str">
        <f t="shared" si="142"/>
        <v>||||||0</v>
      </c>
      <c r="B3030" s="64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9"/>
      <c r="K3030" s="37"/>
      <c r="L3030" s="86">
        <f t="shared" si="141"/>
        <v>0</v>
      </c>
      <c r="M3030" s="40"/>
      <c r="N3030" s="40"/>
      <c r="O3030" s="34"/>
    </row>
    <row r="3031" spans="1:15" ht="24.95" customHeight="1" x14ac:dyDescent="0.2">
      <c r="A3031" s="64" t="str">
        <f t="shared" si="142"/>
        <v>||||||0</v>
      </c>
      <c r="B3031" s="64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9"/>
      <c r="K3031" s="37"/>
      <c r="L3031" s="86">
        <f t="shared" si="141"/>
        <v>0</v>
      </c>
      <c r="M3031" s="40"/>
      <c r="N3031" s="40"/>
      <c r="O3031" s="34"/>
    </row>
    <row r="3032" spans="1:15" ht="24.95" customHeight="1" x14ac:dyDescent="0.2">
      <c r="A3032" s="64" t="str">
        <f t="shared" si="142"/>
        <v>||||||0</v>
      </c>
      <c r="B3032" s="64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9"/>
      <c r="K3032" s="37"/>
      <c r="L3032" s="86">
        <f t="shared" si="141"/>
        <v>0</v>
      </c>
      <c r="M3032" s="40"/>
      <c r="N3032" s="40"/>
      <c r="O3032" s="34"/>
    </row>
    <row r="3033" spans="1:15" ht="24.95" customHeight="1" x14ac:dyDescent="0.2">
      <c r="A3033" s="64" t="str">
        <f t="shared" si="142"/>
        <v>||||||0</v>
      </c>
      <c r="B3033" s="64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9"/>
      <c r="K3033" s="37"/>
      <c r="L3033" s="86">
        <f t="shared" si="141"/>
        <v>0</v>
      </c>
      <c r="M3033" s="40"/>
      <c r="N3033" s="40"/>
      <c r="O3033" s="34"/>
    </row>
    <row r="3034" spans="1:15" ht="24.95" customHeight="1" x14ac:dyDescent="0.2">
      <c r="A3034" s="64" t="str">
        <f t="shared" si="142"/>
        <v>||||||0</v>
      </c>
      <c r="B3034" s="64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9"/>
      <c r="K3034" s="37"/>
      <c r="L3034" s="86">
        <f t="shared" si="141"/>
        <v>0</v>
      </c>
      <c r="M3034" s="40"/>
      <c r="N3034" s="40"/>
      <c r="O3034" s="34"/>
    </row>
    <row r="3035" spans="1:15" ht="24.95" customHeight="1" x14ac:dyDescent="0.2">
      <c r="A3035" s="64" t="str">
        <f t="shared" si="142"/>
        <v>||||||0</v>
      </c>
      <c r="B3035" s="64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9"/>
      <c r="K3035" s="37"/>
      <c r="L3035" s="86">
        <f t="shared" si="141"/>
        <v>0</v>
      </c>
      <c r="M3035" s="40"/>
      <c r="N3035" s="40"/>
      <c r="O3035" s="34"/>
    </row>
    <row r="3036" spans="1:15" ht="24.95" customHeight="1" x14ac:dyDescent="0.2">
      <c r="A3036" s="64" t="str">
        <f t="shared" si="142"/>
        <v>||||||0</v>
      </c>
      <c r="B3036" s="64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9"/>
      <c r="K3036" s="37"/>
      <c r="L3036" s="86">
        <f t="shared" si="141"/>
        <v>0</v>
      </c>
      <c r="M3036" s="40"/>
      <c r="N3036" s="40"/>
      <c r="O3036" s="34"/>
    </row>
    <row r="3037" spans="1:15" ht="24.95" customHeight="1" x14ac:dyDescent="0.2">
      <c r="A3037" s="64" t="str">
        <f t="shared" si="142"/>
        <v>||||||0</v>
      </c>
      <c r="B3037" s="64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9"/>
      <c r="K3037" s="37"/>
      <c r="L3037" s="86">
        <f t="shared" si="141"/>
        <v>0</v>
      </c>
      <c r="M3037" s="40"/>
      <c r="N3037" s="40"/>
      <c r="O3037" s="34"/>
    </row>
    <row r="3038" spans="1:15" ht="24.95" customHeight="1" x14ac:dyDescent="0.2">
      <c r="A3038" s="64" t="str">
        <f t="shared" si="142"/>
        <v>||||||0</v>
      </c>
      <c r="B3038" s="64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9"/>
      <c r="K3038" s="37"/>
      <c r="L3038" s="86">
        <f t="shared" si="141"/>
        <v>0</v>
      </c>
      <c r="M3038" s="40"/>
      <c r="N3038" s="40"/>
      <c r="O3038" s="34"/>
    </row>
    <row r="3039" spans="1:15" ht="24.95" customHeight="1" x14ac:dyDescent="0.2">
      <c r="A3039" s="64" t="str">
        <f t="shared" si="142"/>
        <v>||||||0</v>
      </c>
      <c r="B3039" s="64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9"/>
      <c r="K3039" s="37"/>
      <c r="L3039" s="86">
        <f t="shared" si="141"/>
        <v>0</v>
      </c>
      <c r="M3039" s="40"/>
      <c r="N3039" s="40"/>
      <c r="O3039" s="34"/>
    </row>
    <row r="3040" spans="1:15" ht="24.95" customHeight="1" x14ac:dyDescent="0.2">
      <c r="A3040" s="64" t="str">
        <f t="shared" si="142"/>
        <v>||||||0</v>
      </c>
      <c r="B3040" s="64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9"/>
      <c r="K3040" s="37"/>
      <c r="L3040" s="86">
        <f t="shared" si="141"/>
        <v>0</v>
      </c>
      <c r="M3040" s="40"/>
      <c r="N3040" s="40"/>
      <c r="O3040" s="34"/>
    </row>
    <row r="3041" spans="1:15" ht="24.95" customHeight="1" x14ac:dyDescent="0.2">
      <c r="A3041" s="64" t="str">
        <f t="shared" si="142"/>
        <v>||||||0</v>
      </c>
      <c r="B3041" s="64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9"/>
      <c r="K3041" s="37"/>
      <c r="L3041" s="86">
        <f t="shared" si="141"/>
        <v>0</v>
      </c>
      <c r="M3041" s="40"/>
      <c r="N3041" s="40"/>
      <c r="O3041" s="34"/>
    </row>
    <row r="3042" spans="1:15" ht="24.95" customHeight="1" x14ac:dyDescent="0.2">
      <c r="A3042" s="64" t="str">
        <f t="shared" si="142"/>
        <v>||||||0</v>
      </c>
      <c r="B3042" s="64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9"/>
      <c r="K3042" s="37"/>
      <c r="L3042" s="86">
        <f t="shared" si="141"/>
        <v>0</v>
      </c>
      <c r="M3042" s="40"/>
      <c r="N3042" s="40"/>
      <c r="O3042" s="34"/>
    </row>
    <row r="3043" spans="1:15" ht="24.95" customHeight="1" x14ac:dyDescent="0.2">
      <c r="A3043" s="64" t="str">
        <f t="shared" si="142"/>
        <v>||||||0</v>
      </c>
      <c r="B3043" s="64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9"/>
      <c r="K3043" s="37"/>
      <c r="L3043" s="86">
        <f t="shared" si="141"/>
        <v>0</v>
      </c>
      <c r="M3043" s="40"/>
      <c r="N3043" s="40"/>
      <c r="O3043" s="34"/>
    </row>
    <row r="3044" spans="1:15" ht="24.95" customHeight="1" x14ac:dyDescent="0.2">
      <c r="A3044" s="64" t="str">
        <f t="shared" si="142"/>
        <v>||||||0</v>
      </c>
      <c r="B3044" s="64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9"/>
      <c r="K3044" s="37"/>
      <c r="L3044" s="86">
        <f t="shared" si="141"/>
        <v>0</v>
      </c>
      <c r="M3044" s="40"/>
      <c r="N3044" s="40"/>
      <c r="O3044" s="34"/>
    </row>
    <row r="3045" spans="1:15" ht="24.95" customHeight="1" x14ac:dyDescent="0.2">
      <c r="A3045" s="64" t="str">
        <f t="shared" si="142"/>
        <v>||||||0</v>
      </c>
      <c r="B3045" s="64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9"/>
      <c r="K3045" s="37"/>
      <c r="L3045" s="86">
        <f t="shared" si="141"/>
        <v>0</v>
      </c>
      <c r="M3045" s="40"/>
      <c r="N3045" s="40"/>
      <c r="O3045" s="34"/>
    </row>
    <row r="3046" spans="1:15" ht="24.95" customHeight="1" x14ac:dyDescent="0.2">
      <c r="A3046" s="64" t="str">
        <f t="shared" si="142"/>
        <v>||||||0</v>
      </c>
      <c r="B3046" s="64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9"/>
      <c r="K3046" s="37"/>
      <c r="L3046" s="86">
        <f t="shared" si="141"/>
        <v>0</v>
      </c>
      <c r="M3046" s="40"/>
      <c r="N3046" s="40"/>
      <c r="O3046" s="34"/>
    </row>
    <row r="3047" spans="1:15" ht="24.95" customHeight="1" x14ac:dyDescent="0.2">
      <c r="A3047" s="64" t="str">
        <f t="shared" si="142"/>
        <v>||||||0</v>
      </c>
      <c r="B3047" s="64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9"/>
      <c r="K3047" s="37"/>
      <c r="L3047" s="86">
        <f t="shared" si="141"/>
        <v>0</v>
      </c>
      <c r="M3047" s="40"/>
      <c r="N3047" s="40"/>
      <c r="O3047" s="34"/>
    </row>
    <row r="3048" spans="1:15" ht="24.95" customHeight="1" x14ac:dyDescent="0.2">
      <c r="A3048" s="64" t="str">
        <f t="shared" si="142"/>
        <v>||||||0</v>
      </c>
      <c r="B3048" s="64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9"/>
      <c r="K3048" s="37"/>
      <c r="L3048" s="86">
        <f t="shared" si="141"/>
        <v>0</v>
      </c>
      <c r="M3048" s="40"/>
      <c r="N3048" s="40"/>
      <c r="O3048" s="34"/>
    </row>
    <row r="3049" spans="1:15" ht="24.95" customHeight="1" x14ac:dyDescent="0.2">
      <c r="A3049" s="64" t="str">
        <f t="shared" si="142"/>
        <v>||||||0</v>
      </c>
      <c r="B3049" s="64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9"/>
      <c r="K3049" s="37"/>
      <c r="L3049" s="86">
        <f t="shared" si="141"/>
        <v>0</v>
      </c>
      <c r="M3049" s="40"/>
      <c r="N3049" s="40"/>
      <c r="O3049" s="34"/>
    </row>
    <row r="3050" spans="1:15" ht="24.95" customHeight="1" x14ac:dyDescent="0.2">
      <c r="A3050" s="64" t="str">
        <f t="shared" si="142"/>
        <v>||||||0</v>
      </c>
      <c r="B3050" s="64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9"/>
      <c r="K3050" s="37"/>
      <c r="L3050" s="86">
        <f t="shared" si="141"/>
        <v>0</v>
      </c>
      <c r="M3050" s="40"/>
      <c r="N3050" s="40"/>
      <c r="O3050" s="34"/>
    </row>
    <row r="3051" spans="1:15" ht="24.95" customHeight="1" x14ac:dyDescent="0.2">
      <c r="A3051" s="64" t="str">
        <f t="shared" si="142"/>
        <v>||||||0</v>
      </c>
      <c r="B3051" s="64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9"/>
      <c r="K3051" s="37"/>
      <c r="L3051" s="86">
        <f t="shared" si="141"/>
        <v>0</v>
      </c>
      <c r="M3051" s="40"/>
      <c r="N3051" s="40"/>
      <c r="O3051" s="34"/>
    </row>
    <row r="3052" spans="1:15" ht="24.95" customHeight="1" x14ac:dyDescent="0.2">
      <c r="A3052" s="64" t="str">
        <f t="shared" si="142"/>
        <v>||||||0</v>
      </c>
      <c r="B3052" s="64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9"/>
      <c r="K3052" s="37"/>
      <c r="L3052" s="86">
        <f t="shared" si="141"/>
        <v>0</v>
      </c>
      <c r="M3052" s="40"/>
      <c r="N3052" s="40"/>
      <c r="O3052" s="34"/>
    </row>
    <row r="3053" spans="1:15" ht="24.95" customHeight="1" x14ac:dyDescent="0.2">
      <c r="A3053" s="64" t="str">
        <f t="shared" si="142"/>
        <v>||||||0</v>
      </c>
      <c r="B3053" s="64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9"/>
      <c r="K3053" s="37"/>
      <c r="L3053" s="86">
        <f t="shared" si="141"/>
        <v>0</v>
      </c>
      <c r="M3053" s="40"/>
      <c r="N3053" s="40"/>
      <c r="O3053" s="34"/>
    </row>
    <row r="3054" spans="1:15" ht="24.95" customHeight="1" x14ac:dyDescent="0.2">
      <c r="A3054" s="64" t="str">
        <f t="shared" si="142"/>
        <v>||||||0</v>
      </c>
      <c r="B3054" s="64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9"/>
      <c r="K3054" s="37"/>
      <c r="L3054" s="86">
        <f t="shared" si="141"/>
        <v>0</v>
      </c>
      <c r="M3054" s="40"/>
      <c r="N3054" s="40"/>
      <c r="O3054" s="34"/>
    </row>
    <row r="3055" spans="1:15" ht="24.95" customHeight="1" x14ac:dyDescent="0.2">
      <c r="A3055" s="64" t="str">
        <f t="shared" si="142"/>
        <v>||||||0</v>
      </c>
      <c r="B3055" s="64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9"/>
      <c r="K3055" s="37"/>
      <c r="L3055" s="86">
        <f t="shared" si="141"/>
        <v>0</v>
      </c>
      <c r="M3055" s="40"/>
      <c r="N3055" s="40"/>
      <c r="O3055" s="34"/>
    </row>
    <row r="3056" spans="1:15" ht="24.95" customHeight="1" x14ac:dyDescent="0.2">
      <c r="A3056" s="64" t="str">
        <f t="shared" si="142"/>
        <v>||||||0</v>
      </c>
      <c r="B3056" s="64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9"/>
      <c r="K3056" s="37"/>
      <c r="L3056" s="86">
        <f t="shared" si="141"/>
        <v>0</v>
      </c>
      <c r="M3056" s="40"/>
      <c r="N3056" s="40"/>
      <c r="O3056" s="34"/>
    </row>
    <row r="3057" spans="1:15" ht="24.95" customHeight="1" x14ac:dyDescent="0.2">
      <c r="A3057" s="64" t="str">
        <f t="shared" si="142"/>
        <v>||||||0</v>
      </c>
      <c r="B3057" s="64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9"/>
      <c r="K3057" s="37"/>
      <c r="L3057" s="86">
        <f t="shared" si="141"/>
        <v>0</v>
      </c>
      <c r="M3057" s="40"/>
      <c r="N3057" s="40"/>
      <c r="O3057" s="34"/>
    </row>
    <row r="3058" spans="1:15" ht="24.95" customHeight="1" x14ac:dyDescent="0.2">
      <c r="A3058" s="64" t="str">
        <f t="shared" si="142"/>
        <v>||||||0</v>
      </c>
      <c r="B3058" s="64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9"/>
      <c r="K3058" s="37"/>
      <c r="L3058" s="86">
        <f t="shared" si="141"/>
        <v>0</v>
      </c>
      <c r="M3058" s="40"/>
      <c r="N3058" s="40"/>
      <c r="O3058" s="34"/>
    </row>
    <row r="3059" spans="1:15" ht="24.95" customHeight="1" x14ac:dyDescent="0.2">
      <c r="A3059" s="64" t="str">
        <f t="shared" si="142"/>
        <v>||||||0</v>
      </c>
      <c r="B3059" s="64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9"/>
      <c r="K3059" s="37"/>
      <c r="L3059" s="86">
        <f t="shared" si="141"/>
        <v>0</v>
      </c>
      <c r="M3059" s="40"/>
      <c r="N3059" s="40"/>
      <c r="O3059" s="34"/>
    </row>
    <row r="3060" spans="1:15" ht="24.95" customHeight="1" x14ac:dyDescent="0.2">
      <c r="A3060" s="64" t="str">
        <f t="shared" si="142"/>
        <v>||||||0</v>
      </c>
      <c r="B3060" s="64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9"/>
      <c r="K3060" s="37"/>
      <c r="L3060" s="86">
        <f t="shared" si="141"/>
        <v>0</v>
      </c>
      <c r="M3060" s="40"/>
      <c r="N3060" s="40"/>
      <c r="O3060" s="34"/>
    </row>
    <row r="3061" spans="1:15" ht="24.95" customHeight="1" x14ac:dyDescent="0.2">
      <c r="A3061" s="64" t="str">
        <f t="shared" si="142"/>
        <v>||||||0</v>
      </c>
      <c r="B3061" s="64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9"/>
      <c r="K3061" s="37"/>
      <c r="L3061" s="86">
        <f t="shared" si="141"/>
        <v>0</v>
      </c>
      <c r="M3061" s="40"/>
      <c r="N3061" s="40"/>
      <c r="O3061" s="34"/>
    </row>
    <row r="3062" spans="1:15" ht="24.95" customHeight="1" x14ac:dyDescent="0.2">
      <c r="A3062" s="64" t="str">
        <f t="shared" si="142"/>
        <v>||||||0</v>
      </c>
      <c r="B3062" s="64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9"/>
      <c r="K3062" s="37"/>
      <c r="L3062" s="86">
        <f t="shared" si="141"/>
        <v>0</v>
      </c>
      <c r="M3062" s="40"/>
      <c r="N3062" s="40"/>
      <c r="O3062" s="34"/>
    </row>
    <row r="3063" spans="1:15" ht="24.95" customHeight="1" x14ac:dyDescent="0.2">
      <c r="A3063" s="64" t="str">
        <f t="shared" si="142"/>
        <v>||||||0</v>
      </c>
      <c r="B3063" s="64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9"/>
      <c r="K3063" s="37"/>
      <c r="L3063" s="86">
        <f t="shared" si="141"/>
        <v>0</v>
      </c>
      <c r="M3063" s="40"/>
      <c r="N3063" s="40"/>
      <c r="O3063" s="34"/>
    </row>
    <row r="3064" spans="1:15" ht="24.95" customHeight="1" x14ac:dyDescent="0.2">
      <c r="A3064" s="64" t="str">
        <f t="shared" si="142"/>
        <v>||||||0</v>
      </c>
      <c r="B3064" s="64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9"/>
      <c r="K3064" s="37"/>
      <c r="L3064" s="86">
        <f t="shared" si="141"/>
        <v>0</v>
      </c>
      <c r="M3064" s="40"/>
      <c r="N3064" s="40"/>
      <c r="O3064" s="34"/>
    </row>
    <row r="3065" spans="1:15" ht="24.95" customHeight="1" x14ac:dyDescent="0.2">
      <c r="A3065" s="64" t="str">
        <f t="shared" si="142"/>
        <v>||||||0</v>
      </c>
      <c r="B3065" s="64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9"/>
      <c r="K3065" s="37"/>
      <c r="L3065" s="86">
        <f t="shared" si="141"/>
        <v>0</v>
      </c>
      <c r="M3065" s="40"/>
      <c r="N3065" s="40"/>
      <c r="O3065" s="34"/>
    </row>
    <row r="3066" spans="1:15" ht="24.95" customHeight="1" x14ac:dyDescent="0.2">
      <c r="A3066" s="64" t="str">
        <f t="shared" si="142"/>
        <v>||||||0</v>
      </c>
      <c r="B3066" s="64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9"/>
      <c r="K3066" s="37"/>
      <c r="L3066" s="86">
        <f t="shared" si="141"/>
        <v>0</v>
      </c>
      <c r="M3066" s="40"/>
      <c r="N3066" s="40"/>
      <c r="O3066" s="34"/>
    </row>
    <row r="3067" spans="1:15" ht="24.95" customHeight="1" x14ac:dyDescent="0.2">
      <c r="A3067" s="64" t="str">
        <f t="shared" si="142"/>
        <v>||||||0</v>
      </c>
      <c r="B3067" s="64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9"/>
      <c r="K3067" s="37"/>
      <c r="L3067" s="86">
        <f t="shared" si="141"/>
        <v>0</v>
      </c>
      <c r="M3067" s="40"/>
      <c r="N3067" s="40"/>
      <c r="O3067" s="34"/>
    </row>
    <row r="3068" spans="1:15" ht="24.95" customHeight="1" x14ac:dyDescent="0.2">
      <c r="A3068" s="64" t="str">
        <f t="shared" si="142"/>
        <v>||||||0</v>
      </c>
      <c r="B3068" s="64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9"/>
      <c r="K3068" s="37"/>
      <c r="L3068" s="86">
        <f t="shared" si="141"/>
        <v>0</v>
      </c>
      <c r="M3068" s="40"/>
      <c r="N3068" s="40"/>
      <c r="O3068" s="34"/>
    </row>
    <row r="3069" spans="1:15" ht="24.95" customHeight="1" x14ac:dyDescent="0.2">
      <c r="A3069" s="64" t="str">
        <f t="shared" si="142"/>
        <v>||||||0</v>
      </c>
      <c r="B3069" s="64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9"/>
      <c r="K3069" s="37"/>
      <c r="L3069" s="86">
        <f t="shared" si="141"/>
        <v>0</v>
      </c>
      <c r="M3069" s="40"/>
      <c r="N3069" s="40"/>
      <c r="O3069" s="34"/>
    </row>
    <row r="3070" spans="1:15" ht="24.95" customHeight="1" x14ac:dyDescent="0.2">
      <c r="A3070" s="64" t="str">
        <f t="shared" si="142"/>
        <v>||||||0</v>
      </c>
      <c r="B3070" s="64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9"/>
      <c r="K3070" s="37"/>
      <c r="L3070" s="86">
        <f t="shared" ref="L3070:L3133" si="144">M3070+N3070</f>
        <v>0</v>
      </c>
      <c r="M3070" s="40"/>
      <c r="N3070" s="40"/>
      <c r="O3070" s="34"/>
    </row>
    <row r="3071" spans="1:15" ht="24.95" customHeight="1" x14ac:dyDescent="0.2">
      <c r="A3071" s="64" t="str">
        <f t="shared" si="142"/>
        <v>||||||0</v>
      </c>
      <c r="B3071" s="64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9"/>
      <c r="K3071" s="37"/>
      <c r="L3071" s="86">
        <f t="shared" si="144"/>
        <v>0</v>
      </c>
      <c r="M3071" s="40"/>
      <c r="N3071" s="40"/>
      <c r="O3071" s="34"/>
    </row>
    <row r="3072" spans="1:15" ht="24.95" customHeight="1" x14ac:dyDescent="0.2">
      <c r="A3072" s="64" t="str">
        <f t="shared" si="142"/>
        <v>||||||0</v>
      </c>
      <c r="B3072" s="64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9"/>
      <c r="K3072" s="37"/>
      <c r="L3072" s="86">
        <f t="shared" si="144"/>
        <v>0</v>
      </c>
      <c r="M3072" s="40"/>
      <c r="N3072" s="40"/>
      <c r="O3072" s="34"/>
    </row>
    <row r="3073" spans="1:15" ht="24.95" customHeight="1" x14ac:dyDescent="0.2">
      <c r="A3073" s="64" t="str">
        <f t="shared" si="142"/>
        <v>||||||0</v>
      </c>
      <c r="B3073" s="64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9"/>
      <c r="K3073" s="37"/>
      <c r="L3073" s="86">
        <f t="shared" si="144"/>
        <v>0</v>
      </c>
      <c r="M3073" s="40"/>
      <c r="N3073" s="40"/>
      <c r="O3073" s="34"/>
    </row>
    <row r="3074" spans="1:15" ht="24.95" customHeight="1" x14ac:dyDescent="0.2">
      <c r="A3074" s="64" t="str">
        <f t="shared" si="142"/>
        <v>||||||0</v>
      </c>
      <c r="B3074" s="64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9"/>
      <c r="K3074" s="37"/>
      <c r="L3074" s="86">
        <f t="shared" si="144"/>
        <v>0</v>
      </c>
      <c r="M3074" s="40"/>
      <c r="N3074" s="40"/>
      <c r="O3074" s="34"/>
    </row>
    <row r="3075" spans="1:15" ht="24.95" customHeight="1" x14ac:dyDescent="0.2">
      <c r="A3075" s="64" t="str">
        <f t="shared" si="142"/>
        <v>||||||0</v>
      </c>
      <c r="B3075" s="64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9"/>
      <c r="K3075" s="37"/>
      <c r="L3075" s="86">
        <f t="shared" si="144"/>
        <v>0</v>
      </c>
      <c r="M3075" s="40"/>
      <c r="N3075" s="40"/>
      <c r="O3075" s="34"/>
    </row>
    <row r="3076" spans="1:15" ht="24.95" customHeight="1" x14ac:dyDescent="0.2">
      <c r="A3076" s="64" t="str">
        <f t="shared" si="142"/>
        <v>||||||0</v>
      </c>
      <c r="B3076" s="64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9"/>
      <c r="K3076" s="37"/>
      <c r="L3076" s="86">
        <f t="shared" si="144"/>
        <v>0</v>
      </c>
      <c r="M3076" s="40"/>
      <c r="N3076" s="40"/>
      <c r="O3076" s="34"/>
    </row>
    <row r="3077" spans="1:15" ht="24.95" customHeight="1" x14ac:dyDescent="0.2">
      <c r="A3077" s="64" t="str">
        <f t="shared" ref="A3077:A3140" si="145">C3077&amp;"|"&amp;D3077&amp;"|"&amp;E3077&amp;"|"&amp;F3077&amp;"|"&amp;G3077&amp;"|"&amp;I3077&amp;"|"&amp;M3077+N3077-O3077</f>
        <v>||||||0</v>
      </c>
      <c r="B3077" s="64" t="str">
        <f t="shared" ref="B3077:B3140" si="146">C3077&amp;"|"&amp;D3077&amp;"|"&amp;E3077&amp;"|"&amp;F3077&amp;"|"&amp;K3077</f>
        <v>||||</v>
      </c>
      <c r="C3077" s="37"/>
      <c r="D3077" s="37"/>
      <c r="E3077" s="37"/>
      <c r="F3077" s="37"/>
      <c r="G3077" s="37"/>
      <c r="H3077" s="38"/>
      <c r="I3077" s="37"/>
      <c r="J3077" s="39"/>
      <c r="K3077" s="37"/>
      <c r="L3077" s="86">
        <f t="shared" si="144"/>
        <v>0</v>
      </c>
      <c r="M3077" s="40"/>
      <c r="N3077" s="40"/>
      <c r="O3077" s="34"/>
    </row>
    <row r="3078" spans="1:15" ht="24.95" customHeight="1" x14ac:dyDescent="0.2">
      <c r="A3078" s="64" t="str">
        <f t="shared" si="145"/>
        <v>||||||0</v>
      </c>
      <c r="B3078" s="64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9"/>
      <c r="K3078" s="37"/>
      <c r="L3078" s="86">
        <f t="shared" si="144"/>
        <v>0</v>
      </c>
      <c r="M3078" s="40"/>
      <c r="N3078" s="40"/>
      <c r="O3078" s="34"/>
    </row>
    <row r="3079" spans="1:15" ht="24.95" customHeight="1" x14ac:dyDescent="0.2">
      <c r="A3079" s="64" t="str">
        <f t="shared" si="145"/>
        <v>||||||0</v>
      </c>
      <c r="B3079" s="64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9"/>
      <c r="K3079" s="37"/>
      <c r="L3079" s="86">
        <f t="shared" si="144"/>
        <v>0</v>
      </c>
      <c r="M3079" s="40"/>
      <c r="N3079" s="40"/>
      <c r="O3079" s="34"/>
    </row>
    <row r="3080" spans="1:15" ht="24.95" customHeight="1" x14ac:dyDescent="0.2">
      <c r="A3080" s="64" t="str">
        <f t="shared" si="145"/>
        <v>||||||0</v>
      </c>
      <c r="B3080" s="64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9"/>
      <c r="K3080" s="37"/>
      <c r="L3080" s="86">
        <f t="shared" si="144"/>
        <v>0</v>
      </c>
      <c r="M3080" s="40"/>
      <c r="N3080" s="40"/>
      <c r="O3080" s="34"/>
    </row>
    <row r="3081" spans="1:15" ht="24.95" customHeight="1" x14ac:dyDescent="0.2">
      <c r="A3081" s="64" t="str">
        <f t="shared" si="145"/>
        <v>||||||0</v>
      </c>
      <c r="B3081" s="64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9"/>
      <c r="K3081" s="37"/>
      <c r="L3081" s="86">
        <f t="shared" si="144"/>
        <v>0</v>
      </c>
      <c r="M3081" s="40"/>
      <c r="N3081" s="40"/>
      <c r="O3081" s="34"/>
    </row>
    <row r="3082" spans="1:15" ht="24.95" customHeight="1" x14ac:dyDescent="0.2">
      <c r="A3082" s="64" t="str">
        <f t="shared" si="145"/>
        <v>||||||0</v>
      </c>
      <c r="B3082" s="64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9"/>
      <c r="K3082" s="37"/>
      <c r="L3082" s="86">
        <f t="shared" si="144"/>
        <v>0</v>
      </c>
      <c r="M3082" s="40"/>
      <c r="N3082" s="40"/>
      <c r="O3082" s="34"/>
    </row>
    <row r="3083" spans="1:15" ht="24.95" customHeight="1" x14ac:dyDescent="0.2">
      <c r="A3083" s="64" t="str">
        <f t="shared" si="145"/>
        <v>||||||0</v>
      </c>
      <c r="B3083" s="64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9"/>
      <c r="K3083" s="37"/>
      <c r="L3083" s="86">
        <f t="shared" si="144"/>
        <v>0</v>
      </c>
      <c r="M3083" s="40"/>
      <c r="N3083" s="40"/>
      <c r="O3083" s="34"/>
    </row>
    <row r="3084" spans="1:15" ht="24.95" customHeight="1" x14ac:dyDescent="0.2">
      <c r="A3084" s="64" t="str">
        <f t="shared" si="145"/>
        <v>||||||0</v>
      </c>
      <c r="B3084" s="64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9"/>
      <c r="K3084" s="37"/>
      <c r="L3084" s="86">
        <f t="shared" si="144"/>
        <v>0</v>
      </c>
      <c r="M3084" s="40"/>
      <c r="N3084" s="40"/>
      <c r="O3084" s="34"/>
    </row>
    <row r="3085" spans="1:15" ht="24.95" customHeight="1" x14ac:dyDescent="0.2">
      <c r="A3085" s="64" t="str">
        <f t="shared" si="145"/>
        <v>||||||0</v>
      </c>
      <c r="B3085" s="64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9"/>
      <c r="K3085" s="37"/>
      <c r="L3085" s="86">
        <f t="shared" si="144"/>
        <v>0</v>
      </c>
      <c r="M3085" s="40"/>
      <c r="N3085" s="40"/>
      <c r="O3085" s="34"/>
    </row>
    <row r="3086" spans="1:15" ht="24.95" customHeight="1" x14ac:dyDescent="0.2">
      <c r="A3086" s="64" t="str">
        <f t="shared" si="145"/>
        <v>||||||0</v>
      </c>
      <c r="B3086" s="64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9"/>
      <c r="K3086" s="37"/>
      <c r="L3086" s="86">
        <f t="shared" si="144"/>
        <v>0</v>
      </c>
      <c r="M3086" s="40"/>
      <c r="N3086" s="40"/>
      <c r="O3086" s="34"/>
    </row>
    <row r="3087" spans="1:15" ht="24.95" customHeight="1" x14ac:dyDescent="0.2">
      <c r="A3087" s="64" t="str">
        <f t="shared" si="145"/>
        <v>||||||0</v>
      </c>
      <c r="B3087" s="64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9"/>
      <c r="K3087" s="37"/>
      <c r="L3087" s="86">
        <f t="shared" si="144"/>
        <v>0</v>
      </c>
      <c r="M3087" s="40"/>
      <c r="N3087" s="40"/>
      <c r="O3087" s="34"/>
    </row>
    <row r="3088" spans="1:15" ht="24.95" customHeight="1" x14ac:dyDescent="0.2">
      <c r="A3088" s="64" t="str">
        <f t="shared" si="145"/>
        <v>||||||0</v>
      </c>
      <c r="B3088" s="64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9"/>
      <c r="K3088" s="37"/>
      <c r="L3088" s="86">
        <f t="shared" si="144"/>
        <v>0</v>
      </c>
      <c r="M3088" s="40"/>
      <c r="N3088" s="40"/>
      <c r="O3088" s="34"/>
    </row>
    <row r="3089" spans="1:15" ht="24.95" customHeight="1" x14ac:dyDescent="0.2">
      <c r="A3089" s="64" t="str">
        <f t="shared" si="145"/>
        <v>||||||0</v>
      </c>
      <c r="B3089" s="64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9"/>
      <c r="K3089" s="37"/>
      <c r="L3089" s="86">
        <f t="shared" si="144"/>
        <v>0</v>
      </c>
      <c r="M3089" s="40"/>
      <c r="N3089" s="40"/>
      <c r="O3089" s="34"/>
    </row>
    <row r="3090" spans="1:15" ht="24.95" customHeight="1" x14ac:dyDescent="0.2">
      <c r="A3090" s="64" t="str">
        <f t="shared" si="145"/>
        <v>||||||0</v>
      </c>
      <c r="B3090" s="64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9"/>
      <c r="K3090" s="37"/>
      <c r="L3090" s="86">
        <f t="shared" si="144"/>
        <v>0</v>
      </c>
      <c r="M3090" s="40"/>
      <c r="N3090" s="40"/>
      <c r="O3090" s="34"/>
    </row>
    <row r="3091" spans="1:15" ht="24.95" customHeight="1" x14ac:dyDescent="0.2">
      <c r="A3091" s="64" t="str">
        <f t="shared" si="145"/>
        <v>||||||0</v>
      </c>
      <c r="B3091" s="64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9"/>
      <c r="K3091" s="37"/>
      <c r="L3091" s="86">
        <f t="shared" si="144"/>
        <v>0</v>
      </c>
      <c r="M3091" s="40"/>
      <c r="N3091" s="40"/>
      <c r="O3091" s="34"/>
    </row>
    <row r="3092" spans="1:15" ht="24.95" customHeight="1" x14ac:dyDescent="0.2">
      <c r="A3092" s="64" t="str">
        <f t="shared" si="145"/>
        <v>||||||0</v>
      </c>
      <c r="B3092" s="64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9"/>
      <c r="K3092" s="37"/>
      <c r="L3092" s="86">
        <f t="shared" si="144"/>
        <v>0</v>
      </c>
      <c r="M3092" s="40"/>
      <c r="N3092" s="40"/>
      <c r="O3092" s="34"/>
    </row>
    <row r="3093" spans="1:15" ht="24.95" customHeight="1" x14ac:dyDescent="0.2">
      <c r="A3093" s="64" t="str">
        <f t="shared" si="145"/>
        <v>||||||0</v>
      </c>
      <c r="B3093" s="64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9"/>
      <c r="K3093" s="37"/>
      <c r="L3093" s="86">
        <f t="shared" si="144"/>
        <v>0</v>
      </c>
      <c r="M3093" s="40"/>
      <c r="N3093" s="40"/>
      <c r="O3093" s="34"/>
    </row>
    <row r="3094" spans="1:15" ht="24.95" customHeight="1" x14ac:dyDescent="0.2">
      <c r="A3094" s="64" t="str">
        <f t="shared" si="145"/>
        <v>||||||0</v>
      </c>
      <c r="B3094" s="64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9"/>
      <c r="K3094" s="37"/>
      <c r="L3094" s="86">
        <f t="shared" si="144"/>
        <v>0</v>
      </c>
      <c r="M3094" s="40"/>
      <c r="N3094" s="40"/>
      <c r="O3094" s="34"/>
    </row>
    <row r="3095" spans="1:15" ht="24.95" customHeight="1" x14ac:dyDescent="0.2">
      <c r="A3095" s="64" t="str">
        <f t="shared" si="145"/>
        <v>||||||0</v>
      </c>
      <c r="B3095" s="64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9"/>
      <c r="K3095" s="37"/>
      <c r="L3095" s="86">
        <f t="shared" si="144"/>
        <v>0</v>
      </c>
      <c r="M3095" s="40"/>
      <c r="N3095" s="40"/>
      <c r="O3095" s="34"/>
    </row>
    <row r="3096" spans="1:15" ht="24.95" customHeight="1" x14ac:dyDescent="0.2">
      <c r="A3096" s="64" t="str">
        <f t="shared" si="145"/>
        <v>||||||0</v>
      </c>
      <c r="B3096" s="64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9"/>
      <c r="K3096" s="37"/>
      <c r="L3096" s="86">
        <f t="shared" si="144"/>
        <v>0</v>
      </c>
      <c r="M3096" s="40"/>
      <c r="N3096" s="40"/>
      <c r="O3096" s="34"/>
    </row>
    <row r="3097" spans="1:15" ht="24.95" customHeight="1" x14ac:dyDescent="0.2">
      <c r="A3097" s="64" t="str">
        <f t="shared" si="145"/>
        <v>||||||0</v>
      </c>
      <c r="B3097" s="64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9"/>
      <c r="K3097" s="37"/>
      <c r="L3097" s="86">
        <f t="shared" si="144"/>
        <v>0</v>
      </c>
      <c r="M3097" s="40"/>
      <c r="N3097" s="40"/>
      <c r="O3097" s="34"/>
    </row>
    <row r="3098" spans="1:15" ht="24.95" customHeight="1" x14ac:dyDescent="0.2">
      <c r="A3098" s="64" t="str">
        <f t="shared" si="145"/>
        <v>||||||0</v>
      </c>
      <c r="B3098" s="64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9"/>
      <c r="K3098" s="37"/>
      <c r="L3098" s="86">
        <f t="shared" si="144"/>
        <v>0</v>
      </c>
      <c r="M3098" s="40"/>
      <c r="N3098" s="40"/>
      <c r="O3098" s="34"/>
    </row>
    <row r="3099" spans="1:15" ht="24.95" customHeight="1" x14ac:dyDescent="0.2">
      <c r="A3099" s="64" t="str">
        <f t="shared" si="145"/>
        <v>||||||0</v>
      </c>
      <c r="B3099" s="64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9"/>
      <c r="K3099" s="37"/>
      <c r="L3099" s="86">
        <f t="shared" si="144"/>
        <v>0</v>
      </c>
      <c r="M3099" s="40"/>
      <c r="N3099" s="40"/>
      <c r="O3099" s="34"/>
    </row>
    <row r="3100" spans="1:15" ht="24.95" customHeight="1" x14ac:dyDescent="0.2">
      <c r="A3100" s="64" t="str">
        <f t="shared" si="145"/>
        <v>||||||0</v>
      </c>
      <c r="B3100" s="64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9"/>
      <c r="K3100" s="37"/>
      <c r="L3100" s="86">
        <f t="shared" si="144"/>
        <v>0</v>
      </c>
      <c r="M3100" s="40"/>
      <c r="N3100" s="40"/>
      <c r="O3100" s="34"/>
    </row>
    <row r="3101" spans="1:15" ht="24.95" customHeight="1" x14ac:dyDescent="0.2">
      <c r="A3101" s="64" t="str">
        <f t="shared" si="145"/>
        <v>||||||0</v>
      </c>
      <c r="B3101" s="64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9"/>
      <c r="K3101" s="37"/>
      <c r="L3101" s="86">
        <f t="shared" si="144"/>
        <v>0</v>
      </c>
      <c r="M3101" s="40"/>
      <c r="N3101" s="40"/>
      <c r="O3101" s="34"/>
    </row>
    <row r="3102" spans="1:15" ht="24.95" customHeight="1" x14ac:dyDescent="0.2">
      <c r="A3102" s="64" t="str">
        <f t="shared" si="145"/>
        <v>||||||0</v>
      </c>
      <c r="B3102" s="64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9"/>
      <c r="K3102" s="37"/>
      <c r="L3102" s="86">
        <f t="shared" si="144"/>
        <v>0</v>
      </c>
      <c r="M3102" s="40"/>
      <c r="N3102" s="40"/>
      <c r="O3102" s="34"/>
    </row>
    <row r="3103" spans="1:15" ht="24.95" customHeight="1" x14ac:dyDescent="0.2">
      <c r="A3103" s="64" t="str">
        <f t="shared" si="145"/>
        <v>||||||0</v>
      </c>
      <c r="B3103" s="64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9"/>
      <c r="K3103" s="37"/>
      <c r="L3103" s="86">
        <f t="shared" si="144"/>
        <v>0</v>
      </c>
      <c r="M3103" s="40"/>
      <c r="N3103" s="40"/>
      <c r="O3103" s="34"/>
    </row>
    <row r="3104" spans="1:15" ht="24.95" customHeight="1" x14ac:dyDescent="0.2">
      <c r="A3104" s="64" t="str">
        <f t="shared" si="145"/>
        <v>||||||0</v>
      </c>
      <c r="B3104" s="64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9"/>
      <c r="K3104" s="37"/>
      <c r="L3104" s="86">
        <f t="shared" si="144"/>
        <v>0</v>
      </c>
      <c r="M3104" s="40"/>
      <c r="N3104" s="40"/>
      <c r="O3104" s="34"/>
    </row>
    <row r="3105" spans="1:15" ht="24.95" customHeight="1" x14ac:dyDescent="0.2">
      <c r="A3105" s="64" t="str">
        <f t="shared" si="145"/>
        <v>||||||0</v>
      </c>
      <c r="B3105" s="64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9"/>
      <c r="K3105" s="37"/>
      <c r="L3105" s="86">
        <f t="shared" si="144"/>
        <v>0</v>
      </c>
      <c r="M3105" s="40"/>
      <c r="N3105" s="40"/>
      <c r="O3105" s="34"/>
    </row>
    <row r="3106" spans="1:15" ht="24.95" customHeight="1" x14ac:dyDescent="0.2">
      <c r="A3106" s="64" t="str">
        <f t="shared" si="145"/>
        <v>||||||0</v>
      </c>
      <c r="B3106" s="64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9"/>
      <c r="K3106" s="37"/>
      <c r="L3106" s="86">
        <f t="shared" si="144"/>
        <v>0</v>
      </c>
      <c r="M3106" s="40"/>
      <c r="N3106" s="40"/>
      <c r="O3106" s="34"/>
    </row>
    <row r="3107" spans="1:15" ht="24.95" customHeight="1" x14ac:dyDescent="0.2">
      <c r="A3107" s="64" t="str">
        <f t="shared" si="145"/>
        <v>||||||0</v>
      </c>
      <c r="B3107" s="64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9"/>
      <c r="K3107" s="37"/>
      <c r="L3107" s="86">
        <f t="shared" si="144"/>
        <v>0</v>
      </c>
      <c r="M3107" s="40"/>
      <c r="N3107" s="40"/>
      <c r="O3107" s="34"/>
    </row>
    <row r="3108" spans="1:15" ht="24.95" customHeight="1" x14ac:dyDescent="0.2">
      <c r="A3108" s="64" t="str">
        <f t="shared" si="145"/>
        <v>||||||0</v>
      </c>
      <c r="B3108" s="64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9"/>
      <c r="K3108" s="37"/>
      <c r="L3108" s="86">
        <f t="shared" si="144"/>
        <v>0</v>
      </c>
      <c r="M3108" s="40"/>
      <c r="N3108" s="40"/>
      <c r="O3108" s="34"/>
    </row>
    <row r="3109" spans="1:15" ht="24.95" customHeight="1" x14ac:dyDescent="0.2">
      <c r="A3109" s="64" t="str">
        <f t="shared" si="145"/>
        <v>||||||0</v>
      </c>
      <c r="B3109" s="64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9"/>
      <c r="K3109" s="37"/>
      <c r="L3109" s="86">
        <f t="shared" si="144"/>
        <v>0</v>
      </c>
      <c r="M3109" s="40"/>
      <c r="N3109" s="40"/>
      <c r="O3109" s="34"/>
    </row>
    <row r="3110" spans="1:15" ht="24.95" customHeight="1" x14ac:dyDescent="0.2">
      <c r="A3110" s="64" t="str">
        <f t="shared" si="145"/>
        <v>||||||0</v>
      </c>
      <c r="B3110" s="64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9"/>
      <c r="K3110" s="37"/>
      <c r="L3110" s="86">
        <f t="shared" si="144"/>
        <v>0</v>
      </c>
      <c r="M3110" s="40"/>
      <c r="N3110" s="40"/>
      <c r="O3110" s="34"/>
    </row>
    <row r="3111" spans="1:15" ht="24.95" customHeight="1" x14ac:dyDescent="0.2">
      <c r="A3111" s="64" t="str">
        <f t="shared" si="145"/>
        <v>||||||0</v>
      </c>
      <c r="B3111" s="64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9"/>
      <c r="K3111" s="37"/>
      <c r="L3111" s="86">
        <f t="shared" si="144"/>
        <v>0</v>
      </c>
      <c r="M3111" s="40"/>
      <c r="N3111" s="40"/>
      <c r="O3111" s="34"/>
    </row>
    <row r="3112" spans="1:15" ht="24.95" customHeight="1" x14ac:dyDescent="0.2">
      <c r="A3112" s="64" t="str">
        <f t="shared" si="145"/>
        <v>||||||0</v>
      </c>
      <c r="B3112" s="64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9"/>
      <c r="K3112" s="37"/>
      <c r="L3112" s="86">
        <f t="shared" si="144"/>
        <v>0</v>
      </c>
      <c r="M3112" s="40"/>
      <c r="N3112" s="40"/>
      <c r="O3112" s="34"/>
    </row>
    <row r="3113" spans="1:15" ht="24.95" customHeight="1" x14ac:dyDescent="0.2">
      <c r="A3113" s="64" t="str">
        <f t="shared" si="145"/>
        <v>||||||0</v>
      </c>
      <c r="B3113" s="64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9"/>
      <c r="K3113" s="37"/>
      <c r="L3113" s="86">
        <f t="shared" si="144"/>
        <v>0</v>
      </c>
      <c r="M3113" s="40"/>
      <c r="N3113" s="40"/>
      <c r="O3113" s="34"/>
    </row>
    <row r="3114" spans="1:15" ht="24.95" customHeight="1" x14ac:dyDescent="0.2">
      <c r="A3114" s="64" t="str">
        <f t="shared" si="145"/>
        <v>||||||0</v>
      </c>
      <c r="B3114" s="64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9"/>
      <c r="K3114" s="37"/>
      <c r="L3114" s="86">
        <f t="shared" si="144"/>
        <v>0</v>
      </c>
      <c r="M3114" s="40"/>
      <c r="N3114" s="40"/>
      <c r="O3114" s="34"/>
    </row>
    <row r="3115" spans="1:15" ht="24.95" customHeight="1" x14ac:dyDescent="0.2">
      <c r="A3115" s="64" t="str">
        <f t="shared" si="145"/>
        <v>||||||0</v>
      </c>
      <c r="B3115" s="64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9"/>
      <c r="K3115" s="37"/>
      <c r="L3115" s="86">
        <f t="shared" si="144"/>
        <v>0</v>
      </c>
      <c r="M3115" s="40"/>
      <c r="N3115" s="40"/>
      <c r="O3115" s="34"/>
    </row>
    <row r="3116" spans="1:15" ht="24.95" customHeight="1" x14ac:dyDescent="0.2">
      <c r="A3116" s="64" t="str">
        <f t="shared" si="145"/>
        <v>||||||0</v>
      </c>
      <c r="B3116" s="64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9"/>
      <c r="K3116" s="37"/>
      <c r="L3116" s="86">
        <f t="shared" si="144"/>
        <v>0</v>
      </c>
      <c r="M3116" s="40"/>
      <c r="N3116" s="40"/>
      <c r="O3116" s="34"/>
    </row>
    <row r="3117" spans="1:15" ht="24.95" customHeight="1" x14ac:dyDescent="0.2">
      <c r="A3117" s="64" t="str">
        <f t="shared" si="145"/>
        <v>||||||0</v>
      </c>
      <c r="B3117" s="64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9"/>
      <c r="K3117" s="37"/>
      <c r="L3117" s="86">
        <f t="shared" si="144"/>
        <v>0</v>
      </c>
      <c r="M3117" s="40"/>
      <c r="N3117" s="40"/>
      <c r="O3117" s="34"/>
    </row>
    <row r="3118" spans="1:15" ht="24.95" customHeight="1" x14ac:dyDescent="0.2">
      <c r="A3118" s="64" t="str">
        <f t="shared" si="145"/>
        <v>||||||0</v>
      </c>
      <c r="B3118" s="64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9"/>
      <c r="K3118" s="37"/>
      <c r="L3118" s="86">
        <f t="shared" si="144"/>
        <v>0</v>
      </c>
      <c r="M3118" s="40"/>
      <c r="N3118" s="40"/>
      <c r="O3118" s="34"/>
    </row>
    <row r="3119" spans="1:15" ht="24.95" customHeight="1" x14ac:dyDescent="0.2">
      <c r="A3119" s="64" t="str">
        <f t="shared" si="145"/>
        <v>||||||0</v>
      </c>
      <c r="B3119" s="64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9"/>
      <c r="K3119" s="37"/>
      <c r="L3119" s="86">
        <f t="shared" si="144"/>
        <v>0</v>
      </c>
      <c r="M3119" s="40"/>
      <c r="N3119" s="40"/>
      <c r="O3119" s="34"/>
    </row>
    <row r="3120" spans="1:15" ht="24.95" customHeight="1" x14ac:dyDescent="0.2">
      <c r="A3120" s="64" t="str">
        <f t="shared" si="145"/>
        <v>||||||0</v>
      </c>
      <c r="B3120" s="64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9"/>
      <c r="K3120" s="37"/>
      <c r="L3120" s="86">
        <f t="shared" si="144"/>
        <v>0</v>
      </c>
      <c r="M3120" s="40"/>
      <c r="N3120" s="40"/>
      <c r="O3120" s="34"/>
    </row>
    <row r="3121" spans="1:15" ht="24.95" customHeight="1" x14ac:dyDescent="0.2">
      <c r="A3121" s="64" t="str">
        <f t="shared" si="145"/>
        <v>||||||0</v>
      </c>
      <c r="B3121" s="64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9"/>
      <c r="K3121" s="37"/>
      <c r="L3121" s="86">
        <f t="shared" si="144"/>
        <v>0</v>
      </c>
      <c r="M3121" s="40"/>
      <c r="N3121" s="40"/>
      <c r="O3121" s="34"/>
    </row>
    <row r="3122" spans="1:15" ht="24.95" customHeight="1" x14ac:dyDescent="0.2">
      <c r="A3122" s="64" t="str">
        <f t="shared" si="145"/>
        <v>||||||0</v>
      </c>
      <c r="B3122" s="64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9"/>
      <c r="K3122" s="37"/>
      <c r="L3122" s="86">
        <f t="shared" si="144"/>
        <v>0</v>
      </c>
      <c r="M3122" s="40"/>
      <c r="N3122" s="40"/>
      <c r="O3122" s="34"/>
    </row>
    <row r="3123" spans="1:15" ht="24.95" customHeight="1" x14ac:dyDescent="0.2">
      <c r="A3123" s="64" t="str">
        <f t="shared" si="145"/>
        <v>||||||0</v>
      </c>
      <c r="B3123" s="64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9"/>
      <c r="K3123" s="37"/>
      <c r="L3123" s="86">
        <f t="shared" si="144"/>
        <v>0</v>
      </c>
      <c r="M3123" s="40"/>
      <c r="N3123" s="40"/>
      <c r="O3123" s="34"/>
    </row>
    <row r="3124" spans="1:15" ht="24.95" customHeight="1" x14ac:dyDescent="0.2">
      <c r="A3124" s="64" t="str">
        <f t="shared" si="145"/>
        <v>||||||0</v>
      </c>
      <c r="B3124" s="64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9"/>
      <c r="K3124" s="37"/>
      <c r="L3124" s="86">
        <f t="shared" si="144"/>
        <v>0</v>
      </c>
      <c r="M3124" s="40"/>
      <c r="N3124" s="40"/>
      <c r="O3124" s="34"/>
    </row>
    <row r="3125" spans="1:15" ht="24.95" customHeight="1" x14ac:dyDescent="0.2">
      <c r="A3125" s="64" t="str">
        <f t="shared" si="145"/>
        <v>||||||0</v>
      </c>
      <c r="B3125" s="64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9"/>
      <c r="K3125" s="37"/>
      <c r="L3125" s="86">
        <f t="shared" si="144"/>
        <v>0</v>
      </c>
      <c r="M3125" s="40"/>
      <c r="N3125" s="40"/>
      <c r="O3125" s="34"/>
    </row>
    <row r="3126" spans="1:15" ht="24.95" customHeight="1" x14ac:dyDescent="0.2">
      <c r="A3126" s="64" t="str">
        <f t="shared" si="145"/>
        <v>||||||0</v>
      </c>
      <c r="B3126" s="64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9"/>
      <c r="K3126" s="37"/>
      <c r="L3126" s="86">
        <f t="shared" si="144"/>
        <v>0</v>
      </c>
      <c r="M3126" s="40"/>
      <c r="N3126" s="40"/>
      <c r="O3126" s="34"/>
    </row>
    <row r="3127" spans="1:15" ht="24.95" customHeight="1" x14ac:dyDescent="0.2">
      <c r="A3127" s="64" t="str">
        <f t="shared" si="145"/>
        <v>||||||0</v>
      </c>
      <c r="B3127" s="64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9"/>
      <c r="K3127" s="37"/>
      <c r="L3127" s="86">
        <f t="shared" si="144"/>
        <v>0</v>
      </c>
      <c r="M3127" s="40"/>
      <c r="N3127" s="40"/>
      <c r="O3127" s="34"/>
    </row>
    <row r="3128" spans="1:15" ht="24.95" customHeight="1" x14ac:dyDescent="0.2">
      <c r="A3128" s="64" t="str">
        <f t="shared" si="145"/>
        <v>||||||0</v>
      </c>
      <c r="B3128" s="64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9"/>
      <c r="K3128" s="37"/>
      <c r="L3128" s="86">
        <f t="shared" si="144"/>
        <v>0</v>
      </c>
      <c r="M3128" s="40"/>
      <c r="N3128" s="40"/>
      <c r="O3128" s="34"/>
    </row>
    <row r="3129" spans="1:15" ht="24.95" customHeight="1" x14ac:dyDescent="0.2">
      <c r="A3129" s="64" t="str">
        <f t="shared" si="145"/>
        <v>||||||0</v>
      </c>
      <c r="B3129" s="64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9"/>
      <c r="K3129" s="37"/>
      <c r="L3129" s="86">
        <f t="shared" si="144"/>
        <v>0</v>
      </c>
      <c r="M3129" s="40"/>
      <c r="N3129" s="40"/>
      <c r="O3129" s="34"/>
    </row>
    <row r="3130" spans="1:15" ht="24.95" customHeight="1" x14ac:dyDescent="0.2">
      <c r="A3130" s="64" t="str">
        <f t="shared" si="145"/>
        <v>||||||0</v>
      </c>
      <c r="B3130" s="64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9"/>
      <c r="K3130" s="37"/>
      <c r="L3130" s="86">
        <f t="shared" si="144"/>
        <v>0</v>
      </c>
      <c r="M3130" s="40"/>
      <c r="N3130" s="40"/>
      <c r="O3130" s="34"/>
    </row>
    <row r="3131" spans="1:15" ht="24.95" customHeight="1" x14ac:dyDescent="0.2">
      <c r="A3131" s="64" t="str">
        <f t="shared" si="145"/>
        <v>||||||0</v>
      </c>
      <c r="B3131" s="64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9"/>
      <c r="K3131" s="37"/>
      <c r="L3131" s="86">
        <f t="shared" si="144"/>
        <v>0</v>
      </c>
      <c r="M3131" s="40"/>
      <c r="N3131" s="40"/>
      <c r="O3131" s="34"/>
    </row>
    <row r="3132" spans="1:15" ht="24.95" customHeight="1" x14ac:dyDescent="0.2">
      <c r="A3132" s="64" t="str">
        <f t="shared" si="145"/>
        <v>||||||0</v>
      </c>
      <c r="B3132" s="64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9"/>
      <c r="K3132" s="37"/>
      <c r="L3132" s="86">
        <f t="shared" si="144"/>
        <v>0</v>
      </c>
      <c r="M3132" s="40"/>
      <c r="N3132" s="40"/>
      <c r="O3132" s="34"/>
    </row>
    <row r="3133" spans="1:15" ht="24.95" customHeight="1" x14ac:dyDescent="0.2">
      <c r="A3133" s="64" t="str">
        <f t="shared" si="145"/>
        <v>||||||0</v>
      </c>
      <c r="B3133" s="64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9"/>
      <c r="K3133" s="37"/>
      <c r="L3133" s="86">
        <f t="shared" si="144"/>
        <v>0</v>
      </c>
      <c r="M3133" s="40"/>
      <c r="N3133" s="40"/>
      <c r="O3133" s="34"/>
    </row>
    <row r="3134" spans="1:15" ht="24.95" customHeight="1" x14ac:dyDescent="0.2">
      <c r="A3134" s="64" t="str">
        <f t="shared" si="145"/>
        <v>||||||0</v>
      </c>
      <c r="B3134" s="64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9"/>
      <c r="K3134" s="37"/>
      <c r="L3134" s="86">
        <f t="shared" ref="L3134:L3197" si="147">M3134+N3134</f>
        <v>0</v>
      </c>
      <c r="M3134" s="40"/>
      <c r="N3134" s="40"/>
      <c r="O3134" s="34"/>
    </row>
    <row r="3135" spans="1:15" ht="24.95" customHeight="1" x14ac:dyDescent="0.2">
      <c r="A3135" s="64" t="str">
        <f t="shared" si="145"/>
        <v>||||||0</v>
      </c>
      <c r="B3135" s="64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9"/>
      <c r="K3135" s="37"/>
      <c r="L3135" s="86">
        <f t="shared" si="147"/>
        <v>0</v>
      </c>
      <c r="M3135" s="40"/>
      <c r="N3135" s="40"/>
      <c r="O3135" s="34"/>
    </row>
    <row r="3136" spans="1:15" ht="24.95" customHeight="1" x14ac:dyDescent="0.2">
      <c r="A3136" s="64" t="str">
        <f t="shared" si="145"/>
        <v>||||||0</v>
      </c>
      <c r="B3136" s="64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9"/>
      <c r="K3136" s="37"/>
      <c r="L3136" s="86">
        <f t="shared" si="147"/>
        <v>0</v>
      </c>
      <c r="M3136" s="40"/>
      <c r="N3136" s="40"/>
      <c r="O3136" s="34"/>
    </row>
    <row r="3137" spans="1:15" ht="24.95" customHeight="1" x14ac:dyDescent="0.2">
      <c r="A3137" s="64" t="str">
        <f t="shared" si="145"/>
        <v>||||||0</v>
      </c>
      <c r="B3137" s="64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9"/>
      <c r="K3137" s="37"/>
      <c r="L3137" s="86">
        <f t="shared" si="147"/>
        <v>0</v>
      </c>
      <c r="M3137" s="40"/>
      <c r="N3137" s="40"/>
      <c r="O3137" s="34"/>
    </row>
    <row r="3138" spans="1:15" ht="24.95" customHeight="1" x14ac:dyDescent="0.2">
      <c r="A3138" s="64" t="str">
        <f t="shared" si="145"/>
        <v>||||||0</v>
      </c>
      <c r="B3138" s="64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9"/>
      <c r="K3138" s="37"/>
      <c r="L3138" s="86">
        <f t="shared" si="147"/>
        <v>0</v>
      </c>
      <c r="M3138" s="40"/>
      <c r="N3138" s="40"/>
      <c r="O3138" s="34"/>
    </row>
    <row r="3139" spans="1:15" ht="24.95" customHeight="1" x14ac:dyDescent="0.2">
      <c r="A3139" s="64" t="str">
        <f t="shared" si="145"/>
        <v>||||||0</v>
      </c>
      <c r="B3139" s="64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9"/>
      <c r="K3139" s="37"/>
      <c r="L3139" s="86">
        <f t="shared" si="147"/>
        <v>0</v>
      </c>
      <c r="M3139" s="40"/>
      <c r="N3139" s="40"/>
      <c r="O3139" s="34"/>
    </row>
    <row r="3140" spans="1:15" ht="24.95" customHeight="1" x14ac:dyDescent="0.2">
      <c r="A3140" s="64" t="str">
        <f t="shared" si="145"/>
        <v>||||||0</v>
      </c>
      <c r="B3140" s="64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9"/>
      <c r="K3140" s="37"/>
      <c r="L3140" s="86">
        <f t="shared" si="147"/>
        <v>0</v>
      </c>
      <c r="M3140" s="40"/>
      <c r="N3140" s="40"/>
      <c r="O3140" s="34"/>
    </row>
    <row r="3141" spans="1:15" ht="24.95" customHeight="1" x14ac:dyDescent="0.2">
      <c r="A3141" s="64" t="str">
        <f t="shared" ref="A3141:A3204" si="148">C3141&amp;"|"&amp;D3141&amp;"|"&amp;E3141&amp;"|"&amp;F3141&amp;"|"&amp;G3141&amp;"|"&amp;I3141&amp;"|"&amp;M3141+N3141-O3141</f>
        <v>||||||0</v>
      </c>
      <c r="B3141" s="64" t="str">
        <f t="shared" ref="B3141:B3204" si="149">C3141&amp;"|"&amp;D3141&amp;"|"&amp;E3141&amp;"|"&amp;F3141&amp;"|"&amp;K3141</f>
        <v>||||</v>
      </c>
      <c r="C3141" s="37"/>
      <c r="D3141" s="37"/>
      <c r="E3141" s="37"/>
      <c r="F3141" s="37"/>
      <c r="G3141" s="37"/>
      <c r="H3141" s="38"/>
      <c r="I3141" s="37"/>
      <c r="J3141" s="39"/>
      <c r="K3141" s="37"/>
      <c r="L3141" s="86">
        <f t="shared" si="147"/>
        <v>0</v>
      </c>
      <c r="M3141" s="40"/>
      <c r="N3141" s="40"/>
      <c r="O3141" s="34"/>
    </row>
    <row r="3142" spans="1:15" ht="24.95" customHeight="1" x14ac:dyDescent="0.2">
      <c r="A3142" s="64" t="str">
        <f t="shared" si="148"/>
        <v>||||||0</v>
      </c>
      <c r="B3142" s="64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9"/>
      <c r="K3142" s="37"/>
      <c r="L3142" s="86">
        <f t="shared" si="147"/>
        <v>0</v>
      </c>
      <c r="M3142" s="40"/>
      <c r="N3142" s="40"/>
      <c r="O3142" s="34"/>
    </row>
    <row r="3143" spans="1:15" ht="24.95" customHeight="1" x14ac:dyDescent="0.2">
      <c r="A3143" s="64" t="str">
        <f t="shared" si="148"/>
        <v>||||||0</v>
      </c>
      <c r="B3143" s="64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9"/>
      <c r="K3143" s="37"/>
      <c r="L3143" s="86">
        <f t="shared" si="147"/>
        <v>0</v>
      </c>
      <c r="M3143" s="40"/>
      <c r="N3143" s="40"/>
      <c r="O3143" s="34"/>
    </row>
    <row r="3144" spans="1:15" ht="24.95" customHeight="1" x14ac:dyDescent="0.2">
      <c r="A3144" s="64" t="str">
        <f t="shared" si="148"/>
        <v>||||||0</v>
      </c>
      <c r="B3144" s="64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9"/>
      <c r="K3144" s="37"/>
      <c r="L3144" s="86">
        <f t="shared" si="147"/>
        <v>0</v>
      </c>
      <c r="M3144" s="40"/>
      <c r="N3144" s="40"/>
      <c r="O3144" s="34"/>
    </row>
    <row r="3145" spans="1:15" ht="24.95" customHeight="1" x14ac:dyDescent="0.2">
      <c r="A3145" s="64" t="str">
        <f t="shared" si="148"/>
        <v>||||||0</v>
      </c>
      <c r="B3145" s="64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9"/>
      <c r="K3145" s="37"/>
      <c r="L3145" s="86">
        <f t="shared" si="147"/>
        <v>0</v>
      </c>
      <c r="M3145" s="40"/>
      <c r="N3145" s="40"/>
      <c r="O3145" s="34"/>
    </row>
    <row r="3146" spans="1:15" ht="24.95" customHeight="1" x14ac:dyDescent="0.2">
      <c r="A3146" s="64" t="str">
        <f t="shared" si="148"/>
        <v>||||||0</v>
      </c>
      <c r="B3146" s="64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9"/>
      <c r="K3146" s="37"/>
      <c r="L3146" s="86">
        <f t="shared" si="147"/>
        <v>0</v>
      </c>
      <c r="M3146" s="40"/>
      <c r="N3146" s="40"/>
      <c r="O3146" s="34"/>
    </row>
    <row r="3147" spans="1:15" ht="24.95" customHeight="1" x14ac:dyDescent="0.2">
      <c r="A3147" s="64" t="str">
        <f t="shared" si="148"/>
        <v>||||||0</v>
      </c>
      <c r="B3147" s="64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9"/>
      <c r="K3147" s="37"/>
      <c r="L3147" s="86">
        <f t="shared" si="147"/>
        <v>0</v>
      </c>
      <c r="M3147" s="40"/>
      <c r="N3147" s="40"/>
      <c r="O3147" s="34"/>
    </row>
    <row r="3148" spans="1:15" ht="24.95" customHeight="1" x14ac:dyDescent="0.2">
      <c r="A3148" s="64" t="str">
        <f t="shared" si="148"/>
        <v>||||||0</v>
      </c>
      <c r="B3148" s="64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9"/>
      <c r="K3148" s="37"/>
      <c r="L3148" s="86">
        <f t="shared" si="147"/>
        <v>0</v>
      </c>
      <c r="M3148" s="40"/>
      <c r="N3148" s="40"/>
      <c r="O3148" s="34"/>
    </row>
    <row r="3149" spans="1:15" ht="24.95" customHeight="1" x14ac:dyDescent="0.2">
      <c r="A3149" s="64" t="str">
        <f t="shared" si="148"/>
        <v>||||||0</v>
      </c>
      <c r="B3149" s="64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9"/>
      <c r="K3149" s="37"/>
      <c r="L3149" s="86">
        <f t="shared" si="147"/>
        <v>0</v>
      </c>
      <c r="M3149" s="40"/>
      <c r="N3149" s="40"/>
      <c r="O3149" s="34"/>
    </row>
    <row r="3150" spans="1:15" ht="24.95" customHeight="1" x14ac:dyDescent="0.2">
      <c r="A3150" s="64" t="str">
        <f t="shared" si="148"/>
        <v>||||||0</v>
      </c>
      <c r="B3150" s="64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9"/>
      <c r="K3150" s="37"/>
      <c r="L3150" s="86">
        <f t="shared" si="147"/>
        <v>0</v>
      </c>
      <c r="M3150" s="40"/>
      <c r="N3150" s="40"/>
      <c r="O3150" s="34"/>
    </row>
    <row r="3151" spans="1:15" ht="24.95" customHeight="1" x14ac:dyDescent="0.2">
      <c r="A3151" s="64" t="str">
        <f t="shared" si="148"/>
        <v>||||||0</v>
      </c>
      <c r="B3151" s="64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9"/>
      <c r="K3151" s="37"/>
      <c r="L3151" s="86">
        <f t="shared" si="147"/>
        <v>0</v>
      </c>
      <c r="M3151" s="40"/>
      <c r="N3151" s="40"/>
      <c r="O3151" s="34"/>
    </row>
    <row r="3152" spans="1:15" ht="24.95" customHeight="1" x14ac:dyDescent="0.2">
      <c r="A3152" s="64" t="str">
        <f t="shared" si="148"/>
        <v>||||||0</v>
      </c>
      <c r="B3152" s="64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9"/>
      <c r="K3152" s="37"/>
      <c r="L3152" s="86">
        <f t="shared" si="147"/>
        <v>0</v>
      </c>
      <c r="M3152" s="40"/>
      <c r="N3152" s="40"/>
      <c r="O3152" s="34"/>
    </row>
    <row r="3153" spans="1:15" ht="24.95" customHeight="1" x14ac:dyDescent="0.2">
      <c r="A3153" s="64" t="str">
        <f t="shared" si="148"/>
        <v>||||||0</v>
      </c>
      <c r="B3153" s="64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9"/>
      <c r="K3153" s="37"/>
      <c r="L3153" s="86">
        <f t="shared" si="147"/>
        <v>0</v>
      </c>
      <c r="M3153" s="40"/>
      <c r="N3153" s="40"/>
      <c r="O3153" s="34"/>
    </row>
    <row r="3154" spans="1:15" ht="24.95" customHeight="1" x14ac:dyDescent="0.2">
      <c r="A3154" s="64" t="str">
        <f t="shared" si="148"/>
        <v>||||||0</v>
      </c>
      <c r="B3154" s="64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9"/>
      <c r="K3154" s="37"/>
      <c r="L3154" s="86">
        <f t="shared" si="147"/>
        <v>0</v>
      </c>
      <c r="M3154" s="40"/>
      <c r="N3154" s="40"/>
      <c r="O3154" s="34"/>
    </row>
    <row r="3155" spans="1:15" ht="24.95" customHeight="1" x14ac:dyDescent="0.2">
      <c r="A3155" s="64" t="str">
        <f t="shared" si="148"/>
        <v>||||||0</v>
      </c>
      <c r="B3155" s="64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9"/>
      <c r="K3155" s="37"/>
      <c r="L3155" s="86">
        <f t="shared" si="147"/>
        <v>0</v>
      </c>
      <c r="M3155" s="40"/>
      <c r="N3155" s="40"/>
      <c r="O3155" s="34"/>
    </row>
    <row r="3156" spans="1:15" ht="24.95" customHeight="1" x14ac:dyDescent="0.2">
      <c r="A3156" s="64" t="str">
        <f t="shared" si="148"/>
        <v>||||||0</v>
      </c>
      <c r="B3156" s="64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9"/>
      <c r="K3156" s="37"/>
      <c r="L3156" s="86">
        <f t="shared" si="147"/>
        <v>0</v>
      </c>
      <c r="M3156" s="40"/>
      <c r="N3156" s="40"/>
      <c r="O3156" s="34"/>
    </row>
    <row r="3157" spans="1:15" ht="24.95" customHeight="1" x14ac:dyDescent="0.2">
      <c r="A3157" s="64" t="str">
        <f t="shared" si="148"/>
        <v>||||||0</v>
      </c>
      <c r="B3157" s="64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9"/>
      <c r="K3157" s="37"/>
      <c r="L3157" s="86">
        <f t="shared" si="147"/>
        <v>0</v>
      </c>
      <c r="M3157" s="40"/>
      <c r="N3157" s="40"/>
      <c r="O3157" s="34"/>
    </row>
    <row r="3158" spans="1:15" ht="24.95" customHeight="1" x14ac:dyDescent="0.2">
      <c r="A3158" s="64" t="str">
        <f t="shared" si="148"/>
        <v>||||||0</v>
      </c>
      <c r="B3158" s="64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9"/>
      <c r="K3158" s="37"/>
      <c r="L3158" s="86">
        <f t="shared" si="147"/>
        <v>0</v>
      </c>
      <c r="M3158" s="40"/>
      <c r="N3158" s="40"/>
      <c r="O3158" s="34"/>
    </row>
    <row r="3159" spans="1:15" ht="24.95" customHeight="1" x14ac:dyDescent="0.2">
      <c r="A3159" s="64" t="str">
        <f t="shared" si="148"/>
        <v>||||||0</v>
      </c>
      <c r="B3159" s="64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9"/>
      <c r="K3159" s="37"/>
      <c r="L3159" s="86">
        <f t="shared" si="147"/>
        <v>0</v>
      </c>
      <c r="M3159" s="40"/>
      <c r="N3159" s="40"/>
      <c r="O3159" s="34"/>
    </row>
    <row r="3160" spans="1:15" ht="24.95" customHeight="1" x14ac:dyDescent="0.2">
      <c r="A3160" s="64" t="str">
        <f t="shared" si="148"/>
        <v>||||||0</v>
      </c>
      <c r="B3160" s="64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9"/>
      <c r="K3160" s="37"/>
      <c r="L3160" s="86">
        <f t="shared" si="147"/>
        <v>0</v>
      </c>
      <c r="M3160" s="40"/>
      <c r="N3160" s="40"/>
      <c r="O3160" s="34"/>
    </row>
    <row r="3161" spans="1:15" ht="24.95" customHeight="1" x14ac:dyDescent="0.2">
      <c r="A3161" s="64" t="str">
        <f t="shared" si="148"/>
        <v>||||||0</v>
      </c>
      <c r="B3161" s="64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9"/>
      <c r="K3161" s="37"/>
      <c r="L3161" s="86">
        <f t="shared" si="147"/>
        <v>0</v>
      </c>
      <c r="M3161" s="40"/>
      <c r="N3161" s="40"/>
      <c r="O3161" s="34"/>
    </row>
    <row r="3162" spans="1:15" ht="24.95" customHeight="1" x14ac:dyDescent="0.2">
      <c r="A3162" s="64" t="str">
        <f t="shared" si="148"/>
        <v>||||||0</v>
      </c>
      <c r="B3162" s="64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9"/>
      <c r="K3162" s="37"/>
      <c r="L3162" s="86">
        <f t="shared" si="147"/>
        <v>0</v>
      </c>
      <c r="M3162" s="40"/>
      <c r="N3162" s="40"/>
      <c r="O3162" s="34"/>
    </row>
    <row r="3163" spans="1:15" ht="24.95" customHeight="1" x14ac:dyDescent="0.2">
      <c r="A3163" s="64" t="str">
        <f t="shared" si="148"/>
        <v>||||||0</v>
      </c>
      <c r="B3163" s="64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9"/>
      <c r="K3163" s="37"/>
      <c r="L3163" s="86">
        <f t="shared" si="147"/>
        <v>0</v>
      </c>
      <c r="M3163" s="40"/>
      <c r="N3163" s="40"/>
      <c r="O3163" s="34"/>
    </row>
    <row r="3164" spans="1:15" ht="24.95" customHeight="1" x14ac:dyDescent="0.2">
      <c r="A3164" s="64" t="str">
        <f t="shared" si="148"/>
        <v>||||||0</v>
      </c>
      <c r="B3164" s="64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9"/>
      <c r="K3164" s="37"/>
      <c r="L3164" s="86">
        <f t="shared" si="147"/>
        <v>0</v>
      </c>
      <c r="M3164" s="40"/>
      <c r="N3164" s="40"/>
      <c r="O3164" s="34"/>
    </row>
    <row r="3165" spans="1:15" ht="24.95" customHeight="1" x14ac:dyDescent="0.2">
      <c r="A3165" s="64" t="str">
        <f t="shared" si="148"/>
        <v>||||||0</v>
      </c>
      <c r="B3165" s="64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9"/>
      <c r="K3165" s="37"/>
      <c r="L3165" s="86">
        <f t="shared" si="147"/>
        <v>0</v>
      </c>
      <c r="M3165" s="40"/>
      <c r="N3165" s="40"/>
      <c r="O3165" s="34"/>
    </row>
    <row r="3166" spans="1:15" ht="24.95" customHeight="1" x14ac:dyDescent="0.2">
      <c r="A3166" s="64" t="str">
        <f t="shared" si="148"/>
        <v>||||||0</v>
      </c>
      <c r="B3166" s="64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9"/>
      <c r="K3166" s="37"/>
      <c r="L3166" s="86">
        <f t="shared" si="147"/>
        <v>0</v>
      </c>
      <c r="M3166" s="40"/>
      <c r="N3166" s="40"/>
      <c r="O3166" s="34"/>
    </row>
    <row r="3167" spans="1:15" ht="24.95" customHeight="1" x14ac:dyDescent="0.2">
      <c r="A3167" s="64" t="str">
        <f t="shared" si="148"/>
        <v>||||||0</v>
      </c>
      <c r="B3167" s="64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9"/>
      <c r="K3167" s="37"/>
      <c r="L3167" s="86">
        <f t="shared" si="147"/>
        <v>0</v>
      </c>
      <c r="M3167" s="40"/>
      <c r="N3167" s="40"/>
      <c r="O3167" s="34"/>
    </row>
    <row r="3168" spans="1:15" ht="24.95" customHeight="1" x14ac:dyDescent="0.2">
      <c r="A3168" s="64" t="str">
        <f t="shared" si="148"/>
        <v>||||||0</v>
      </c>
      <c r="B3168" s="64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9"/>
      <c r="K3168" s="37"/>
      <c r="L3168" s="86">
        <f t="shared" si="147"/>
        <v>0</v>
      </c>
      <c r="M3168" s="40"/>
      <c r="N3168" s="40"/>
      <c r="O3168" s="34"/>
    </row>
    <row r="3169" spans="1:15" ht="24.95" customHeight="1" x14ac:dyDescent="0.2">
      <c r="A3169" s="64" t="str">
        <f t="shared" si="148"/>
        <v>||||||0</v>
      </c>
      <c r="B3169" s="64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9"/>
      <c r="K3169" s="37"/>
      <c r="L3169" s="86">
        <f t="shared" si="147"/>
        <v>0</v>
      </c>
      <c r="M3169" s="40"/>
      <c r="N3169" s="40"/>
      <c r="O3169" s="34"/>
    </row>
    <row r="3170" spans="1:15" ht="24.95" customHeight="1" x14ac:dyDescent="0.2">
      <c r="A3170" s="64" t="str">
        <f t="shared" si="148"/>
        <v>||||||0</v>
      </c>
      <c r="B3170" s="64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9"/>
      <c r="K3170" s="37"/>
      <c r="L3170" s="86">
        <f t="shared" si="147"/>
        <v>0</v>
      </c>
      <c r="M3170" s="40"/>
      <c r="N3170" s="40"/>
      <c r="O3170" s="34"/>
    </row>
    <row r="3171" spans="1:15" ht="24.95" customHeight="1" x14ac:dyDescent="0.2">
      <c r="A3171" s="64" t="str">
        <f t="shared" si="148"/>
        <v>||||||0</v>
      </c>
      <c r="B3171" s="64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9"/>
      <c r="K3171" s="37"/>
      <c r="L3171" s="86">
        <f t="shared" si="147"/>
        <v>0</v>
      </c>
      <c r="M3171" s="40"/>
      <c r="N3171" s="40"/>
      <c r="O3171" s="34"/>
    </row>
    <row r="3172" spans="1:15" ht="24.95" customHeight="1" x14ac:dyDescent="0.2">
      <c r="A3172" s="64" t="str">
        <f t="shared" si="148"/>
        <v>||||||0</v>
      </c>
      <c r="B3172" s="64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9"/>
      <c r="K3172" s="37"/>
      <c r="L3172" s="86">
        <f t="shared" si="147"/>
        <v>0</v>
      </c>
      <c r="M3172" s="40"/>
      <c r="N3172" s="40"/>
      <c r="O3172" s="34"/>
    </row>
    <row r="3173" spans="1:15" ht="24.95" customHeight="1" x14ac:dyDescent="0.2">
      <c r="A3173" s="64" t="str">
        <f t="shared" si="148"/>
        <v>||||||0</v>
      </c>
      <c r="B3173" s="64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9"/>
      <c r="K3173" s="37"/>
      <c r="L3173" s="86">
        <f t="shared" si="147"/>
        <v>0</v>
      </c>
      <c r="M3173" s="40"/>
      <c r="N3173" s="40"/>
      <c r="O3173" s="34"/>
    </row>
    <row r="3174" spans="1:15" ht="24.95" customHeight="1" x14ac:dyDescent="0.2">
      <c r="A3174" s="64" t="str">
        <f t="shared" si="148"/>
        <v>||||||0</v>
      </c>
      <c r="B3174" s="64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9"/>
      <c r="K3174" s="37"/>
      <c r="L3174" s="86">
        <f t="shared" si="147"/>
        <v>0</v>
      </c>
      <c r="M3174" s="40"/>
      <c r="N3174" s="40"/>
      <c r="O3174" s="34"/>
    </row>
    <row r="3175" spans="1:15" ht="24.95" customHeight="1" x14ac:dyDescent="0.2">
      <c r="A3175" s="64" t="str">
        <f t="shared" si="148"/>
        <v>||||||0</v>
      </c>
      <c r="B3175" s="64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9"/>
      <c r="K3175" s="37"/>
      <c r="L3175" s="86">
        <f t="shared" si="147"/>
        <v>0</v>
      </c>
      <c r="M3175" s="40"/>
      <c r="N3175" s="40"/>
      <c r="O3175" s="34"/>
    </row>
    <row r="3176" spans="1:15" ht="24.95" customHeight="1" x14ac:dyDescent="0.2">
      <c r="A3176" s="64" t="str">
        <f t="shared" si="148"/>
        <v>||||||0</v>
      </c>
      <c r="B3176" s="64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9"/>
      <c r="K3176" s="37"/>
      <c r="L3176" s="86">
        <f t="shared" si="147"/>
        <v>0</v>
      </c>
      <c r="M3176" s="40"/>
      <c r="N3176" s="40"/>
      <c r="O3176" s="34"/>
    </row>
    <row r="3177" spans="1:15" ht="24.95" customHeight="1" x14ac:dyDescent="0.2">
      <c r="A3177" s="64" t="str">
        <f t="shared" si="148"/>
        <v>||||||0</v>
      </c>
      <c r="B3177" s="64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9"/>
      <c r="K3177" s="37"/>
      <c r="L3177" s="86">
        <f t="shared" si="147"/>
        <v>0</v>
      </c>
      <c r="M3177" s="40"/>
      <c r="N3177" s="40"/>
      <c r="O3177" s="34"/>
    </row>
    <row r="3178" spans="1:15" ht="24.95" customHeight="1" x14ac:dyDescent="0.2">
      <c r="A3178" s="64" t="str">
        <f t="shared" si="148"/>
        <v>||||||0</v>
      </c>
      <c r="B3178" s="64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9"/>
      <c r="K3178" s="37"/>
      <c r="L3178" s="86">
        <f t="shared" si="147"/>
        <v>0</v>
      </c>
      <c r="M3178" s="40"/>
      <c r="N3178" s="40"/>
      <c r="O3178" s="34"/>
    </row>
    <row r="3179" spans="1:15" ht="24.95" customHeight="1" x14ac:dyDescent="0.2">
      <c r="A3179" s="64" t="str">
        <f t="shared" si="148"/>
        <v>||||||0</v>
      </c>
      <c r="B3179" s="64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9"/>
      <c r="K3179" s="37"/>
      <c r="L3179" s="86">
        <f t="shared" si="147"/>
        <v>0</v>
      </c>
      <c r="M3179" s="40"/>
      <c r="N3179" s="40"/>
      <c r="O3179" s="34"/>
    </row>
    <row r="3180" spans="1:15" ht="24.95" customHeight="1" x14ac:dyDescent="0.2">
      <c r="A3180" s="64" t="str">
        <f t="shared" si="148"/>
        <v>||||||0</v>
      </c>
      <c r="B3180" s="64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9"/>
      <c r="K3180" s="37"/>
      <c r="L3180" s="86">
        <f t="shared" si="147"/>
        <v>0</v>
      </c>
      <c r="M3180" s="40"/>
      <c r="N3180" s="40"/>
      <c r="O3180" s="34"/>
    </row>
    <row r="3181" spans="1:15" ht="24.95" customHeight="1" x14ac:dyDescent="0.2">
      <c r="A3181" s="64" t="str">
        <f t="shared" si="148"/>
        <v>||||||0</v>
      </c>
      <c r="B3181" s="64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9"/>
      <c r="K3181" s="37"/>
      <c r="L3181" s="86">
        <f t="shared" si="147"/>
        <v>0</v>
      </c>
      <c r="M3181" s="40"/>
      <c r="N3181" s="40"/>
      <c r="O3181" s="34"/>
    </row>
    <row r="3182" spans="1:15" ht="24.95" customHeight="1" x14ac:dyDescent="0.2">
      <c r="A3182" s="64" t="str">
        <f t="shared" si="148"/>
        <v>||||||0</v>
      </c>
      <c r="B3182" s="64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9"/>
      <c r="K3182" s="37"/>
      <c r="L3182" s="86">
        <f t="shared" si="147"/>
        <v>0</v>
      </c>
      <c r="M3182" s="40"/>
      <c r="N3182" s="40"/>
      <c r="O3182" s="34"/>
    </row>
    <row r="3183" spans="1:15" ht="24.95" customHeight="1" x14ac:dyDescent="0.2">
      <c r="A3183" s="64" t="str">
        <f t="shared" si="148"/>
        <v>||||||0</v>
      </c>
      <c r="B3183" s="64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9"/>
      <c r="K3183" s="37"/>
      <c r="L3183" s="86">
        <f t="shared" si="147"/>
        <v>0</v>
      </c>
      <c r="M3183" s="40"/>
      <c r="N3183" s="40"/>
      <c r="O3183" s="34"/>
    </row>
    <row r="3184" spans="1:15" ht="24.95" customHeight="1" x14ac:dyDescent="0.2">
      <c r="A3184" s="64" t="str">
        <f t="shared" si="148"/>
        <v>||||||0</v>
      </c>
      <c r="B3184" s="64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9"/>
      <c r="K3184" s="37"/>
      <c r="L3184" s="86">
        <f t="shared" si="147"/>
        <v>0</v>
      </c>
      <c r="M3184" s="40"/>
      <c r="N3184" s="40"/>
      <c r="O3184" s="34"/>
    </row>
    <row r="3185" spans="1:15" ht="24.95" customHeight="1" x14ac:dyDescent="0.2">
      <c r="A3185" s="64" t="str">
        <f t="shared" si="148"/>
        <v>||||||0</v>
      </c>
      <c r="B3185" s="64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9"/>
      <c r="K3185" s="37"/>
      <c r="L3185" s="86">
        <f t="shared" si="147"/>
        <v>0</v>
      </c>
      <c r="M3185" s="40"/>
      <c r="N3185" s="40"/>
      <c r="O3185" s="34"/>
    </row>
    <row r="3186" spans="1:15" ht="24.95" customHeight="1" x14ac:dyDescent="0.2">
      <c r="A3186" s="64" t="str">
        <f t="shared" si="148"/>
        <v>||||||0</v>
      </c>
      <c r="B3186" s="64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9"/>
      <c r="K3186" s="37"/>
      <c r="L3186" s="86">
        <f t="shared" si="147"/>
        <v>0</v>
      </c>
      <c r="M3186" s="40"/>
      <c r="N3186" s="40"/>
      <c r="O3186" s="34"/>
    </row>
    <row r="3187" spans="1:15" ht="24.95" customHeight="1" x14ac:dyDescent="0.2">
      <c r="A3187" s="64" t="str">
        <f t="shared" si="148"/>
        <v>||||||0</v>
      </c>
      <c r="B3187" s="64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9"/>
      <c r="K3187" s="37"/>
      <c r="L3187" s="86">
        <f t="shared" si="147"/>
        <v>0</v>
      </c>
      <c r="M3187" s="40"/>
      <c r="N3187" s="40"/>
      <c r="O3187" s="34"/>
    </row>
    <row r="3188" spans="1:15" ht="24.95" customHeight="1" x14ac:dyDescent="0.2">
      <c r="A3188" s="64" t="str">
        <f t="shared" si="148"/>
        <v>||||||0</v>
      </c>
      <c r="B3188" s="64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9"/>
      <c r="K3188" s="37"/>
      <c r="L3188" s="86">
        <f t="shared" si="147"/>
        <v>0</v>
      </c>
      <c r="M3188" s="40"/>
      <c r="N3188" s="40"/>
      <c r="O3188" s="34"/>
    </row>
    <row r="3189" spans="1:15" ht="24.95" customHeight="1" x14ac:dyDescent="0.2">
      <c r="A3189" s="64" t="str">
        <f t="shared" si="148"/>
        <v>||||||0</v>
      </c>
      <c r="B3189" s="64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9"/>
      <c r="K3189" s="37"/>
      <c r="L3189" s="86">
        <f t="shared" si="147"/>
        <v>0</v>
      </c>
      <c r="M3189" s="40"/>
      <c r="N3189" s="40"/>
      <c r="O3189" s="34"/>
    </row>
    <row r="3190" spans="1:15" ht="24.95" customHeight="1" x14ac:dyDescent="0.2">
      <c r="A3190" s="64" t="str">
        <f t="shared" si="148"/>
        <v>||||||0</v>
      </c>
      <c r="B3190" s="64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9"/>
      <c r="K3190" s="37"/>
      <c r="L3190" s="86">
        <f t="shared" si="147"/>
        <v>0</v>
      </c>
      <c r="M3190" s="40"/>
      <c r="N3190" s="40"/>
      <c r="O3190" s="34"/>
    </row>
    <row r="3191" spans="1:15" ht="24.95" customHeight="1" x14ac:dyDescent="0.2">
      <c r="A3191" s="64" t="str">
        <f t="shared" si="148"/>
        <v>||||||0</v>
      </c>
      <c r="B3191" s="64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9"/>
      <c r="K3191" s="37"/>
      <c r="L3191" s="86">
        <f t="shared" si="147"/>
        <v>0</v>
      </c>
      <c r="M3191" s="40"/>
      <c r="N3191" s="40"/>
      <c r="O3191" s="34"/>
    </row>
    <row r="3192" spans="1:15" ht="24.95" customHeight="1" x14ac:dyDescent="0.2">
      <c r="A3192" s="64" t="str">
        <f t="shared" si="148"/>
        <v>||||||0</v>
      </c>
      <c r="B3192" s="64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9"/>
      <c r="K3192" s="37"/>
      <c r="L3192" s="86">
        <f t="shared" si="147"/>
        <v>0</v>
      </c>
      <c r="M3192" s="40"/>
      <c r="N3192" s="40"/>
      <c r="O3192" s="34"/>
    </row>
    <row r="3193" spans="1:15" ht="24.95" customHeight="1" x14ac:dyDescent="0.2">
      <c r="A3193" s="64" t="str">
        <f t="shared" si="148"/>
        <v>||||||0</v>
      </c>
      <c r="B3193" s="64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9"/>
      <c r="K3193" s="37"/>
      <c r="L3193" s="86">
        <f t="shared" si="147"/>
        <v>0</v>
      </c>
      <c r="M3193" s="40"/>
      <c r="N3193" s="40"/>
      <c r="O3193" s="34"/>
    </row>
    <row r="3194" spans="1:15" ht="24.95" customHeight="1" x14ac:dyDescent="0.2">
      <c r="A3194" s="64" t="str">
        <f t="shared" si="148"/>
        <v>||||||0</v>
      </c>
      <c r="B3194" s="64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9"/>
      <c r="K3194" s="37"/>
      <c r="L3194" s="86">
        <f t="shared" si="147"/>
        <v>0</v>
      </c>
      <c r="M3194" s="40"/>
      <c r="N3194" s="40"/>
      <c r="O3194" s="34"/>
    </row>
    <row r="3195" spans="1:15" ht="24.95" customHeight="1" x14ac:dyDescent="0.2">
      <c r="A3195" s="64" t="str">
        <f t="shared" si="148"/>
        <v>||||||0</v>
      </c>
      <c r="B3195" s="64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9"/>
      <c r="K3195" s="37"/>
      <c r="L3195" s="86">
        <f t="shared" si="147"/>
        <v>0</v>
      </c>
      <c r="M3195" s="40"/>
      <c r="N3195" s="40"/>
      <c r="O3195" s="34"/>
    </row>
    <row r="3196" spans="1:15" ht="24.95" customHeight="1" x14ac:dyDescent="0.2">
      <c r="A3196" s="64" t="str">
        <f t="shared" si="148"/>
        <v>||||||0</v>
      </c>
      <c r="B3196" s="64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9"/>
      <c r="K3196" s="37"/>
      <c r="L3196" s="86">
        <f t="shared" si="147"/>
        <v>0</v>
      </c>
      <c r="M3196" s="40"/>
      <c r="N3196" s="40"/>
      <c r="O3196" s="34"/>
    </row>
    <row r="3197" spans="1:15" ht="24.95" customHeight="1" x14ac:dyDescent="0.2">
      <c r="A3197" s="64" t="str">
        <f t="shared" si="148"/>
        <v>||||||0</v>
      </c>
      <c r="B3197" s="64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9"/>
      <c r="K3197" s="37"/>
      <c r="L3197" s="86">
        <f t="shared" si="147"/>
        <v>0</v>
      </c>
      <c r="M3197" s="40"/>
      <c r="N3197" s="40"/>
      <c r="O3197" s="34"/>
    </row>
    <row r="3198" spans="1:15" ht="24.95" customHeight="1" x14ac:dyDescent="0.2">
      <c r="A3198" s="64" t="str">
        <f t="shared" si="148"/>
        <v>||||||0</v>
      </c>
      <c r="B3198" s="64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9"/>
      <c r="K3198" s="37"/>
      <c r="L3198" s="86">
        <f t="shared" ref="L3198:L3261" si="150">M3198+N3198</f>
        <v>0</v>
      </c>
      <c r="M3198" s="40"/>
      <c r="N3198" s="40"/>
      <c r="O3198" s="34"/>
    </row>
    <row r="3199" spans="1:15" ht="24.95" customHeight="1" x14ac:dyDescent="0.2">
      <c r="A3199" s="64" t="str">
        <f t="shared" si="148"/>
        <v>||||||0</v>
      </c>
      <c r="B3199" s="64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9"/>
      <c r="K3199" s="37"/>
      <c r="L3199" s="86">
        <f t="shared" si="150"/>
        <v>0</v>
      </c>
      <c r="M3199" s="40"/>
      <c r="N3199" s="40"/>
      <c r="O3199" s="34"/>
    </row>
    <row r="3200" spans="1:15" ht="24.95" customHeight="1" x14ac:dyDescent="0.2">
      <c r="A3200" s="64" t="str">
        <f t="shared" si="148"/>
        <v>||||||0</v>
      </c>
      <c r="B3200" s="64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9"/>
      <c r="K3200" s="37"/>
      <c r="L3200" s="86">
        <f t="shared" si="150"/>
        <v>0</v>
      </c>
      <c r="M3200" s="40"/>
      <c r="N3200" s="40"/>
      <c r="O3200" s="34"/>
    </row>
    <row r="3201" spans="1:15" ht="24.95" customHeight="1" x14ac:dyDescent="0.2">
      <c r="A3201" s="64" t="str">
        <f t="shared" si="148"/>
        <v>||||||0</v>
      </c>
      <c r="B3201" s="64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9"/>
      <c r="K3201" s="37"/>
      <c r="L3201" s="86">
        <f t="shared" si="150"/>
        <v>0</v>
      </c>
      <c r="M3201" s="40"/>
      <c r="N3201" s="40"/>
      <c r="O3201" s="34"/>
    </row>
    <row r="3202" spans="1:15" ht="24.95" customHeight="1" x14ac:dyDescent="0.2">
      <c r="A3202" s="64" t="str">
        <f t="shared" si="148"/>
        <v>||||||0</v>
      </c>
      <c r="B3202" s="64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9"/>
      <c r="K3202" s="37"/>
      <c r="L3202" s="86">
        <f t="shared" si="150"/>
        <v>0</v>
      </c>
      <c r="M3202" s="40"/>
      <c r="N3202" s="40"/>
      <c r="O3202" s="34"/>
    </row>
    <row r="3203" spans="1:15" ht="24.95" customHeight="1" x14ac:dyDescent="0.2">
      <c r="A3203" s="64" t="str">
        <f t="shared" si="148"/>
        <v>||||||0</v>
      </c>
      <c r="B3203" s="64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9"/>
      <c r="K3203" s="37"/>
      <c r="L3203" s="86">
        <f t="shared" si="150"/>
        <v>0</v>
      </c>
      <c r="M3203" s="40"/>
      <c r="N3203" s="40"/>
      <c r="O3203" s="34"/>
    </row>
    <row r="3204" spans="1:15" ht="24.95" customHeight="1" x14ac:dyDescent="0.2">
      <c r="A3204" s="64" t="str">
        <f t="shared" si="148"/>
        <v>||||||0</v>
      </c>
      <c r="B3204" s="64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9"/>
      <c r="K3204" s="37"/>
      <c r="L3204" s="86">
        <f t="shared" si="150"/>
        <v>0</v>
      </c>
      <c r="M3204" s="40"/>
      <c r="N3204" s="40"/>
      <c r="O3204" s="34"/>
    </row>
    <row r="3205" spans="1:15" ht="24.95" customHeight="1" x14ac:dyDescent="0.2">
      <c r="A3205" s="64" t="str">
        <f t="shared" ref="A3205:A3268" si="151">C3205&amp;"|"&amp;D3205&amp;"|"&amp;E3205&amp;"|"&amp;F3205&amp;"|"&amp;G3205&amp;"|"&amp;I3205&amp;"|"&amp;M3205+N3205-O3205</f>
        <v>||||||0</v>
      </c>
      <c r="B3205" s="64" t="str">
        <f t="shared" ref="B3205:B3268" si="152">C3205&amp;"|"&amp;D3205&amp;"|"&amp;E3205&amp;"|"&amp;F3205&amp;"|"&amp;K3205</f>
        <v>||||</v>
      </c>
      <c r="C3205" s="37"/>
      <c r="D3205" s="37"/>
      <c r="E3205" s="37"/>
      <c r="F3205" s="37"/>
      <c r="G3205" s="37"/>
      <c r="H3205" s="38"/>
      <c r="I3205" s="37"/>
      <c r="J3205" s="39"/>
      <c r="K3205" s="37"/>
      <c r="L3205" s="86">
        <f t="shared" si="150"/>
        <v>0</v>
      </c>
      <c r="M3205" s="40"/>
      <c r="N3205" s="40"/>
      <c r="O3205" s="34"/>
    </row>
    <row r="3206" spans="1:15" ht="24.95" customHeight="1" x14ac:dyDescent="0.2">
      <c r="A3206" s="64" t="str">
        <f t="shared" si="151"/>
        <v>||||||0</v>
      </c>
      <c r="B3206" s="64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9"/>
      <c r="K3206" s="37"/>
      <c r="L3206" s="86">
        <f t="shared" si="150"/>
        <v>0</v>
      </c>
      <c r="M3206" s="40"/>
      <c r="N3206" s="40"/>
      <c r="O3206" s="34"/>
    </row>
    <row r="3207" spans="1:15" ht="24.95" customHeight="1" x14ac:dyDescent="0.2">
      <c r="A3207" s="64" t="str">
        <f t="shared" si="151"/>
        <v>||||||0</v>
      </c>
      <c r="B3207" s="64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9"/>
      <c r="K3207" s="37"/>
      <c r="L3207" s="86">
        <f t="shared" si="150"/>
        <v>0</v>
      </c>
      <c r="M3207" s="40"/>
      <c r="N3207" s="40"/>
      <c r="O3207" s="34"/>
    </row>
    <row r="3208" spans="1:15" ht="24.95" customHeight="1" x14ac:dyDescent="0.2">
      <c r="A3208" s="64" t="str">
        <f t="shared" si="151"/>
        <v>||||||0</v>
      </c>
      <c r="B3208" s="64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9"/>
      <c r="K3208" s="37"/>
      <c r="L3208" s="86">
        <f t="shared" si="150"/>
        <v>0</v>
      </c>
      <c r="M3208" s="40"/>
      <c r="N3208" s="40"/>
      <c r="O3208" s="34"/>
    </row>
    <row r="3209" spans="1:15" ht="24.95" customHeight="1" x14ac:dyDescent="0.2">
      <c r="A3209" s="64" t="str">
        <f t="shared" si="151"/>
        <v>||||||0</v>
      </c>
      <c r="B3209" s="64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9"/>
      <c r="K3209" s="37"/>
      <c r="L3209" s="86">
        <f t="shared" si="150"/>
        <v>0</v>
      </c>
      <c r="M3209" s="40"/>
      <c r="N3209" s="40"/>
      <c r="O3209" s="34"/>
    </row>
    <row r="3210" spans="1:15" ht="24.95" customHeight="1" x14ac:dyDescent="0.2">
      <c r="A3210" s="64" t="str">
        <f t="shared" si="151"/>
        <v>||||||0</v>
      </c>
      <c r="B3210" s="64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9"/>
      <c r="K3210" s="37"/>
      <c r="L3210" s="86">
        <f t="shared" si="150"/>
        <v>0</v>
      </c>
      <c r="M3210" s="40"/>
      <c r="N3210" s="40"/>
      <c r="O3210" s="34"/>
    </row>
    <row r="3211" spans="1:15" ht="24.95" customHeight="1" x14ac:dyDescent="0.2">
      <c r="A3211" s="64" t="str">
        <f t="shared" si="151"/>
        <v>||||||0</v>
      </c>
      <c r="B3211" s="64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9"/>
      <c r="K3211" s="37"/>
      <c r="L3211" s="86">
        <f t="shared" si="150"/>
        <v>0</v>
      </c>
      <c r="M3211" s="40"/>
      <c r="N3211" s="40"/>
      <c r="O3211" s="34"/>
    </row>
    <row r="3212" spans="1:15" ht="24.95" customHeight="1" x14ac:dyDescent="0.2">
      <c r="A3212" s="64" t="str">
        <f t="shared" si="151"/>
        <v>||||||0</v>
      </c>
      <c r="B3212" s="64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9"/>
      <c r="K3212" s="37"/>
      <c r="L3212" s="86">
        <f t="shared" si="150"/>
        <v>0</v>
      </c>
      <c r="M3212" s="40"/>
      <c r="N3212" s="40"/>
      <c r="O3212" s="34"/>
    </row>
    <row r="3213" spans="1:15" ht="24.95" customHeight="1" x14ac:dyDescent="0.2">
      <c r="A3213" s="64" t="str">
        <f t="shared" si="151"/>
        <v>||||||0</v>
      </c>
      <c r="B3213" s="64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9"/>
      <c r="K3213" s="37"/>
      <c r="L3213" s="86">
        <f t="shared" si="150"/>
        <v>0</v>
      </c>
      <c r="M3213" s="40"/>
      <c r="N3213" s="40"/>
      <c r="O3213" s="34"/>
    </row>
    <row r="3214" spans="1:15" ht="24.95" customHeight="1" x14ac:dyDescent="0.2">
      <c r="A3214" s="64" t="str">
        <f t="shared" si="151"/>
        <v>||||||0</v>
      </c>
      <c r="B3214" s="64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9"/>
      <c r="K3214" s="37"/>
      <c r="L3214" s="86">
        <f t="shared" si="150"/>
        <v>0</v>
      </c>
      <c r="M3214" s="40"/>
      <c r="N3214" s="40"/>
      <c r="O3214" s="34"/>
    </row>
    <row r="3215" spans="1:15" ht="24.95" customHeight="1" x14ac:dyDescent="0.2">
      <c r="A3215" s="64" t="str">
        <f t="shared" si="151"/>
        <v>||||||0</v>
      </c>
      <c r="B3215" s="64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9"/>
      <c r="K3215" s="37"/>
      <c r="L3215" s="86">
        <f t="shared" si="150"/>
        <v>0</v>
      </c>
      <c r="M3215" s="40"/>
      <c r="N3215" s="40"/>
      <c r="O3215" s="34"/>
    </row>
    <row r="3216" spans="1:15" ht="24.95" customHeight="1" x14ac:dyDescent="0.2">
      <c r="A3216" s="64" t="str">
        <f t="shared" si="151"/>
        <v>||||||0</v>
      </c>
      <c r="B3216" s="64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9"/>
      <c r="K3216" s="37"/>
      <c r="L3216" s="86">
        <f t="shared" si="150"/>
        <v>0</v>
      </c>
      <c r="M3216" s="40"/>
      <c r="N3216" s="40"/>
      <c r="O3216" s="34"/>
    </row>
    <row r="3217" spans="1:15" ht="24.95" customHeight="1" x14ac:dyDescent="0.2">
      <c r="A3217" s="64" t="str">
        <f t="shared" si="151"/>
        <v>||||||0</v>
      </c>
      <c r="B3217" s="64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9"/>
      <c r="K3217" s="37"/>
      <c r="L3217" s="86">
        <f t="shared" si="150"/>
        <v>0</v>
      </c>
      <c r="M3217" s="40"/>
      <c r="N3217" s="40"/>
      <c r="O3217" s="34"/>
    </row>
    <row r="3218" spans="1:15" ht="24.95" customHeight="1" x14ac:dyDescent="0.2">
      <c r="A3218" s="64" t="str">
        <f t="shared" si="151"/>
        <v>||||||0</v>
      </c>
      <c r="B3218" s="64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9"/>
      <c r="K3218" s="37"/>
      <c r="L3218" s="86">
        <f t="shared" si="150"/>
        <v>0</v>
      </c>
      <c r="M3218" s="40"/>
      <c r="N3218" s="40"/>
      <c r="O3218" s="34"/>
    </row>
    <row r="3219" spans="1:15" ht="24.95" customHeight="1" x14ac:dyDescent="0.2">
      <c r="A3219" s="64" t="str">
        <f t="shared" si="151"/>
        <v>||||||0</v>
      </c>
      <c r="B3219" s="64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9"/>
      <c r="K3219" s="37"/>
      <c r="L3219" s="86">
        <f t="shared" si="150"/>
        <v>0</v>
      </c>
      <c r="M3219" s="40"/>
      <c r="N3219" s="40"/>
      <c r="O3219" s="34"/>
    </row>
    <row r="3220" spans="1:15" ht="24.95" customHeight="1" x14ac:dyDescent="0.2">
      <c r="A3220" s="64" t="str">
        <f t="shared" si="151"/>
        <v>||||||0</v>
      </c>
      <c r="B3220" s="64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9"/>
      <c r="K3220" s="37"/>
      <c r="L3220" s="86">
        <f t="shared" si="150"/>
        <v>0</v>
      </c>
      <c r="M3220" s="40"/>
      <c r="N3220" s="40"/>
      <c r="O3220" s="34"/>
    </row>
    <row r="3221" spans="1:15" ht="24.95" customHeight="1" x14ac:dyDescent="0.2">
      <c r="A3221" s="64" t="str">
        <f t="shared" si="151"/>
        <v>||||||0</v>
      </c>
      <c r="B3221" s="64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9"/>
      <c r="K3221" s="37"/>
      <c r="L3221" s="86">
        <f t="shared" si="150"/>
        <v>0</v>
      </c>
      <c r="M3221" s="40"/>
      <c r="N3221" s="40"/>
      <c r="O3221" s="34"/>
    </row>
    <row r="3222" spans="1:15" ht="24.95" customHeight="1" x14ac:dyDescent="0.2">
      <c r="A3222" s="64" t="str">
        <f t="shared" si="151"/>
        <v>||||||0</v>
      </c>
      <c r="B3222" s="64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9"/>
      <c r="K3222" s="37"/>
      <c r="L3222" s="86">
        <f t="shared" si="150"/>
        <v>0</v>
      </c>
      <c r="M3222" s="40"/>
      <c r="N3222" s="40"/>
      <c r="O3222" s="34"/>
    </row>
    <row r="3223" spans="1:15" ht="24.95" customHeight="1" x14ac:dyDescent="0.2">
      <c r="A3223" s="64" t="str">
        <f t="shared" si="151"/>
        <v>||||||0</v>
      </c>
      <c r="B3223" s="64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9"/>
      <c r="K3223" s="37"/>
      <c r="L3223" s="86">
        <f t="shared" si="150"/>
        <v>0</v>
      </c>
      <c r="M3223" s="40"/>
      <c r="N3223" s="40"/>
      <c r="O3223" s="34"/>
    </row>
    <row r="3224" spans="1:15" ht="24.95" customHeight="1" x14ac:dyDescent="0.2">
      <c r="A3224" s="64" t="str">
        <f t="shared" si="151"/>
        <v>||||||0</v>
      </c>
      <c r="B3224" s="64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9"/>
      <c r="K3224" s="37"/>
      <c r="L3224" s="86">
        <f t="shared" si="150"/>
        <v>0</v>
      </c>
      <c r="M3224" s="40"/>
      <c r="N3224" s="40"/>
      <c r="O3224" s="34"/>
    </row>
    <row r="3225" spans="1:15" ht="24.95" customHeight="1" x14ac:dyDescent="0.2">
      <c r="A3225" s="64" t="str">
        <f t="shared" si="151"/>
        <v>||||||0</v>
      </c>
      <c r="B3225" s="64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9"/>
      <c r="K3225" s="37"/>
      <c r="L3225" s="86">
        <f t="shared" si="150"/>
        <v>0</v>
      </c>
      <c r="M3225" s="40"/>
      <c r="N3225" s="40"/>
      <c r="O3225" s="34"/>
    </row>
    <row r="3226" spans="1:15" ht="24.95" customHeight="1" x14ac:dyDescent="0.2">
      <c r="A3226" s="64" t="str">
        <f t="shared" si="151"/>
        <v>||||||0</v>
      </c>
      <c r="B3226" s="64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9"/>
      <c r="K3226" s="37"/>
      <c r="L3226" s="86">
        <f t="shared" si="150"/>
        <v>0</v>
      </c>
      <c r="M3226" s="40"/>
      <c r="N3226" s="40"/>
      <c r="O3226" s="34"/>
    </row>
    <row r="3227" spans="1:15" ht="24.95" customHeight="1" x14ac:dyDescent="0.2">
      <c r="A3227" s="64" t="str">
        <f t="shared" si="151"/>
        <v>||||||0</v>
      </c>
      <c r="B3227" s="64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9"/>
      <c r="K3227" s="37"/>
      <c r="L3227" s="86">
        <f t="shared" si="150"/>
        <v>0</v>
      </c>
      <c r="M3227" s="40"/>
      <c r="N3227" s="40"/>
      <c r="O3227" s="34"/>
    </row>
    <row r="3228" spans="1:15" ht="24.95" customHeight="1" x14ac:dyDescent="0.2">
      <c r="A3228" s="64" t="str">
        <f t="shared" si="151"/>
        <v>||||||0</v>
      </c>
      <c r="B3228" s="64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9"/>
      <c r="K3228" s="37"/>
      <c r="L3228" s="86">
        <f t="shared" si="150"/>
        <v>0</v>
      </c>
      <c r="M3228" s="40"/>
      <c r="N3228" s="40"/>
      <c r="O3228" s="34"/>
    </row>
    <row r="3229" spans="1:15" ht="24.95" customHeight="1" x14ac:dyDescent="0.2">
      <c r="A3229" s="64" t="str">
        <f t="shared" si="151"/>
        <v>||||||0</v>
      </c>
      <c r="B3229" s="64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9"/>
      <c r="K3229" s="37"/>
      <c r="L3229" s="86">
        <f t="shared" si="150"/>
        <v>0</v>
      </c>
      <c r="M3229" s="40"/>
      <c r="N3229" s="40"/>
      <c r="O3229" s="34"/>
    </row>
    <row r="3230" spans="1:15" ht="24.95" customHeight="1" x14ac:dyDescent="0.2">
      <c r="A3230" s="64" t="str">
        <f t="shared" si="151"/>
        <v>||||||0</v>
      </c>
      <c r="B3230" s="64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9"/>
      <c r="K3230" s="37"/>
      <c r="L3230" s="86">
        <f t="shared" si="150"/>
        <v>0</v>
      </c>
      <c r="M3230" s="40"/>
      <c r="N3230" s="40"/>
      <c r="O3230" s="34"/>
    </row>
    <row r="3231" spans="1:15" ht="24.95" customHeight="1" x14ac:dyDescent="0.2">
      <c r="A3231" s="64" t="str">
        <f t="shared" si="151"/>
        <v>||||||0</v>
      </c>
      <c r="B3231" s="64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9"/>
      <c r="K3231" s="37"/>
      <c r="L3231" s="86">
        <f t="shared" si="150"/>
        <v>0</v>
      </c>
      <c r="M3231" s="40"/>
      <c r="N3231" s="40"/>
      <c r="O3231" s="34"/>
    </row>
    <row r="3232" spans="1:15" ht="24.95" customHeight="1" x14ac:dyDescent="0.2">
      <c r="A3232" s="64" t="str">
        <f t="shared" si="151"/>
        <v>||||||0</v>
      </c>
      <c r="B3232" s="64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9"/>
      <c r="K3232" s="37"/>
      <c r="L3232" s="86">
        <f t="shared" si="150"/>
        <v>0</v>
      </c>
      <c r="M3232" s="40"/>
      <c r="N3232" s="40"/>
      <c r="O3232" s="34"/>
    </row>
    <row r="3233" spans="1:15" ht="24.95" customHeight="1" x14ac:dyDescent="0.2">
      <c r="A3233" s="64" t="str">
        <f t="shared" si="151"/>
        <v>||||||0</v>
      </c>
      <c r="B3233" s="64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9"/>
      <c r="K3233" s="37"/>
      <c r="L3233" s="86">
        <f t="shared" si="150"/>
        <v>0</v>
      </c>
      <c r="M3233" s="40"/>
      <c r="N3233" s="40"/>
      <c r="O3233" s="34"/>
    </row>
    <row r="3234" spans="1:15" ht="24.95" customHeight="1" x14ac:dyDescent="0.2">
      <c r="A3234" s="64" t="str">
        <f t="shared" si="151"/>
        <v>||||||0</v>
      </c>
      <c r="B3234" s="64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9"/>
      <c r="K3234" s="37"/>
      <c r="L3234" s="86">
        <f t="shared" si="150"/>
        <v>0</v>
      </c>
      <c r="M3234" s="40"/>
      <c r="N3234" s="40"/>
      <c r="O3234" s="34"/>
    </row>
    <row r="3235" spans="1:15" ht="24.95" customHeight="1" x14ac:dyDescent="0.2">
      <c r="A3235" s="64" t="str">
        <f t="shared" si="151"/>
        <v>||||||0</v>
      </c>
      <c r="B3235" s="64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9"/>
      <c r="K3235" s="37"/>
      <c r="L3235" s="86">
        <f t="shared" si="150"/>
        <v>0</v>
      </c>
      <c r="M3235" s="40"/>
      <c r="N3235" s="40"/>
      <c r="O3235" s="34"/>
    </row>
    <row r="3236" spans="1:15" ht="24.95" customHeight="1" x14ac:dyDescent="0.2">
      <c r="A3236" s="64" t="str">
        <f t="shared" si="151"/>
        <v>||||||0</v>
      </c>
      <c r="B3236" s="64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9"/>
      <c r="K3236" s="37"/>
      <c r="L3236" s="86">
        <f t="shared" si="150"/>
        <v>0</v>
      </c>
      <c r="M3236" s="40"/>
      <c r="N3236" s="40"/>
      <c r="O3236" s="34"/>
    </row>
    <row r="3237" spans="1:15" ht="24.95" customHeight="1" x14ac:dyDescent="0.2">
      <c r="A3237" s="64" t="str">
        <f t="shared" si="151"/>
        <v>||||||0</v>
      </c>
      <c r="B3237" s="64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9"/>
      <c r="K3237" s="37"/>
      <c r="L3237" s="86">
        <f t="shared" si="150"/>
        <v>0</v>
      </c>
      <c r="M3237" s="40"/>
      <c r="N3237" s="40"/>
      <c r="O3237" s="34"/>
    </row>
    <row r="3238" spans="1:15" ht="24.95" customHeight="1" x14ac:dyDescent="0.2">
      <c r="A3238" s="64" t="str">
        <f t="shared" si="151"/>
        <v>||||||0</v>
      </c>
      <c r="B3238" s="64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9"/>
      <c r="K3238" s="37"/>
      <c r="L3238" s="86">
        <f t="shared" si="150"/>
        <v>0</v>
      </c>
      <c r="M3238" s="40"/>
      <c r="N3238" s="40"/>
      <c r="O3238" s="34"/>
    </row>
    <row r="3239" spans="1:15" ht="24.95" customHeight="1" x14ac:dyDescent="0.2">
      <c r="A3239" s="64" t="str">
        <f t="shared" si="151"/>
        <v>||||||0</v>
      </c>
      <c r="B3239" s="64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9"/>
      <c r="K3239" s="37"/>
      <c r="L3239" s="86">
        <f t="shared" si="150"/>
        <v>0</v>
      </c>
      <c r="M3239" s="40"/>
      <c r="N3239" s="40"/>
      <c r="O3239" s="34"/>
    </row>
    <row r="3240" spans="1:15" ht="24.95" customHeight="1" x14ac:dyDescent="0.2">
      <c r="A3240" s="64" t="str">
        <f t="shared" si="151"/>
        <v>||||||0</v>
      </c>
      <c r="B3240" s="64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9"/>
      <c r="K3240" s="37"/>
      <c r="L3240" s="86">
        <f t="shared" si="150"/>
        <v>0</v>
      </c>
      <c r="M3240" s="40"/>
      <c r="N3240" s="40"/>
      <c r="O3240" s="34"/>
    </row>
    <row r="3241" spans="1:15" ht="24.95" customHeight="1" x14ac:dyDescent="0.2">
      <c r="A3241" s="64" t="str">
        <f t="shared" si="151"/>
        <v>||||||0</v>
      </c>
      <c r="B3241" s="64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9"/>
      <c r="K3241" s="37"/>
      <c r="L3241" s="86">
        <f t="shared" si="150"/>
        <v>0</v>
      </c>
      <c r="M3241" s="40"/>
      <c r="N3241" s="40"/>
      <c r="O3241" s="34"/>
    </row>
    <row r="3242" spans="1:15" ht="24.95" customHeight="1" x14ac:dyDescent="0.2">
      <c r="A3242" s="64" t="str">
        <f t="shared" si="151"/>
        <v>||||||0</v>
      </c>
      <c r="B3242" s="64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9"/>
      <c r="K3242" s="37"/>
      <c r="L3242" s="86">
        <f t="shared" si="150"/>
        <v>0</v>
      </c>
      <c r="M3242" s="40"/>
      <c r="N3242" s="40"/>
      <c r="O3242" s="34"/>
    </row>
    <row r="3243" spans="1:15" ht="24.95" customHeight="1" x14ac:dyDescent="0.2">
      <c r="A3243" s="64" t="str">
        <f t="shared" si="151"/>
        <v>||||||0</v>
      </c>
      <c r="B3243" s="64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9"/>
      <c r="K3243" s="37"/>
      <c r="L3243" s="86">
        <f t="shared" si="150"/>
        <v>0</v>
      </c>
      <c r="M3243" s="40"/>
      <c r="N3243" s="40"/>
      <c r="O3243" s="34"/>
    </row>
    <row r="3244" spans="1:15" ht="24.95" customHeight="1" x14ac:dyDescent="0.2">
      <c r="A3244" s="64" t="str">
        <f t="shared" si="151"/>
        <v>||||||0</v>
      </c>
      <c r="B3244" s="64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9"/>
      <c r="K3244" s="37"/>
      <c r="L3244" s="86">
        <f t="shared" si="150"/>
        <v>0</v>
      </c>
      <c r="M3244" s="40"/>
      <c r="N3244" s="40"/>
      <c r="O3244" s="34"/>
    </row>
    <row r="3245" spans="1:15" ht="24.95" customHeight="1" x14ac:dyDescent="0.2">
      <c r="A3245" s="64" t="str">
        <f t="shared" si="151"/>
        <v>||||||0</v>
      </c>
      <c r="B3245" s="64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9"/>
      <c r="K3245" s="37"/>
      <c r="L3245" s="86">
        <f t="shared" si="150"/>
        <v>0</v>
      </c>
      <c r="M3245" s="40"/>
      <c r="N3245" s="40"/>
      <c r="O3245" s="34"/>
    </row>
    <row r="3246" spans="1:15" ht="24.95" customHeight="1" x14ac:dyDescent="0.2">
      <c r="A3246" s="64" t="str">
        <f t="shared" si="151"/>
        <v>||||||0</v>
      </c>
      <c r="B3246" s="64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9"/>
      <c r="K3246" s="37"/>
      <c r="L3246" s="86">
        <f t="shared" si="150"/>
        <v>0</v>
      </c>
      <c r="M3246" s="40"/>
      <c r="N3246" s="40"/>
      <c r="O3246" s="34"/>
    </row>
    <row r="3247" spans="1:15" ht="24.95" customHeight="1" x14ac:dyDescent="0.2">
      <c r="A3247" s="64" t="str">
        <f t="shared" si="151"/>
        <v>||||||0</v>
      </c>
      <c r="B3247" s="64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9"/>
      <c r="K3247" s="37"/>
      <c r="L3247" s="86">
        <f t="shared" si="150"/>
        <v>0</v>
      </c>
      <c r="M3247" s="40"/>
      <c r="N3247" s="40"/>
      <c r="O3247" s="34"/>
    </row>
    <row r="3248" spans="1:15" ht="24.95" customHeight="1" x14ac:dyDescent="0.2">
      <c r="A3248" s="64" t="str">
        <f t="shared" si="151"/>
        <v>||||||0</v>
      </c>
      <c r="B3248" s="64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9"/>
      <c r="K3248" s="37"/>
      <c r="L3248" s="86">
        <f t="shared" si="150"/>
        <v>0</v>
      </c>
      <c r="M3248" s="40"/>
      <c r="N3248" s="40"/>
      <c r="O3248" s="34"/>
    </row>
    <row r="3249" spans="1:15" ht="24.95" customHeight="1" x14ac:dyDescent="0.2">
      <c r="A3249" s="64" t="str">
        <f t="shared" si="151"/>
        <v>||||||0</v>
      </c>
      <c r="B3249" s="64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9"/>
      <c r="K3249" s="37"/>
      <c r="L3249" s="86">
        <f t="shared" si="150"/>
        <v>0</v>
      </c>
      <c r="M3249" s="40"/>
      <c r="N3249" s="40"/>
      <c r="O3249" s="34"/>
    </row>
    <row r="3250" spans="1:15" ht="24.95" customHeight="1" x14ac:dyDescent="0.2">
      <c r="A3250" s="64" t="str">
        <f t="shared" si="151"/>
        <v>||||||0</v>
      </c>
      <c r="B3250" s="64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9"/>
      <c r="K3250" s="37"/>
      <c r="L3250" s="86">
        <f t="shared" si="150"/>
        <v>0</v>
      </c>
      <c r="M3250" s="40"/>
      <c r="N3250" s="40"/>
      <c r="O3250" s="34"/>
    </row>
    <row r="3251" spans="1:15" ht="24.95" customHeight="1" x14ac:dyDescent="0.2">
      <c r="A3251" s="64" t="str">
        <f t="shared" si="151"/>
        <v>||||||0</v>
      </c>
      <c r="B3251" s="64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9"/>
      <c r="K3251" s="37"/>
      <c r="L3251" s="86">
        <f t="shared" si="150"/>
        <v>0</v>
      </c>
      <c r="M3251" s="40"/>
      <c r="N3251" s="40"/>
      <c r="O3251" s="34"/>
    </row>
    <row r="3252" spans="1:15" ht="24.95" customHeight="1" x14ac:dyDescent="0.2">
      <c r="A3252" s="64" t="str">
        <f t="shared" si="151"/>
        <v>||||||0</v>
      </c>
      <c r="B3252" s="64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9"/>
      <c r="K3252" s="37"/>
      <c r="L3252" s="86">
        <f t="shared" si="150"/>
        <v>0</v>
      </c>
      <c r="M3252" s="40"/>
      <c r="N3252" s="40"/>
      <c r="O3252" s="34"/>
    </row>
    <row r="3253" spans="1:15" ht="24.95" customHeight="1" x14ac:dyDescent="0.2">
      <c r="A3253" s="64" t="str">
        <f t="shared" si="151"/>
        <v>||||||0</v>
      </c>
      <c r="B3253" s="64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9"/>
      <c r="K3253" s="37"/>
      <c r="L3253" s="86">
        <f t="shared" si="150"/>
        <v>0</v>
      </c>
      <c r="M3253" s="40"/>
      <c r="N3253" s="40"/>
      <c r="O3253" s="34"/>
    </row>
    <row r="3254" spans="1:15" ht="24.95" customHeight="1" x14ac:dyDescent="0.2">
      <c r="A3254" s="64" t="str">
        <f t="shared" si="151"/>
        <v>||||||0</v>
      </c>
      <c r="B3254" s="64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9"/>
      <c r="K3254" s="37"/>
      <c r="L3254" s="86">
        <f t="shared" si="150"/>
        <v>0</v>
      </c>
      <c r="M3254" s="40"/>
      <c r="N3254" s="40"/>
      <c r="O3254" s="34"/>
    </row>
    <row r="3255" spans="1:15" ht="24.95" customHeight="1" x14ac:dyDescent="0.2">
      <c r="A3255" s="64" t="str">
        <f t="shared" si="151"/>
        <v>||||||0</v>
      </c>
      <c r="B3255" s="64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9"/>
      <c r="K3255" s="37"/>
      <c r="L3255" s="86">
        <f t="shared" si="150"/>
        <v>0</v>
      </c>
      <c r="M3255" s="40"/>
      <c r="N3255" s="40"/>
      <c r="O3255" s="34"/>
    </row>
    <row r="3256" spans="1:15" ht="24.95" customHeight="1" x14ac:dyDescent="0.2">
      <c r="A3256" s="64" t="str">
        <f t="shared" si="151"/>
        <v>||||||0</v>
      </c>
      <c r="B3256" s="64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9"/>
      <c r="K3256" s="37"/>
      <c r="L3256" s="86">
        <f t="shared" si="150"/>
        <v>0</v>
      </c>
      <c r="M3256" s="40"/>
      <c r="N3256" s="40"/>
      <c r="O3256" s="34"/>
    </row>
    <row r="3257" spans="1:15" ht="24.95" customHeight="1" x14ac:dyDescent="0.2">
      <c r="A3257" s="64" t="str">
        <f t="shared" si="151"/>
        <v>||||||0</v>
      </c>
      <c r="B3257" s="64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9"/>
      <c r="K3257" s="37"/>
      <c r="L3257" s="86">
        <f t="shared" si="150"/>
        <v>0</v>
      </c>
      <c r="M3257" s="40"/>
      <c r="N3257" s="40"/>
      <c r="O3257" s="34"/>
    </row>
    <row r="3258" spans="1:15" ht="24.95" customHeight="1" x14ac:dyDescent="0.2">
      <c r="A3258" s="64" t="str">
        <f t="shared" si="151"/>
        <v>||||||0</v>
      </c>
      <c r="B3258" s="64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9"/>
      <c r="K3258" s="37"/>
      <c r="L3258" s="86">
        <f t="shared" si="150"/>
        <v>0</v>
      </c>
      <c r="M3258" s="40"/>
      <c r="N3258" s="40"/>
      <c r="O3258" s="34"/>
    </row>
    <row r="3259" spans="1:15" ht="24.95" customHeight="1" x14ac:dyDescent="0.2">
      <c r="A3259" s="64" t="str">
        <f t="shared" si="151"/>
        <v>||||||0</v>
      </c>
      <c r="B3259" s="64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9"/>
      <c r="K3259" s="37"/>
      <c r="L3259" s="86">
        <f t="shared" si="150"/>
        <v>0</v>
      </c>
      <c r="M3259" s="40"/>
      <c r="N3259" s="40"/>
      <c r="O3259" s="34"/>
    </row>
    <row r="3260" spans="1:15" ht="24.95" customHeight="1" x14ac:dyDescent="0.2">
      <c r="A3260" s="64" t="str">
        <f t="shared" si="151"/>
        <v>||||||0</v>
      </c>
      <c r="B3260" s="64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9"/>
      <c r="K3260" s="37"/>
      <c r="L3260" s="86">
        <f t="shared" si="150"/>
        <v>0</v>
      </c>
      <c r="M3260" s="40"/>
      <c r="N3260" s="40"/>
      <c r="O3260" s="34"/>
    </row>
    <row r="3261" spans="1:15" ht="24.95" customHeight="1" x14ac:dyDescent="0.2">
      <c r="A3261" s="64" t="str">
        <f t="shared" si="151"/>
        <v>||||||0</v>
      </c>
      <c r="B3261" s="64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9"/>
      <c r="K3261" s="37"/>
      <c r="L3261" s="86">
        <f t="shared" si="150"/>
        <v>0</v>
      </c>
      <c r="M3261" s="40"/>
      <c r="N3261" s="40"/>
      <c r="O3261" s="34"/>
    </row>
    <row r="3262" spans="1:15" ht="24.95" customHeight="1" x14ac:dyDescent="0.2">
      <c r="A3262" s="64" t="str">
        <f t="shared" si="151"/>
        <v>||||||0</v>
      </c>
      <c r="B3262" s="64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9"/>
      <c r="K3262" s="37"/>
      <c r="L3262" s="86">
        <f t="shared" ref="L3262:L3325" si="153">M3262+N3262</f>
        <v>0</v>
      </c>
      <c r="M3262" s="40"/>
      <c r="N3262" s="40"/>
      <c r="O3262" s="34"/>
    </row>
    <row r="3263" spans="1:15" ht="24.95" customHeight="1" x14ac:dyDescent="0.2">
      <c r="A3263" s="64" t="str">
        <f t="shared" si="151"/>
        <v>||||||0</v>
      </c>
      <c r="B3263" s="64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9"/>
      <c r="K3263" s="37"/>
      <c r="L3263" s="86">
        <f t="shared" si="153"/>
        <v>0</v>
      </c>
      <c r="M3263" s="40"/>
      <c r="N3263" s="40"/>
      <c r="O3263" s="34"/>
    </row>
    <row r="3264" spans="1:15" ht="24.95" customHeight="1" x14ac:dyDescent="0.2">
      <c r="A3264" s="64" t="str">
        <f t="shared" si="151"/>
        <v>||||||0</v>
      </c>
      <c r="B3264" s="64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9"/>
      <c r="K3264" s="37"/>
      <c r="L3264" s="86">
        <f t="shared" si="153"/>
        <v>0</v>
      </c>
      <c r="M3264" s="40"/>
      <c r="N3264" s="40"/>
      <c r="O3264" s="34"/>
    </row>
    <row r="3265" spans="1:15" ht="24.95" customHeight="1" x14ac:dyDescent="0.2">
      <c r="A3265" s="64" t="str">
        <f t="shared" si="151"/>
        <v>||||||0</v>
      </c>
      <c r="B3265" s="64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9"/>
      <c r="K3265" s="37"/>
      <c r="L3265" s="86">
        <f t="shared" si="153"/>
        <v>0</v>
      </c>
      <c r="M3265" s="40"/>
      <c r="N3265" s="40"/>
      <c r="O3265" s="34"/>
    </row>
    <row r="3266" spans="1:15" ht="24.95" customHeight="1" x14ac:dyDescent="0.2">
      <c r="A3266" s="64" t="str">
        <f t="shared" si="151"/>
        <v>||||||0</v>
      </c>
      <c r="B3266" s="64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9"/>
      <c r="K3266" s="37"/>
      <c r="L3266" s="86">
        <f t="shared" si="153"/>
        <v>0</v>
      </c>
      <c r="M3266" s="40"/>
      <c r="N3266" s="40"/>
      <c r="O3266" s="34"/>
    </row>
    <row r="3267" spans="1:15" ht="24.95" customHeight="1" x14ac:dyDescent="0.2">
      <c r="A3267" s="64" t="str">
        <f t="shared" si="151"/>
        <v>||||||0</v>
      </c>
      <c r="B3267" s="64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9"/>
      <c r="K3267" s="37"/>
      <c r="L3267" s="86">
        <f t="shared" si="153"/>
        <v>0</v>
      </c>
      <c r="M3267" s="40"/>
      <c r="N3267" s="40"/>
      <c r="O3267" s="34"/>
    </row>
    <row r="3268" spans="1:15" ht="24.95" customHeight="1" x14ac:dyDescent="0.2">
      <c r="A3268" s="64" t="str">
        <f t="shared" si="151"/>
        <v>||||||0</v>
      </c>
      <c r="B3268" s="64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9"/>
      <c r="K3268" s="37"/>
      <c r="L3268" s="86">
        <f t="shared" si="153"/>
        <v>0</v>
      </c>
      <c r="M3268" s="40"/>
      <c r="N3268" s="40"/>
      <c r="O3268" s="34"/>
    </row>
    <row r="3269" spans="1:15" ht="24.95" customHeight="1" x14ac:dyDescent="0.2">
      <c r="A3269" s="64" t="str">
        <f t="shared" ref="A3269:A3332" si="154">C3269&amp;"|"&amp;D3269&amp;"|"&amp;E3269&amp;"|"&amp;F3269&amp;"|"&amp;G3269&amp;"|"&amp;I3269&amp;"|"&amp;M3269+N3269-O3269</f>
        <v>||||||0</v>
      </c>
      <c r="B3269" s="64" t="str">
        <f t="shared" ref="B3269:B3332" si="155">C3269&amp;"|"&amp;D3269&amp;"|"&amp;E3269&amp;"|"&amp;F3269&amp;"|"&amp;K3269</f>
        <v>||||</v>
      </c>
      <c r="C3269" s="37"/>
      <c r="D3269" s="37"/>
      <c r="E3269" s="37"/>
      <c r="F3269" s="37"/>
      <c r="G3269" s="37"/>
      <c r="H3269" s="38"/>
      <c r="I3269" s="37"/>
      <c r="J3269" s="39"/>
      <c r="K3269" s="37"/>
      <c r="L3269" s="86">
        <f t="shared" si="153"/>
        <v>0</v>
      </c>
      <c r="M3269" s="40"/>
      <c r="N3269" s="40"/>
      <c r="O3269" s="34"/>
    </row>
    <row r="3270" spans="1:15" ht="24.95" customHeight="1" x14ac:dyDescent="0.2">
      <c r="A3270" s="64" t="str">
        <f t="shared" si="154"/>
        <v>||||||0</v>
      </c>
      <c r="B3270" s="64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9"/>
      <c r="K3270" s="37"/>
      <c r="L3270" s="86">
        <f t="shared" si="153"/>
        <v>0</v>
      </c>
      <c r="M3270" s="40"/>
      <c r="N3270" s="40"/>
      <c r="O3270" s="34"/>
    </row>
    <row r="3271" spans="1:15" ht="24.95" customHeight="1" x14ac:dyDescent="0.2">
      <c r="A3271" s="64" t="str">
        <f t="shared" si="154"/>
        <v>||||||0</v>
      </c>
      <c r="B3271" s="64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9"/>
      <c r="K3271" s="37"/>
      <c r="L3271" s="86">
        <f t="shared" si="153"/>
        <v>0</v>
      </c>
      <c r="M3271" s="40"/>
      <c r="N3271" s="40"/>
      <c r="O3271" s="34"/>
    </row>
    <row r="3272" spans="1:15" ht="24.95" customHeight="1" x14ac:dyDescent="0.2">
      <c r="A3272" s="64" t="str">
        <f t="shared" si="154"/>
        <v>||||||0</v>
      </c>
      <c r="B3272" s="64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9"/>
      <c r="K3272" s="37"/>
      <c r="L3272" s="86">
        <f t="shared" si="153"/>
        <v>0</v>
      </c>
      <c r="M3272" s="40"/>
      <c r="N3272" s="40"/>
      <c r="O3272" s="34"/>
    </row>
    <row r="3273" spans="1:15" ht="24.95" customHeight="1" x14ac:dyDescent="0.2">
      <c r="A3273" s="64" t="str">
        <f t="shared" si="154"/>
        <v>||||||0</v>
      </c>
      <c r="B3273" s="64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9"/>
      <c r="K3273" s="37"/>
      <c r="L3273" s="86">
        <f t="shared" si="153"/>
        <v>0</v>
      </c>
      <c r="M3273" s="40"/>
      <c r="N3273" s="40"/>
      <c r="O3273" s="34"/>
    </row>
    <row r="3274" spans="1:15" ht="24.95" customHeight="1" x14ac:dyDescent="0.2">
      <c r="A3274" s="64" t="str">
        <f t="shared" si="154"/>
        <v>||||||0</v>
      </c>
      <c r="B3274" s="64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9"/>
      <c r="K3274" s="37"/>
      <c r="L3274" s="86">
        <f t="shared" si="153"/>
        <v>0</v>
      </c>
      <c r="M3274" s="40"/>
      <c r="N3274" s="40"/>
      <c r="O3274" s="34"/>
    </row>
    <row r="3275" spans="1:15" ht="24.95" customHeight="1" x14ac:dyDescent="0.2">
      <c r="A3275" s="64" t="str">
        <f t="shared" si="154"/>
        <v>||||||0</v>
      </c>
      <c r="B3275" s="64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9"/>
      <c r="K3275" s="37"/>
      <c r="L3275" s="86">
        <f t="shared" si="153"/>
        <v>0</v>
      </c>
      <c r="M3275" s="40"/>
      <c r="N3275" s="40"/>
      <c r="O3275" s="34"/>
    </row>
    <row r="3276" spans="1:15" ht="24.95" customHeight="1" x14ac:dyDescent="0.2">
      <c r="A3276" s="64" t="str">
        <f t="shared" si="154"/>
        <v>||||||0</v>
      </c>
      <c r="B3276" s="64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9"/>
      <c r="K3276" s="37"/>
      <c r="L3276" s="86">
        <f t="shared" si="153"/>
        <v>0</v>
      </c>
      <c r="M3276" s="40"/>
      <c r="N3276" s="40"/>
      <c r="O3276" s="34"/>
    </row>
    <row r="3277" spans="1:15" ht="24.95" customHeight="1" x14ac:dyDescent="0.2">
      <c r="A3277" s="64" t="str">
        <f t="shared" si="154"/>
        <v>||||||0</v>
      </c>
      <c r="B3277" s="64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9"/>
      <c r="K3277" s="37"/>
      <c r="L3277" s="86">
        <f t="shared" si="153"/>
        <v>0</v>
      </c>
      <c r="M3277" s="40"/>
      <c r="N3277" s="40"/>
      <c r="O3277" s="34"/>
    </row>
    <row r="3278" spans="1:15" ht="24.95" customHeight="1" x14ac:dyDescent="0.2">
      <c r="A3278" s="64" t="str">
        <f t="shared" si="154"/>
        <v>||||||0</v>
      </c>
      <c r="B3278" s="64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9"/>
      <c r="K3278" s="37"/>
      <c r="L3278" s="86">
        <f t="shared" si="153"/>
        <v>0</v>
      </c>
      <c r="M3278" s="40"/>
      <c r="N3278" s="40"/>
      <c r="O3278" s="34"/>
    </row>
    <row r="3279" spans="1:15" ht="24.95" customHeight="1" x14ac:dyDescent="0.2">
      <c r="A3279" s="64" t="str">
        <f t="shared" si="154"/>
        <v>||||||0</v>
      </c>
      <c r="B3279" s="64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9"/>
      <c r="K3279" s="37"/>
      <c r="L3279" s="86">
        <f t="shared" si="153"/>
        <v>0</v>
      </c>
      <c r="M3279" s="40"/>
      <c r="N3279" s="40"/>
      <c r="O3279" s="34"/>
    </row>
    <row r="3280" spans="1:15" ht="24.95" customHeight="1" x14ac:dyDescent="0.2">
      <c r="A3280" s="64" t="str">
        <f t="shared" si="154"/>
        <v>||||||0</v>
      </c>
      <c r="B3280" s="64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9"/>
      <c r="K3280" s="37"/>
      <c r="L3280" s="86">
        <f t="shared" si="153"/>
        <v>0</v>
      </c>
      <c r="M3280" s="40"/>
      <c r="N3280" s="40"/>
      <c r="O3280" s="34"/>
    </row>
    <row r="3281" spans="1:15" ht="24.95" customHeight="1" x14ac:dyDescent="0.2">
      <c r="A3281" s="64" t="str">
        <f t="shared" si="154"/>
        <v>||||||0</v>
      </c>
      <c r="B3281" s="64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9"/>
      <c r="K3281" s="37"/>
      <c r="L3281" s="86">
        <f t="shared" si="153"/>
        <v>0</v>
      </c>
      <c r="M3281" s="40"/>
      <c r="N3281" s="40"/>
      <c r="O3281" s="34"/>
    </row>
    <row r="3282" spans="1:15" ht="24.95" customHeight="1" x14ac:dyDescent="0.2">
      <c r="A3282" s="64" t="str">
        <f t="shared" si="154"/>
        <v>||||||0</v>
      </c>
      <c r="B3282" s="64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9"/>
      <c r="K3282" s="37"/>
      <c r="L3282" s="86">
        <f t="shared" si="153"/>
        <v>0</v>
      </c>
      <c r="M3282" s="40"/>
      <c r="N3282" s="40"/>
      <c r="O3282" s="34"/>
    </row>
    <row r="3283" spans="1:15" ht="24.95" customHeight="1" x14ac:dyDescent="0.2">
      <c r="A3283" s="64" t="str">
        <f t="shared" si="154"/>
        <v>||||||0</v>
      </c>
      <c r="B3283" s="64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9"/>
      <c r="K3283" s="37"/>
      <c r="L3283" s="86">
        <f t="shared" si="153"/>
        <v>0</v>
      </c>
      <c r="M3283" s="40"/>
      <c r="N3283" s="40"/>
      <c r="O3283" s="34"/>
    </row>
    <row r="3284" spans="1:15" ht="24.95" customHeight="1" x14ac:dyDescent="0.2">
      <c r="A3284" s="64" t="str">
        <f t="shared" si="154"/>
        <v>||||||0</v>
      </c>
      <c r="B3284" s="64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9"/>
      <c r="K3284" s="37"/>
      <c r="L3284" s="86">
        <f t="shared" si="153"/>
        <v>0</v>
      </c>
      <c r="M3284" s="40"/>
      <c r="N3284" s="40"/>
      <c r="O3284" s="34"/>
    </row>
    <row r="3285" spans="1:15" ht="24.95" customHeight="1" x14ac:dyDescent="0.2">
      <c r="A3285" s="64" t="str">
        <f t="shared" si="154"/>
        <v>||||||0</v>
      </c>
      <c r="B3285" s="64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9"/>
      <c r="K3285" s="37"/>
      <c r="L3285" s="86">
        <f t="shared" si="153"/>
        <v>0</v>
      </c>
      <c r="M3285" s="40"/>
      <c r="N3285" s="40"/>
      <c r="O3285" s="34"/>
    </row>
    <row r="3286" spans="1:15" ht="24.95" customHeight="1" x14ac:dyDescent="0.2">
      <c r="A3286" s="64" t="str">
        <f t="shared" si="154"/>
        <v>||||||0</v>
      </c>
      <c r="B3286" s="64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9"/>
      <c r="K3286" s="37"/>
      <c r="L3286" s="86">
        <f t="shared" si="153"/>
        <v>0</v>
      </c>
      <c r="M3286" s="40"/>
      <c r="N3286" s="40"/>
      <c r="O3286" s="34"/>
    </row>
    <row r="3287" spans="1:15" ht="24.95" customHeight="1" x14ac:dyDescent="0.2">
      <c r="A3287" s="64" t="str">
        <f t="shared" si="154"/>
        <v>||||||0</v>
      </c>
      <c r="B3287" s="64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9"/>
      <c r="K3287" s="37"/>
      <c r="L3287" s="86">
        <f t="shared" si="153"/>
        <v>0</v>
      </c>
      <c r="M3287" s="40"/>
      <c r="N3287" s="40"/>
      <c r="O3287" s="34"/>
    </row>
    <row r="3288" spans="1:15" ht="24.95" customHeight="1" x14ac:dyDescent="0.2">
      <c r="A3288" s="64" t="str">
        <f t="shared" si="154"/>
        <v>||||||0</v>
      </c>
      <c r="B3288" s="64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9"/>
      <c r="K3288" s="37"/>
      <c r="L3288" s="86">
        <f t="shared" si="153"/>
        <v>0</v>
      </c>
      <c r="M3288" s="40"/>
      <c r="N3288" s="40"/>
      <c r="O3288" s="34"/>
    </row>
    <row r="3289" spans="1:15" ht="24.95" customHeight="1" x14ac:dyDescent="0.2">
      <c r="A3289" s="64" t="str">
        <f t="shared" si="154"/>
        <v>||||||0</v>
      </c>
      <c r="B3289" s="64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9"/>
      <c r="K3289" s="37"/>
      <c r="L3289" s="86">
        <f t="shared" si="153"/>
        <v>0</v>
      </c>
      <c r="M3289" s="40"/>
      <c r="N3289" s="40"/>
      <c r="O3289" s="34"/>
    </row>
    <row r="3290" spans="1:15" ht="24.95" customHeight="1" x14ac:dyDescent="0.2">
      <c r="A3290" s="64" t="str">
        <f t="shared" si="154"/>
        <v>||||||0</v>
      </c>
      <c r="B3290" s="64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9"/>
      <c r="K3290" s="37"/>
      <c r="L3290" s="86">
        <f t="shared" si="153"/>
        <v>0</v>
      </c>
      <c r="M3290" s="40"/>
      <c r="N3290" s="40"/>
      <c r="O3290" s="34"/>
    </row>
    <row r="3291" spans="1:15" ht="24.95" customHeight="1" x14ac:dyDescent="0.2">
      <c r="A3291" s="64" t="str">
        <f t="shared" si="154"/>
        <v>||||||0</v>
      </c>
      <c r="B3291" s="64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9"/>
      <c r="K3291" s="37"/>
      <c r="L3291" s="86">
        <f t="shared" si="153"/>
        <v>0</v>
      </c>
      <c r="M3291" s="40"/>
      <c r="N3291" s="40"/>
      <c r="O3291" s="34"/>
    </row>
    <row r="3292" spans="1:15" ht="24.95" customHeight="1" x14ac:dyDescent="0.2">
      <c r="A3292" s="64" t="str">
        <f t="shared" si="154"/>
        <v>||||||0</v>
      </c>
      <c r="B3292" s="64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9"/>
      <c r="K3292" s="37"/>
      <c r="L3292" s="86">
        <f t="shared" si="153"/>
        <v>0</v>
      </c>
      <c r="M3292" s="40"/>
      <c r="N3292" s="40"/>
      <c r="O3292" s="34"/>
    </row>
    <row r="3293" spans="1:15" ht="24.95" customHeight="1" x14ac:dyDescent="0.2">
      <c r="A3293" s="64" t="str">
        <f t="shared" si="154"/>
        <v>||||||0</v>
      </c>
      <c r="B3293" s="64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9"/>
      <c r="K3293" s="37"/>
      <c r="L3293" s="86">
        <f t="shared" si="153"/>
        <v>0</v>
      </c>
      <c r="M3293" s="40"/>
      <c r="N3293" s="40"/>
      <c r="O3293" s="34"/>
    </row>
    <row r="3294" spans="1:15" ht="24.95" customHeight="1" x14ac:dyDescent="0.2">
      <c r="A3294" s="64" t="str">
        <f t="shared" si="154"/>
        <v>||||||0</v>
      </c>
      <c r="B3294" s="64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9"/>
      <c r="K3294" s="37"/>
      <c r="L3294" s="86">
        <f t="shared" si="153"/>
        <v>0</v>
      </c>
      <c r="M3294" s="40"/>
      <c r="N3294" s="40"/>
      <c r="O3294" s="34"/>
    </row>
    <row r="3295" spans="1:15" ht="24.95" customHeight="1" x14ac:dyDescent="0.2">
      <c r="A3295" s="64" t="str">
        <f t="shared" si="154"/>
        <v>||||||0</v>
      </c>
      <c r="B3295" s="64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9"/>
      <c r="K3295" s="37"/>
      <c r="L3295" s="86">
        <f t="shared" si="153"/>
        <v>0</v>
      </c>
      <c r="M3295" s="40"/>
      <c r="N3295" s="40"/>
      <c r="O3295" s="34"/>
    </row>
    <row r="3296" spans="1:15" ht="24.95" customHeight="1" x14ac:dyDescent="0.2">
      <c r="A3296" s="64" t="str">
        <f t="shared" si="154"/>
        <v>||||||0</v>
      </c>
      <c r="B3296" s="64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9"/>
      <c r="K3296" s="37"/>
      <c r="L3296" s="86">
        <f t="shared" si="153"/>
        <v>0</v>
      </c>
      <c r="M3296" s="40"/>
      <c r="N3296" s="40"/>
      <c r="O3296" s="34"/>
    </row>
    <row r="3297" spans="1:15" ht="24.95" customHeight="1" x14ac:dyDescent="0.2">
      <c r="A3297" s="64" t="str">
        <f t="shared" si="154"/>
        <v>||||||0</v>
      </c>
      <c r="B3297" s="64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9"/>
      <c r="K3297" s="37"/>
      <c r="L3297" s="86">
        <f t="shared" si="153"/>
        <v>0</v>
      </c>
      <c r="M3297" s="40"/>
      <c r="N3297" s="40"/>
      <c r="O3297" s="34"/>
    </row>
    <row r="3298" spans="1:15" ht="24.95" customHeight="1" x14ac:dyDescent="0.2">
      <c r="A3298" s="64" t="str">
        <f t="shared" si="154"/>
        <v>||||||0</v>
      </c>
      <c r="B3298" s="64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9"/>
      <c r="K3298" s="37"/>
      <c r="L3298" s="86">
        <f t="shared" si="153"/>
        <v>0</v>
      </c>
      <c r="M3298" s="40"/>
      <c r="N3298" s="40"/>
      <c r="O3298" s="34"/>
    </row>
    <row r="3299" spans="1:15" ht="24.95" customHeight="1" x14ac:dyDescent="0.2">
      <c r="A3299" s="64" t="str">
        <f t="shared" si="154"/>
        <v>||||||0</v>
      </c>
      <c r="B3299" s="64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9"/>
      <c r="K3299" s="37"/>
      <c r="L3299" s="86">
        <f t="shared" si="153"/>
        <v>0</v>
      </c>
      <c r="M3299" s="40"/>
      <c r="N3299" s="40"/>
      <c r="O3299" s="34"/>
    </row>
    <row r="3300" spans="1:15" ht="24.95" customHeight="1" x14ac:dyDescent="0.2">
      <c r="A3300" s="64" t="str">
        <f t="shared" si="154"/>
        <v>||||||0</v>
      </c>
      <c r="B3300" s="64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9"/>
      <c r="K3300" s="37"/>
      <c r="L3300" s="86">
        <f t="shared" si="153"/>
        <v>0</v>
      </c>
      <c r="M3300" s="40"/>
      <c r="N3300" s="40"/>
      <c r="O3300" s="34"/>
    </row>
    <row r="3301" spans="1:15" ht="24.95" customHeight="1" x14ac:dyDescent="0.2">
      <c r="A3301" s="64" t="str">
        <f t="shared" si="154"/>
        <v>||||||0</v>
      </c>
      <c r="B3301" s="64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9"/>
      <c r="K3301" s="37"/>
      <c r="L3301" s="86">
        <f t="shared" si="153"/>
        <v>0</v>
      </c>
      <c r="M3301" s="40"/>
      <c r="N3301" s="40"/>
      <c r="O3301" s="34"/>
    </row>
    <row r="3302" spans="1:15" ht="24.95" customHeight="1" x14ac:dyDescent="0.2">
      <c r="A3302" s="64" t="str">
        <f t="shared" si="154"/>
        <v>||||||0</v>
      </c>
      <c r="B3302" s="64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9"/>
      <c r="K3302" s="37"/>
      <c r="L3302" s="86">
        <f t="shared" si="153"/>
        <v>0</v>
      </c>
      <c r="M3302" s="40"/>
      <c r="N3302" s="40"/>
      <c r="O3302" s="34"/>
    </row>
    <row r="3303" spans="1:15" ht="24.95" customHeight="1" x14ac:dyDescent="0.2">
      <c r="A3303" s="64" t="str">
        <f t="shared" si="154"/>
        <v>||||||0</v>
      </c>
      <c r="B3303" s="64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9"/>
      <c r="K3303" s="37"/>
      <c r="L3303" s="86">
        <f t="shared" si="153"/>
        <v>0</v>
      </c>
      <c r="M3303" s="40"/>
      <c r="N3303" s="40"/>
      <c r="O3303" s="34"/>
    </row>
    <row r="3304" spans="1:15" ht="24.95" customHeight="1" x14ac:dyDescent="0.2">
      <c r="A3304" s="64" t="str">
        <f t="shared" si="154"/>
        <v>||||||0</v>
      </c>
      <c r="B3304" s="64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9"/>
      <c r="K3304" s="37"/>
      <c r="L3304" s="86">
        <f t="shared" si="153"/>
        <v>0</v>
      </c>
      <c r="M3304" s="40"/>
      <c r="N3304" s="40"/>
      <c r="O3304" s="34"/>
    </row>
    <row r="3305" spans="1:15" ht="24.95" customHeight="1" x14ac:dyDescent="0.2">
      <c r="A3305" s="64" t="str">
        <f t="shared" si="154"/>
        <v>||||||0</v>
      </c>
      <c r="B3305" s="64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9"/>
      <c r="K3305" s="37"/>
      <c r="L3305" s="86">
        <f t="shared" si="153"/>
        <v>0</v>
      </c>
      <c r="M3305" s="40"/>
      <c r="N3305" s="40"/>
      <c r="O3305" s="34"/>
    </row>
    <row r="3306" spans="1:15" ht="24.95" customHeight="1" x14ac:dyDescent="0.2">
      <c r="A3306" s="64" t="str">
        <f t="shared" si="154"/>
        <v>||||||0</v>
      </c>
      <c r="B3306" s="64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9"/>
      <c r="K3306" s="37"/>
      <c r="L3306" s="86">
        <f t="shared" si="153"/>
        <v>0</v>
      </c>
      <c r="M3306" s="40"/>
      <c r="N3306" s="40"/>
      <c r="O3306" s="34"/>
    </row>
    <row r="3307" spans="1:15" ht="24.95" customHeight="1" x14ac:dyDescent="0.2">
      <c r="A3307" s="64" t="str">
        <f t="shared" si="154"/>
        <v>||||||0</v>
      </c>
      <c r="B3307" s="64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9"/>
      <c r="K3307" s="37"/>
      <c r="L3307" s="86">
        <f t="shared" si="153"/>
        <v>0</v>
      </c>
      <c r="M3307" s="40"/>
      <c r="N3307" s="40"/>
      <c r="O3307" s="34"/>
    </row>
    <row r="3308" spans="1:15" ht="24.95" customHeight="1" x14ac:dyDescent="0.2">
      <c r="A3308" s="64" t="str">
        <f t="shared" si="154"/>
        <v>||||||0</v>
      </c>
      <c r="B3308" s="64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9"/>
      <c r="K3308" s="37"/>
      <c r="L3308" s="86">
        <f t="shared" si="153"/>
        <v>0</v>
      </c>
      <c r="M3308" s="40"/>
      <c r="N3308" s="40"/>
      <c r="O3308" s="34"/>
    </row>
    <row r="3309" spans="1:15" ht="24.95" customHeight="1" x14ac:dyDescent="0.2">
      <c r="A3309" s="64" t="str">
        <f t="shared" si="154"/>
        <v>||||||0</v>
      </c>
      <c r="B3309" s="64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9"/>
      <c r="K3309" s="37"/>
      <c r="L3309" s="86">
        <f t="shared" si="153"/>
        <v>0</v>
      </c>
      <c r="M3309" s="40"/>
      <c r="N3309" s="40"/>
      <c r="O3309" s="34"/>
    </row>
    <row r="3310" spans="1:15" ht="24.95" customHeight="1" x14ac:dyDescent="0.2">
      <c r="A3310" s="64" t="str">
        <f t="shared" si="154"/>
        <v>||||||0</v>
      </c>
      <c r="B3310" s="64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9"/>
      <c r="K3310" s="37"/>
      <c r="L3310" s="86">
        <f t="shared" si="153"/>
        <v>0</v>
      </c>
      <c r="M3310" s="40"/>
      <c r="N3310" s="40"/>
      <c r="O3310" s="34"/>
    </row>
    <row r="3311" spans="1:15" ht="24.95" customHeight="1" x14ac:dyDescent="0.2">
      <c r="A3311" s="64" t="str">
        <f t="shared" si="154"/>
        <v>||||||0</v>
      </c>
      <c r="B3311" s="64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9"/>
      <c r="K3311" s="37"/>
      <c r="L3311" s="86">
        <f t="shared" si="153"/>
        <v>0</v>
      </c>
      <c r="M3311" s="40"/>
      <c r="N3311" s="40"/>
      <c r="O3311" s="34"/>
    </row>
    <row r="3312" spans="1:15" ht="24.95" customHeight="1" x14ac:dyDescent="0.2">
      <c r="A3312" s="64" t="str">
        <f t="shared" si="154"/>
        <v>||||||0</v>
      </c>
      <c r="B3312" s="64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9"/>
      <c r="K3312" s="37"/>
      <c r="L3312" s="86">
        <f t="shared" si="153"/>
        <v>0</v>
      </c>
      <c r="M3312" s="40"/>
      <c r="N3312" s="40"/>
      <c r="O3312" s="34"/>
    </row>
    <row r="3313" spans="1:15" ht="24.95" customHeight="1" x14ac:dyDescent="0.2">
      <c r="A3313" s="64" t="str">
        <f t="shared" si="154"/>
        <v>||||||0</v>
      </c>
      <c r="B3313" s="64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9"/>
      <c r="K3313" s="37"/>
      <c r="L3313" s="86">
        <f t="shared" si="153"/>
        <v>0</v>
      </c>
      <c r="M3313" s="40"/>
      <c r="N3313" s="40"/>
      <c r="O3313" s="34"/>
    </row>
    <row r="3314" spans="1:15" ht="24.95" customHeight="1" x14ac:dyDescent="0.2">
      <c r="A3314" s="64" t="str">
        <f t="shared" si="154"/>
        <v>||||||0</v>
      </c>
      <c r="B3314" s="64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9"/>
      <c r="K3314" s="37"/>
      <c r="L3314" s="86">
        <f t="shared" si="153"/>
        <v>0</v>
      </c>
      <c r="M3314" s="40"/>
      <c r="N3314" s="40"/>
      <c r="O3314" s="34"/>
    </row>
    <row r="3315" spans="1:15" ht="24.95" customHeight="1" x14ac:dyDescent="0.2">
      <c r="A3315" s="64" t="str">
        <f t="shared" si="154"/>
        <v>||||||0</v>
      </c>
      <c r="B3315" s="64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9"/>
      <c r="K3315" s="37"/>
      <c r="L3315" s="86">
        <f t="shared" si="153"/>
        <v>0</v>
      </c>
      <c r="M3315" s="40"/>
      <c r="N3315" s="40"/>
      <c r="O3315" s="34"/>
    </row>
    <row r="3316" spans="1:15" ht="24.95" customHeight="1" x14ac:dyDescent="0.2">
      <c r="A3316" s="64" t="str">
        <f t="shared" si="154"/>
        <v>||||||0</v>
      </c>
      <c r="B3316" s="64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9"/>
      <c r="K3316" s="37"/>
      <c r="L3316" s="86">
        <f t="shared" si="153"/>
        <v>0</v>
      </c>
      <c r="M3316" s="40"/>
      <c r="N3316" s="40"/>
      <c r="O3316" s="34"/>
    </row>
    <row r="3317" spans="1:15" ht="24.95" customHeight="1" x14ac:dyDescent="0.2">
      <c r="A3317" s="64" t="str">
        <f t="shared" si="154"/>
        <v>||||||0</v>
      </c>
      <c r="B3317" s="64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9"/>
      <c r="K3317" s="37"/>
      <c r="L3317" s="86">
        <f t="shared" si="153"/>
        <v>0</v>
      </c>
      <c r="M3317" s="40"/>
      <c r="N3317" s="40"/>
      <c r="O3317" s="34"/>
    </row>
    <row r="3318" spans="1:15" ht="24.95" customHeight="1" x14ac:dyDescent="0.2">
      <c r="A3318" s="64" t="str">
        <f t="shared" si="154"/>
        <v>||||||0</v>
      </c>
      <c r="B3318" s="64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9"/>
      <c r="K3318" s="37"/>
      <c r="L3318" s="86">
        <f t="shared" si="153"/>
        <v>0</v>
      </c>
      <c r="M3318" s="40"/>
      <c r="N3318" s="40"/>
      <c r="O3318" s="34"/>
    </row>
    <row r="3319" spans="1:15" ht="24.95" customHeight="1" x14ac:dyDescent="0.2">
      <c r="A3319" s="64" t="str">
        <f t="shared" si="154"/>
        <v>||||||0</v>
      </c>
      <c r="B3319" s="64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9"/>
      <c r="K3319" s="37"/>
      <c r="L3319" s="86">
        <f t="shared" si="153"/>
        <v>0</v>
      </c>
      <c r="M3319" s="40"/>
      <c r="N3319" s="40"/>
      <c r="O3319" s="34"/>
    </row>
    <row r="3320" spans="1:15" ht="24.95" customHeight="1" x14ac:dyDescent="0.2">
      <c r="A3320" s="64" t="str">
        <f t="shared" si="154"/>
        <v>||||||0</v>
      </c>
      <c r="B3320" s="64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9"/>
      <c r="K3320" s="37"/>
      <c r="L3320" s="86">
        <f t="shared" si="153"/>
        <v>0</v>
      </c>
      <c r="M3320" s="40"/>
      <c r="N3320" s="40"/>
      <c r="O3320" s="34"/>
    </row>
    <row r="3321" spans="1:15" ht="24.95" customHeight="1" x14ac:dyDescent="0.2">
      <c r="A3321" s="64" t="str">
        <f t="shared" si="154"/>
        <v>||||||0</v>
      </c>
      <c r="B3321" s="64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9"/>
      <c r="K3321" s="37"/>
      <c r="L3321" s="86">
        <f t="shared" si="153"/>
        <v>0</v>
      </c>
      <c r="M3321" s="40"/>
      <c r="N3321" s="40"/>
      <c r="O3321" s="34"/>
    </row>
    <row r="3322" spans="1:15" ht="24.95" customHeight="1" x14ac:dyDescent="0.2">
      <c r="A3322" s="64" t="str">
        <f t="shared" si="154"/>
        <v>||||||0</v>
      </c>
      <c r="B3322" s="64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9"/>
      <c r="K3322" s="37"/>
      <c r="L3322" s="86">
        <f t="shared" si="153"/>
        <v>0</v>
      </c>
      <c r="M3322" s="40"/>
      <c r="N3322" s="40"/>
      <c r="O3322" s="34"/>
    </row>
    <row r="3323" spans="1:15" ht="24.95" customHeight="1" x14ac:dyDescent="0.2">
      <c r="A3323" s="64" t="str">
        <f t="shared" si="154"/>
        <v>||||||0</v>
      </c>
      <c r="B3323" s="64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9"/>
      <c r="K3323" s="37"/>
      <c r="L3323" s="86">
        <f t="shared" si="153"/>
        <v>0</v>
      </c>
      <c r="M3323" s="40"/>
      <c r="N3323" s="40"/>
      <c r="O3323" s="34"/>
    </row>
    <row r="3324" spans="1:15" ht="24.95" customHeight="1" x14ac:dyDescent="0.2">
      <c r="A3324" s="64" t="str">
        <f t="shared" si="154"/>
        <v>||||||0</v>
      </c>
      <c r="B3324" s="64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9"/>
      <c r="K3324" s="37"/>
      <c r="L3324" s="86">
        <f t="shared" si="153"/>
        <v>0</v>
      </c>
      <c r="M3324" s="40"/>
      <c r="N3324" s="40"/>
      <c r="O3324" s="34"/>
    </row>
    <row r="3325" spans="1:15" ht="24.95" customHeight="1" x14ac:dyDescent="0.2">
      <c r="A3325" s="64" t="str">
        <f t="shared" si="154"/>
        <v>||||||0</v>
      </c>
      <c r="B3325" s="64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9"/>
      <c r="K3325" s="37"/>
      <c r="L3325" s="86">
        <f t="shared" si="153"/>
        <v>0</v>
      </c>
      <c r="M3325" s="40"/>
      <c r="N3325" s="40"/>
      <c r="O3325" s="34"/>
    </row>
    <row r="3326" spans="1:15" ht="24.95" customHeight="1" x14ac:dyDescent="0.2">
      <c r="A3326" s="64" t="str">
        <f t="shared" si="154"/>
        <v>||||||0</v>
      </c>
      <c r="B3326" s="64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9"/>
      <c r="K3326" s="37"/>
      <c r="L3326" s="86">
        <f t="shared" ref="L3326:L3389" si="156">M3326+N3326</f>
        <v>0</v>
      </c>
      <c r="M3326" s="40"/>
      <c r="N3326" s="40"/>
      <c r="O3326" s="34"/>
    </row>
    <row r="3327" spans="1:15" ht="24.95" customHeight="1" x14ac:dyDescent="0.2">
      <c r="A3327" s="64" t="str">
        <f t="shared" si="154"/>
        <v>||||||0</v>
      </c>
      <c r="B3327" s="64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9"/>
      <c r="K3327" s="37"/>
      <c r="L3327" s="86">
        <f t="shared" si="156"/>
        <v>0</v>
      </c>
      <c r="M3327" s="40"/>
      <c r="N3327" s="40"/>
      <c r="O3327" s="34"/>
    </row>
    <row r="3328" spans="1:15" ht="24.95" customHeight="1" x14ac:dyDescent="0.2">
      <c r="A3328" s="64" t="str">
        <f t="shared" si="154"/>
        <v>||||||0</v>
      </c>
      <c r="B3328" s="64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9"/>
      <c r="K3328" s="37"/>
      <c r="L3328" s="86">
        <f t="shared" si="156"/>
        <v>0</v>
      </c>
      <c r="M3328" s="40"/>
      <c r="N3328" s="40"/>
      <c r="O3328" s="34"/>
    </row>
    <row r="3329" spans="1:15" ht="24.95" customHeight="1" x14ac:dyDescent="0.2">
      <c r="A3329" s="64" t="str">
        <f t="shared" si="154"/>
        <v>||||||0</v>
      </c>
      <c r="B3329" s="64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9"/>
      <c r="K3329" s="37"/>
      <c r="L3329" s="86">
        <f t="shared" si="156"/>
        <v>0</v>
      </c>
      <c r="M3329" s="40"/>
      <c r="N3329" s="40"/>
      <c r="O3329" s="34"/>
    </row>
    <row r="3330" spans="1:15" ht="24.95" customHeight="1" x14ac:dyDescent="0.2">
      <c r="A3330" s="64" t="str">
        <f t="shared" si="154"/>
        <v>||||||0</v>
      </c>
      <c r="B3330" s="64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9"/>
      <c r="K3330" s="37"/>
      <c r="L3330" s="86">
        <f t="shared" si="156"/>
        <v>0</v>
      </c>
      <c r="M3330" s="40"/>
      <c r="N3330" s="40"/>
      <c r="O3330" s="34"/>
    </row>
    <row r="3331" spans="1:15" ht="24.95" customHeight="1" x14ac:dyDescent="0.2">
      <c r="A3331" s="64" t="str">
        <f t="shared" si="154"/>
        <v>||||||0</v>
      </c>
      <c r="B3331" s="64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9"/>
      <c r="K3331" s="37"/>
      <c r="L3331" s="86">
        <f t="shared" si="156"/>
        <v>0</v>
      </c>
      <c r="M3331" s="40"/>
      <c r="N3331" s="40"/>
      <c r="O3331" s="34"/>
    </row>
    <row r="3332" spans="1:15" ht="24.95" customHeight="1" x14ac:dyDescent="0.2">
      <c r="A3332" s="64" t="str">
        <f t="shared" si="154"/>
        <v>||||||0</v>
      </c>
      <c r="B3332" s="64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9"/>
      <c r="K3332" s="37"/>
      <c r="L3332" s="86">
        <f t="shared" si="156"/>
        <v>0</v>
      </c>
      <c r="M3332" s="40"/>
      <c r="N3332" s="40"/>
      <c r="O3332" s="34"/>
    </row>
    <row r="3333" spans="1:15" ht="24.95" customHeight="1" x14ac:dyDescent="0.2">
      <c r="A3333" s="64" t="str">
        <f t="shared" ref="A3333:A3396" si="157">C3333&amp;"|"&amp;D3333&amp;"|"&amp;E3333&amp;"|"&amp;F3333&amp;"|"&amp;G3333&amp;"|"&amp;I3333&amp;"|"&amp;M3333+N3333-O3333</f>
        <v>||||||0</v>
      </c>
      <c r="B3333" s="64" t="str">
        <f t="shared" ref="B3333:B3396" si="158">C3333&amp;"|"&amp;D3333&amp;"|"&amp;E3333&amp;"|"&amp;F3333&amp;"|"&amp;K3333</f>
        <v>||||</v>
      </c>
      <c r="C3333" s="37"/>
      <c r="D3333" s="37"/>
      <c r="E3333" s="37"/>
      <c r="F3333" s="37"/>
      <c r="G3333" s="37"/>
      <c r="H3333" s="38"/>
      <c r="I3333" s="37"/>
      <c r="J3333" s="39"/>
      <c r="K3333" s="37"/>
      <c r="L3333" s="86">
        <f t="shared" si="156"/>
        <v>0</v>
      </c>
      <c r="M3333" s="40"/>
      <c r="N3333" s="40"/>
      <c r="O3333" s="34"/>
    </row>
    <row r="3334" spans="1:15" ht="24.95" customHeight="1" x14ac:dyDescent="0.2">
      <c r="A3334" s="64" t="str">
        <f t="shared" si="157"/>
        <v>||||||0</v>
      </c>
      <c r="B3334" s="64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9"/>
      <c r="K3334" s="37"/>
      <c r="L3334" s="86">
        <f t="shared" si="156"/>
        <v>0</v>
      </c>
      <c r="M3334" s="40"/>
      <c r="N3334" s="40"/>
      <c r="O3334" s="34"/>
    </row>
    <row r="3335" spans="1:15" ht="24.95" customHeight="1" x14ac:dyDescent="0.2">
      <c r="A3335" s="64" t="str">
        <f t="shared" si="157"/>
        <v>||||||0</v>
      </c>
      <c r="B3335" s="64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9"/>
      <c r="K3335" s="37"/>
      <c r="L3335" s="86">
        <f t="shared" si="156"/>
        <v>0</v>
      </c>
      <c r="M3335" s="40"/>
      <c r="N3335" s="40"/>
      <c r="O3335" s="34"/>
    </row>
    <row r="3336" spans="1:15" ht="24.95" customHeight="1" x14ac:dyDescent="0.2">
      <c r="A3336" s="64" t="str">
        <f t="shared" si="157"/>
        <v>||||||0</v>
      </c>
      <c r="B3336" s="64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9"/>
      <c r="K3336" s="37"/>
      <c r="L3336" s="86">
        <f t="shared" si="156"/>
        <v>0</v>
      </c>
      <c r="M3336" s="40"/>
      <c r="N3336" s="40"/>
      <c r="O3336" s="34"/>
    </row>
    <row r="3337" spans="1:15" ht="24.95" customHeight="1" x14ac:dyDescent="0.2">
      <c r="A3337" s="64" t="str">
        <f t="shared" si="157"/>
        <v>||||||0</v>
      </c>
      <c r="B3337" s="64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9"/>
      <c r="K3337" s="37"/>
      <c r="L3337" s="86">
        <f t="shared" si="156"/>
        <v>0</v>
      </c>
      <c r="M3337" s="40"/>
      <c r="N3337" s="40"/>
      <c r="O3337" s="34"/>
    </row>
    <row r="3338" spans="1:15" ht="24.95" customHeight="1" x14ac:dyDescent="0.2">
      <c r="A3338" s="64" t="str">
        <f t="shared" si="157"/>
        <v>||||||0</v>
      </c>
      <c r="B3338" s="64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9"/>
      <c r="K3338" s="37"/>
      <c r="L3338" s="86">
        <f t="shared" si="156"/>
        <v>0</v>
      </c>
      <c r="M3338" s="40"/>
      <c r="N3338" s="40"/>
      <c r="O3338" s="34"/>
    </row>
    <row r="3339" spans="1:15" ht="24.95" customHeight="1" x14ac:dyDescent="0.2">
      <c r="A3339" s="64" t="str">
        <f t="shared" si="157"/>
        <v>||||||0</v>
      </c>
      <c r="B3339" s="64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9"/>
      <c r="K3339" s="37"/>
      <c r="L3339" s="86">
        <f t="shared" si="156"/>
        <v>0</v>
      </c>
      <c r="M3339" s="40"/>
      <c r="N3339" s="40"/>
      <c r="O3339" s="34"/>
    </row>
    <row r="3340" spans="1:15" ht="24.95" customHeight="1" x14ac:dyDescent="0.2">
      <c r="A3340" s="64" t="str">
        <f t="shared" si="157"/>
        <v>||||||0</v>
      </c>
      <c r="B3340" s="64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9"/>
      <c r="K3340" s="37"/>
      <c r="L3340" s="86">
        <f t="shared" si="156"/>
        <v>0</v>
      </c>
      <c r="M3340" s="40"/>
      <c r="N3340" s="40"/>
      <c r="O3340" s="34"/>
    </row>
    <row r="3341" spans="1:15" ht="24.95" customHeight="1" x14ac:dyDescent="0.2">
      <c r="A3341" s="64" t="str">
        <f t="shared" si="157"/>
        <v>||||||0</v>
      </c>
      <c r="B3341" s="64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9"/>
      <c r="K3341" s="37"/>
      <c r="L3341" s="86">
        <f t="shared" si="156"/>
        <v>0</v>
      </c>
      <c r="M3341" s="40"/>
      <c r="N3341" s="40"/>
      <c r="O3341" s="34"/>
    </row>
    <row r="3342" spans="1:15" ht="24.95" customHeight="1" x14ac:dyDescent="0.2">
      <c r="A3342" s="64" t="str">
        <f t="shared" si="157"/>
        <v>||||||0</v>
      </c>
      <c r="B3342" s="64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9"/>
      <c r="K3342" s="37"/>
      <c r="L3342" s="86">
        <f t="shared" si="156"/>
        <v>0</v>
      </c>
      <c r="M3342" s="40"/>
      <c r="N3342" s="40"/>
      <c r="O3342" s="34"/>
    </row>
    <row r="3343" spans="1:15" ht="24.95" customHeight="1" x14ac:dyDescent="0.2">
      <c r="A3343" s="64" t="str">
        <f t="shared" si="157"/>
        <v>||||||0</v>
      </c>
      <c r="B3343" s="64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9"/>
      <c r="K3343" s="37"/>
      <c r="L3343" s="86">
        <f t="shared" si="156"/>
        <v>0</v>
      </c>
      <c r="M3343" s="40"/>
      <c r="N3343" s="40"/>
      <c r="O3343" s="34"/>
    </row>
    <row r="3344" spans="1:15" ht="24.95" customHeight="1" x14ac:dyDescent="0.2">
      <c r="A3344" s="64" t="str">
        <f t="shared" si="157"/>
        <v>||||||0</v>
      </c>
      <c r="B3344" s="64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9"/>
      <c r="K3344" s="37"/>
      <c r="L3344" s="86">
        <f t="shared" si="156"/>
        <v>0</v>
      </c>
      <c r="M3344" s="40"/>
      <c r="N3344" s="40"/>
      <c r="O3344" s="34"/>
    </row>
    <row r="3345" spans="1:15" ht="24.95" customHeight="1" x14ac:dyDescent="0.2">
      <c r="A3345" s="64" t="str">
        <f t="shared" si="157"/>
        <v>||||||0</v>
      </c>
      <c r="B3345" s="64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9"/>
      <c r="K3345" s="37"/>
      <c r="L3345" s="86">
        <f t="shared" si="156"/>
        <v>0</v>
      </c>
      <c r="M3345" s="40"/>
      <c r="N3345" s="40"/>
      <c r="O3345" s="34"/>
    </row>
    <row r="3346" spans="1:15" ht="24.95" customHeight="1" x14ac:dyDescent="0.2">
      <c r="A3346" s="64" t="str">
        <f t="shared" si="157"/>
        <v>||||||0</v>
      </c>
      <c r="B3346" s="64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9"/>
      <c r="K3346" s="37"/>
      <c r="L3346" s="86">
        <f t="shared" si="156"/>
        <v>0</v>
      </c>
      <c r="M3346" s="40"/>
      <c r="N3346" s="40"/>
      <c r="O3346" s="34"/>
    </row>
    <row r="3347" spans="1:15" ht="24.95" customHeight="1" x14ac:dyDescent="0.2">
      <c r="A3347" s="64" t="str">
        <f t="shared" si="157"/>
        <v>||||||0</v>
      </c>
      <c r="B3347" s="64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9"/>
      <c r="K3347" s="37"/>
      <c r="L3347" s="86">
        <f t="shared" si="156"/>
        <v>0</v>
      </c>
      <c r="M3347" s="40"/>
      <c r="N3347" s="40"/>
      <c r="O3347" s="34"/>
    </row>
    <row r="3348" spans="1:15" ht="24.95" customHeight="1" x14ac:dyDescent="0.2">
      <c r="A3348" s="64" t="str">
        <f t="shared" si="157"/>
        <v>||||||0</v>
      </c>
      <c r="B3348" s="64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9"/>
      <c r="K3348" s="37"/>
      <c r="L3348" s="86">
        <f t="shared" si="156"/>
        <v>0</v>
      </c>
      <c r="M3348" s="40"/>
      <c r="N3348" s="40"/>
      <c r="O3348" s="34"/>
    </row>
    <row r="3349" spans="1:15" ht="24.95" customHeight="1" x14ac:dyDescent="0.2">
      <c r="A3349" s="64" t="str">
        <f t="shared" si="157"/>
        <v>||||||0</v>
      </c>
      <c r="B3349" s="64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9"/>
      <c r="K3349" s="37"/>
      <c r="L3349" s="86">
        <f t="shared" si="156"/>
        <v>0</v>
      </c>
      <c r="M3349" s="40"/>
      <c r="N3349" s="40"/>
      <c r="O3349" s="34"/>
    </row>
    <row r="3350" spans="1:15" ht="24.95" customHeight="1" x14ac:dyDescent="0.2">
      <c r="A3350" s="64" t="str">
        <f t="shared" si="157"/>
        <v>||||||0</v>
      </c>
      <c r="B3350" s="64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9"/>
      <c r="K3350" s="37"/>
      <c r="L3350" s="86">
        <f t="shared" si="156"/>
        <v>0</v>
      </c>
      <c r="M3350" s="40"/>
      <c r="N3350" s="40"/>
      <c r="O3350" s="34"/>
    </row>
    <row r="3351" spans="1:15" ht="24.95" customHeight="1" x14ac:dyDescent="0.2">
      <c r="A3351" s="64" t="str">
        <f t="shared" si="157"/>
        <v>||||||0</v>
      </c>
      <c r="B3351" s="64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9"/>
      <c r="K3351" s="37"/>
      <c r="L3351" s="86">
        <f t="shared" si="156"/>
        <v>0</v>
      </c>
      <c r="M3351" s="40"/>
      <c r="N3351" s="40"/>
      <c r="O3351" s="34"/>
    </row>
    <row r="3352" spans="1:15" ht="24.95" customHeight="1" x14ac:dyDescent="0.2">
      <c r="A3352" s="64" t="str">
        <f t="shared" si="157"/>
        <v>||||||0</v>
      </c>
      <c r="B3352" s="64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9"/>
      <c r="K3352" s="37"/>
      <c r="L3352" s="86">
        <f t="shared" si="156"/>
        <v>0</v>
      </c>
      <c r="M3352" s="40"/>
      <c r="N3352" s="40"/>
      <c r="O3352" s="34"/>
    </row>
    <row r="3353" spans="1:15" ht="24.95" customHeight="1" x14ac:dyDescent="0.2">
      <c r="A3353" s="64" t="str">
        <f t="shared" si="157"/>
        <v>||||||0</v>
      </c>
      <c r="B3353" s="64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9"/>
      <c r="K3353" s="37"/>
      <c r="L3353" s="86">
        <f t="shared" si="156"/>
        <v>0</v>
      </c>
      <c r="M3353" s="40"/>
      <c r="N3353" s="40"/>
      <c r="O3353" s="34"/>
    </row>
    <row r="3354" spans="1:15" ht="24.95" customHeight="1" x14ac:dyDescent="0.2">
      <c r="A3354" s="64" t="str">
        <f t="shared" si="157"/>
        <v>||||||0</v>
      </c>
      <c r="B3354" s="64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9"/>
      <c r="K3354" s="37"/>
      <c r="L3354" s="86">
        <f t="shared" si="156"/>
        <v>0</v>
      </c>
      <c r="M3354" s="40"/>
      <c r="N3354" s="40"/>
      <c r="O3354" s="34"/>
    </row>
    <row r="3355" spans="1:15" ht="24.95" customHeight="1" x14ac:dyDescent="0.2">
      <c r="A3355" s="64" t="str">
        <f t="shared" si="157"/>
        <v>||||||0</v>
      </c>
      <c r="B3355" s="64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9"/>
      <c r="K3355" s="37"/>
      <c r="L3355" s="86">
        <f t="shared" si="156"/>
        <v>0</v>
      </c>
      <c r="M3355" s="40"/>
      <c r="N3355" s="40"/>
      <c r="O3355" s="34"/>
    </row>
    <row r="3356" spans="1:15" ht="24.95" customHeight="1" x14ac:dyDescent="0.2">
      <c r="A3356" s="64" t="str">
        <f t="shared" si="157"/>
        <v>||||||0</v>
      </c>
      <c r="B3356" s="64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9"/>
      <c r="K3356" s="37"/>
      <c r="L3356" s="86">
        <f t="shared" si="156"/>
        <v>0</v>
      </c>
      <c r="M3356" s="40"/>
      <c r="N3356" s="40"/>
      <c r="O3356" s="34"/>
    </row>
    <row r="3357" spans="1:15" ht="24.95" customHeight="1" x14ac:dyDescent="0.2">
      <c r="A3357" s="64" t="str">
        <f t="shared" si="157"/>
        <v>||||||0</v>
      </c>
      <c r="B3357" s="64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9"/>
      <c r="K3357" s="37"/>
      <c r="L3357" s="86">
        <f t="shared" si="156"/>
        <v>0</v>
      </c>
      <c r="M3357" s="40"/>
      <c r="N3357" s="40"/>
      <c r="O3357" s="34"/>
    </row>
    <row r="3358" spans="1:15" ht="24.95" customHeight="1" x14ac:dyDescent="0.2">
      <c r="A3358" s="64" t="str">
        <f t="shared" si="157"/>
        <v>||||||0</v>
      </c>
      <c r="B3358" s="64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9"/>
      <c r="K3358" s="37"/>
      <c r="L3358" s="86">
        <f t="shared" si="156"/>
        <v>0</v>
      </c>
      <c r="M3358" s="40"/>
      <c r="N3358" s="40"/>
      <c r="O3358" s="34"/>
    </row>
    <row r="3359" spans="1:15" ht="24.95" customHeight="1" x14ac:dyDescent="0.2">
      <c r="A3359" s="64" t="str">
        <f t="shared" si="157"/>
        <v>||||||0</v>
      </c>
      <c r="B3359" s="64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9"/>
      <c r="K3359" s="37"/>
      <c r="L3359" s="86">
        <f t="shared" si="156"/>
        <v>0</v>
      </c>
      <c r="M3359" s="40"/>
      <c r="N3359" s="40"/>
      <c r="O3359" s="34"/>
    </row>
    <row r="3360" spans="1:15" ht="24.95" customHeight="1" x14ac:dyDescent="0.2">
      <c r="A3360" s="64" t="str">
        <f t="shared" si="157"/>
        <v>||||||0</v>
      </c>
      <c r="B3360" s="64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9"/>
      <c r="K3360" s="37"/>
      <c r="L3360" s="86">
        <f t="shared" si="156"/>
        <v>0</v>
      </c>
      <c r="M3360" s="40"/>
      <c r="N3360" s="40"/>
      <c r="O3360" s="34"/>
    </row>
    <row r="3361" spans="1:15" ht="24.95" customHeight="1" x14ac:dyDescent="0.2">
      <c r="A3361" s="64" t="str">
        <f t="shared" si="157"/>
        <v>||||||0</v>
      </c>
      <c r="B3361" s="64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9"/>
      <c r="K3361" s="37"/>
      <c r="L3361" s="86">
        <f t="shared" si="156"/>
        <v>0</v>
      </c>
      <c r="M3361" s="40"/>
      <c r="N3361" s="40"/>
      <c r="O3361" s="34"/>
    </row>
    <row r="3362" spans="1:15" ht="24.95" customHeight="1" x14ac:dyDescent="0.2">
      <c r="A3362" s="64" t="str">
        <f t="shared" si="157"/>
        <v>||||||0</v>
      </c>
      <c r="B3362" s="64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9"/>
      <c r="K3362" s="37"/>
      <c r="L3362" s="86">
        <f t="shared" si="156"/>
        <v>0</v>
      </c>
      <c r="M3362" s="40"/>
      <c r="N3362" s="40"/>
      <c r="O3362" s="34"/>
    </row>
    <row r="3363" spans="1:15" ht="24.95" customHeight="1" x14ac:dyDescent="0.2">
      <c r="A3363" s="64" t="str">
        <f t="shared" si="157"/>
        <v>||||||0</v>
      </c>
      <c r="B3363" s="64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9"/>
      <c r="K3363" s="37"/>
      <c r="L3363" s="86">
        <f t="shared" si="156"/>
        <v>0</v>
      </c>
      <c r="M3363" s="40"/>
      <c r="N3363" s="40"/>
      <c r="O3363" s="34"/>
    </row>
    <row r="3364" spans="1:15" ht="24.95" customHeight="1" x14ac:dyDescent="0.2">
      <c r="A3364" s="64" t="str">
        <f t="shared" si="157"/>
        <v>||||||0</v>
      </c>
      <c r="B3364" s="64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9"/>
      <c r="K3364" s="37"/>
      <c r="L3364" s="86">
        <f t="shared" si="156"/>
        <v>0</v>
      </c>
      <c r="M3364" s="40"/>
      <c r="N3364" s="40"/>
      <c r="O3364" s="34"/>
    </row>
    <row r="3365" spans="1:15" ht="24.95" customHeight="1" x14ac:dyDescent="0.2">
      <c r="A3365" s="64" t="str">
        <f t="shared" si="157"/>
        <v>||||||0</v>
      </c>
      <c r="B3365" s="64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9"/>
      <c r="K3365" s="37"/>
      <c r="L3365" s="86">
        <f t="shared" si="156"/>
        <v>0</v>
      </c>
      <c r="M3365" s="40"/>
      <c r="N3365" s="40"/>
      <c r="O3365" s="34"/>
    </row>
    <row r="3366" spans="1:15" ht="24.95" customHeight="1" x14ac:dyDescent="0.2">
      <c r="A3366" s="64" t="str">
        <f t="shared" si="157"/>
        <v>||||||0</v>
      </c>
      <c r="B3366" s="64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9"/>
      <c r="K3366" s="37"/>
      <c r="L3366" s="86">
        <f t="shared" si="156"/>
        <v>0</v>
      </c>
      <c r="M3366" s="40"/>
      <c r="N3366" s="40"/>
      <c r="O3366" s="34"/>
    </row>
    <row r="3367" spans="1:15" ht="24.95" customHeight="1" x14ac:dyDescent="0.2">
      <c r="A3367" s="64" t="str">
        <f t="shared" si="157"/>
        <v>||||||0</v>
      </c>
      <c r="B3367" s="64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9"/>
      <c r="K3367" s="37"/>
      <c r="L3367" s="86">
        <f t="shared" si="156"/>
        <v>0</v>
      </c>
      <c r="M3367" s="40"/>
      <c r="N3367" s="40"/>
      <c r="O3367" s="34"/>
    </row>
    <row r="3368" spans="1:15" ht="24.95" customHeight="1" x14ac:dyDescent="0.2">
      <c r="A3368" s="64" t="str">
        <f t="shared" si="157"/>
        <v>||||||0</v>
      </c>
      <c r="B3368" s="64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9"/>
      <c r="K3368" s="37"/>
      <c r="L3368" s="86">
        <f t="shared" si="156"/>
        <v>0</v>
      </c>
      <c r="M3368" s="40"/>
      <c r="N3368" s="40"/>
      <c r="O3368" s="34"/>
    </row>
    <row r="3369" spans="1:15" ht="24.95" customHeight="1" x14ac:dyDescent="0.2">
      <c r="A3369" s="64" t="str">
        <f t="shared" si="157"/>
        <v>||||||0</v>
      </c>
      <c r="B3369" s="64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9"/>
      <c r="K3369" s="37"/>
      <c r="L3369" s="86">
        <f t="shared" si="156"/>
        <v>0</v>
      </c>
      <c r="M3369" s="40"/>
      <c r="N3369" s="40"/>
      <c r="O3369" s="34"/>
    </row>
    <row r="3370" spans="1:15" ht="24.95" customHeight="1" x14ac:dyDescent="0.2">
      <c r="A3370" s="64" t="str">
        <f t="shared" si="157"/>
        <v>||||||0</v>
      </c>
      <c r="B3370" s="64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9"/>
      <c r="K3370" s="37"/>
      <c r="L3370" s="86">
        <f t="shared" si="156"/>
        <v>0</v>
      </c>
      <c r="M3370" s="40"/>
      <c r="N3370" s="40"/>
      <c r="O3370" s="34"/>
    </row>
    <row r="3371" spans="1:15" ht="24.95" customHeight="1" x14ac:dyDescent="0.2">
      <c r="A3371" s="64" t="str">
        <f t="shared" si="157"/>
        <v>||||||0</v>
      </c>
      <c r="B3371" s="64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9"/>
      <c r="K3371" s="37"/>
      <c r="L3371" s="86">
        <f t="shared" si="156"/>
        <v>0</v>
      </c>
      <c r="M3371" s="40"/>
      <c r="N3371" s="40"/>
      <c r="O3371" s="34"/>
    </row>
    <row r="3372" spans="1:15" ht="24.95" customHeight="1" x14ac:dyDescent="0.2">
      <c r="A3372" s="64" t="str">
        <f t="shared" si="157"/>
        <v>||||||0</v>
      </c>
      <c r="B3372" s="64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9"/>
      <c r="K3372" s="37"/>
      <c r="L3372" s="86">
        <f t="shared" si="156"/>
        <v>0</v>
      </c>
      <c r="M3372" s="40"/>
      <c r="N3372" s="40"/>
      <c r="O3372" s="34"/>
    </row>
    <row r="3373" spans="1:15" ht="24.95" customHeight="1" x14ac:dyDescent="0.2">
      <c r="A3373" s="64" t="str">
        <f t="shared" si="157"/>
        <v>||||||0</v>
      </c>
      <c r="B3373" s="64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9"/>
      <c r="K3373" s="37"/>
      <c r="L3373" s="86">
        <f t="shared" si="156"/>
        <v>0</v>
      </c>
      <c r="M3373" s="40"/>
      <c r="N3373" s="40"/>
      <c r="O3373" s="34"/>
    </row>
    <row r="3374" spans="1:15" ht="24.95" customHeight="1" x14ac:dyDescent="0.2">
      <c r="A3374" s="64" t="str">
        <f t="shared" si="157"/>
        <v>||||||0</v>
      </c>
      <c r="B3374" s="64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9"/>
      <c r="K3374" s="37"/>
      <c r="L3374" s="86">
        <f t="shared" si="156"/>
        <v>0</v>
      </c>
      <c r="M3374" s="40"/>
      <c r="N3374" s="40"/>
      <c r="O3374" s="34"/>
    </row>
    <row r="3375" spans="1:15" ht="24.95" customHeight="1" x14ac:dyDescent="0.2">
      <c r="A3375" s="64" t="str">
        <f t="shared" si="157"/>
        <v>||||||0</v>
      </c>
      <c r="B3375" s="64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9"/>
      <c r="K3375" s="37"/>
      <c r="L3375" s="86">
        <f t="shared" si="156"/>
        <v>0</v>
      </c>
      <c r="M3375" s="40"/>
      <c r="N3375" s="40"/>
      <c r="O3375" s="34"/>
    </row>
    <row r="3376" spans="1:15" ht="24.95" customHeight="1" x14ac:dyDescent="0.2">
      <c r="A3376" s="64" t="str">
        <f t="shared" si="157"/>
        <v>||||||0</v>
      </c>
      <c r="B3376" s="64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9"/>
      <c r="K3376" s="37"/>
      <c r="L3376" s="86">
        <f t="shared" si="156"/>
        <v>0</v>
      </c>
      <c r="M3376" s="40"/>
      <c r="N3376" s="40"/>
      <c r="O3376" s="34"/>
    </row>
    <row r="3377" spans="1:15" ht="24.95" customHeight="1" x14ac:dyDescent="0.2">
      <c r="A3377" s="64" t="str">
        <f t="shared" si="157"/>
        <v>||||||0</v>
      </c>
      <c r="B3377" s="64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9"/>
      <c r="K3377" s="37"/>
      <c r="L3377" s="86">
        <f t="shared" si="156"/>
        <v>0</v>
      </c>
      <c r="M3377" s="40"/>
      <c r="N3377" s="40"/>
      <c r="O3377" s="34"/>
    </row>
    <row r="3378" spans="1:15" ht="24.95" customHeight="1" x14ac:dyDescent="0.2">
      <c r="A3378" s="64" t="str">
        <f t="shared" si="157"/>
        <v>||||||0</v>
      </c>
      <c r="B3378" s="64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9"/>
      <c r="K3378" s="37"/>
      <c r="L3378" s="86">
        <f t="shared" si="156"/>
        <v>0</v>
      </c>
      <c r="M3378" s="40"/>
      <c r="N3378" s="40"/>
      <c r="O3378" s="34"/>
    </row>
    <row r="3379" spans="1:15" ht="24.95" customHeight="1" x14ac:dyDescent="0.2">
      <c r="A3379" s="64" t="str">
        <f t="shared" si="157"/>
        <v>||||||0</v>
      </c>
      <c r="B3379" s="64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9"/>
      <c r="K3379" s="37"/>
      <c r="L3379" s="86">
        <f t="shared" si="156"/>
        <v>0</v>
      </c>
      <c r="M3379" s="40"/>
      <c r="N3379" s="40"/>
      <c r="O3379" s="34"/>
    </row>
    <row r="3380" spans="1:15" ht="24.95" customHeight="1" x14ac:dyDescent="0.2">
      <c r="A3380" s="64" t="str">
        <f t="shared" si="157"/>
        <v>||||||0</v>
      </c>
      <c r="B3380" s="64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9"/>
      <c r="K3380" s="37"/>
      <c r="L3380" s="86">
        <f t="shared" si="156"/>
        <v>0</v>
      </c>
      <c r="M3380" s="40"/>
      <c r="N3380" s="40"/>
      <c r="O3380" s="34"/>
    </row>
    <row r="3381" spans="1:15" ht="24.95" customHeight="1" x14ac:dyDescent="0.2">
      <c r="A3381" s="64" t="str">
        <f t="shared" si="157"/>
        <v>||||||0</v>
      </c>
      <c r="B3381" s="64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9"/>
      <c r="K3381" s="37"/>
      <c r="L3381" s="86">
        <f t="shared" si="156"/>
        <v>0</v>
      </c>
      <c r="M3381" s="40"/>
      <c r="N3381" s="40"/>
      <c r="O3381" s="34"/>
    </row>
    <row r="3382" spans="1:15" ht="24.95" customHeight="1" x14ac:dyDescent="0.2">
      <c r="A3382" s="64" t="str">
        <f t="shared" si="157"/>
        <v>||||||0</v>
      </c>
      <c r="B3382" s="64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9"/>
      <c r="K3382" s="37"/>
      <c r="L3382" s="86">
        <f t="shared" si="156"/>
        <v>0</v>
      </c>
      <c r="M3382" s="40"/>
      <c r="N3382" s="40"/>
      <c r="O3382" s="34"/>
    </row>
    <row r="3383" spans="1:15" ht="24.95" customHeight="1" x14ac:dyDescent="0.2">
      <c r="A3383" s="64" t="str">
        <f t="shared" si="157"/>
        <v>||||||0</v>
      </c>
      <c r="B3383" s="64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9"/>
      <c r="K3383" s="37"/>
      <c r="L3383" s="86">
        <f t="shared" si="156"/>
        <v>0</v>
      </c>
      <c r="M3383" s="40"/>
      <c r="N3383" s="40"/>
      <c r="O3383" s="34"/>
    </row>
    <row r="3384" spans="1:15" ht="24.95" customHeight="1" x14ac:dyDescent="0.2">
      <c r="A3384" s="64" t="str">
        <f t="shared" si="157"/>
        <v>||||||0</v>
      </c>
      <c r="B3384" s="64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9"/>
      <c r="K3384" s="37"/>
      <c r="L3384" s="86">
        <f t="shared" si="156"/>
        <v>0</v>
      </c>
      <c r="M3384" s="40"/>
      <c r="N3384" s="40"/>
      <c r="O3384" s="34"/>
    </row>
    <row r="3385" spans="1:15" ht="24.95" customHeight="1" x14ac:dyDescent="0.2">
      <c r="A3385" s="64" t="str">
        <f t="shared" si="157"/>
        <v>||||||0</v>
      </c>
      <c r="B3385" s="64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9"/>
      <c r="K3385" s="37"/>
      <c r="L3385" s="86">
        <f t="shared" si="156"/>
        <v>0</v>
      </c>
      <c r="M3385" s="40"/>
      <c r="N3385" s="40"/>
      <c r="O3385" s="34"/>
    </row>
    <row r="3386" spans="1:15" ht="24.95" customHeight="1" x14ac:dyDescent="0.2">
      <c r="A3386" s="64" t="str">
        <f t="shared" si="157"/>
        <v>||||||0</v>
      </c>
      <c r="B3386" s="64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9"/>
      <c r="K3386" s="37"/>
      <c r="L3386" s="86">
        <f t="shared" si="156"/>
        <v>0</v>
      </c>
      <c r="M3386" s="40"/>
      <c r="N3386" s="40"/>
      <c r="O3386" s="34"/>
    </row>
    <row r="3387" spans="1:15" ht="24.95" customHeight="1" x14ac:dyDescent="0.2">
      <c r="A3387" s="64" t="str">
        <f t="shared" si="157"/>
        <v>||||||0</v>
      </c>
      <c r="B3387" s="64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9"/>
      <c r="K3387" s="37"/>
      <c r="L3387" s="86">
        <f t="shared" si="156"/>
        <v>0</v>
      </c>
      <c r="M3387" s="40"/>
      <c r="N3387" s="40"/>
      <c r="O3387" s="34"/>
    </row>
    <row r="3388" spans="1:15" ht="24.95" customHeight="1" x14ac:dyDescent="0.2">
      <c r="A3388" s="64" t="str">
        <f t="shared" si="157"/>
        <v>||||||0</v>
      </c>
      <c r="B3388" s="64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9"/>
      <c r="K3388" s="37"/>
      <c r="L3388" s="86">
        <f t="shared" si="156"/>
        <v>0</v>
      </c>
      <c r="M3388" s="40"/>
      <c r="N3388" s="40"/>
      <c r="O3388" s="34"/>
    </row>
    <row r="3389" spans="1:15" ht="24.95" customHeight="1" x14ac:dyDescent="0.2">
      <c r="A3389" s="64" t="str">
        <f t="shared" si="157"/>
        <v>||||||0</v>
      </c>
      <c r="B3389" s="64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9"/>
      <c r="K3389" s="37"/>
      <c r="L3389" s="86">
        <f t="shared" si="156"/>
        <v>0</v>
      </c>
      <c r="M3389" s="40"/>
      <c r="N3389" s="40"/>
      <c r="O3389" s="34"/>
    </row>
    <row r="3390" spans="1:15" ht="24.95" customHeight="1" x14ac:dyDescent="0.2">
      <c r="A3390" s="64" t="str">
        <f t="shared" si="157"/>
        <v>||||||0</v>
      </c>
      <c r="B3390" s="64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9"/>
      <c r="K3390" s="37"/>
      <c r="L3390" s="86">
        <f t="shared" ref="L3390:L3453" si="159">M3390+N3390</f>
        <v>0</v>
      </c>
      <c r="M3390" s="40"/>
      <c r="N3390" s="40"/>
      <c r="O3390" s="34"/>
    </row>
    <row r="3391" spans="1:15" ht="24.95" customHeight="1" x14ac:dyDescent="0.2">
      <c r="A3391" s="64" t="str">
        <f t="shared" si="157"/>
        <v>||||||0</v>
      </c>
      <c r="B3391" s="64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9"/>
      <c r="K3391" s="37"/>
      <c r="L3391" s="86">
        <f t="shared" si="159"/>
        <v>0</v>
      </c>
      <c r="M3391" s="40"/>
      <c r="N3391" s="40"/>
      <c r="O3391" s="34"/>
    </row>
    <row r="3392" spans="1:15" ht="24.95" customHeight="1" x14ac:dyDescent="0.2">
      <c r="A3392" s="64" t="str">
        <f t="shared" si="157"/>
        <v>||||||0</v>
      </c>
      <c r="B3392" s="64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9"/>
      <c r="K3392" s="37"/>
      <c r="L3392" s="86">
        <f t="shared" si="159"/>
        <v>0</v>
      </c>
      <c r="M3392" s="40"/>
      <c r="N3392" s="40"/>
      <c r="O3392" s="34"/>
    </row>
    <row r="3393" spans="1:15" ht="24.95" customHeight="1" x14ac:dyDescent="0.2">
      <c r="A3393" s="64" t="str">
        <f t="shared" si="157"/>
        <v>||||||0</v>
      </c>
      <c r="B3393" s="64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9"/>
      <c r="K3393" s="37"/>
      <c r="L3393" s="86">
        <f t="shared" si="159"/>
        <v>0</v>
      </c>
      <c r="M3393" s="40"/>
      <c r="N3393" s="40"/>
      <c r="O3393" s="34"/>
    </row>
    <row r="3394" spans="1:15" ht="24.95" customHeight="1" x14ac:dyDescent="0.2">
      <c r="A3394" s="64" t="str">
        <f t="shared" si="157"/>
        <v>||||||0</v>
      </c>
      <c r="B3394" s="64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9"/>
      <c r="K3394" s="37"/>
      <c r="L3394" s="86">
        <f t="shared" si="159"/>
        <v>0</v>
      </c>
      <c r="M3394" s="40"/>
      <c r="N3394" s="40"/>
      <c r="O3394" s="34"/>
    </row>
    <row r="3395" spans="1:15" ht="24.95" customHeight="1" x14ac:dyDescent="0.2">
      <c r="A3395" s="64" t="str">
        <f t="shared" si="157"/>
        <v>||||||0</v>
      </c>
      <c r="B3395" s="64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9"/>
      <c r="K3395" s="37"/>
      <c r="L3395" s="86">
        <f t="shared" si="159"/>
        <v>0</v>
      </c>
      <c r="M3395" s="40"/>
      <c r="N3395" s="40"/>
      <c r="O3395" s="34"/>
    </row>
    <row r="3396" spans="1:15" ht="24.95" customHeight="1" x14ac:dyDescent="0.2">
      <c r="A3396" s="64" t="str">
        <f t="shared" si="157"/>
        <v>||||||0</v>
      </c>
      <c r="B3396" s="64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9"/>
      <c r="K3396" s="37"/>
      <c r="L3396" s="86">
        <f t="shared" si="159"/>
        <v>0</v>
      </c>
      <c r="M3396" s="40"/>
      <c r="N3396" s="40"/>
      <c r="O3396" s="34"/>
    </row>
    <row r="3397" spans="1:15" ht="24.95" customHeight="1" x14ac:dyDescent="0.2">
      <c r="A3397" s="64" t="str">
        <f t="shared" ref="A3397:A3460" si="160">C3397&amp;"|"&amp;D3397&amp;"|"&amp;E3397&amp;"|"&amp;F3397&amp;"|"&amp;G3397&amp;"|"&amp;I3397&amp;"|"&amp;M3397+N3397-O3397</f>
        <v>||||||0</v>
      </c>
      <c r="B3397" s="64" t="str">
        <f t="shared" ref="B3397:B3460" si="161">C3397&amp;"|"&amp;D3397&amp;"|"&amp;E3397&amp;"|"&amp;F3397&amp;"|"&amp;K3397</f>
        <v>||||</v>
      </c>
      <c r="C3397" s="37"/>
      <c r="D3397" s="37"/>
      <c r="E3397" s="37"/>
      <c r="F3397" s="37"/>
      <c r="G3397" s="37"/>
      <c r="H3397" s="38"/>
      <c r="I3397" s="37"/>
      <c r="J3397" s="39"/>
      <c r="K3397" s="37"/>
      <c r="L3397" s="86">
        <f t="shared" si="159"/>
        <v>0</v>
      </c>
      <c r="M3397" s="40"/>
      <c r="N3397" s="40"/>
      <c r="O3397" s="34"/>
    </row>
    <row r="3398" spans="1:15" ht="24.95" customHeight="1" x14ac:dyDescent="0.2">
      <c r="A3398" s="64" t="str">
        <f t="shared" si="160"/>
        <v>||||||0</v>
      </c>
      <c r="B3398" s="64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9"/>
      <c r="K3398" s="37"/>
      <c r="L3398" s="86">
        <f t="shared" si="159"/>
        <v>0</v>
      </c>
      <c r="M3398" s="40"/>
      <c r="N3398" s="40"/>
      <c r="O3398" s="34"/>
    </row>
    <row r="3399" spans="1:15" ht="24.95" customHeight="1" x14ac:dyDescent="0.2">
      <c r="A3399" s="64" t="str">
        <f t="shared" si="160"/>
        <v>||||||0</v>
      </c>
      <c r="B3399" s="64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9"/>
      <c r="K3399" s="37"/>
      <c r="L3399" s="86">
        <f t="shared" si="159"/>
        <v>0</v>
      </c>
      <c r="M3399" s="40"/>
      <c r="N3399" s="40"/>
      <c r="O3399" s="34"/>
    </row>
    <row r="3400" spans="1:15" ht="24.95" customHeight="1" x14ac:dyDescent="0.2">
      <c r="A3400" s="64" t="str">
        <f t="shared" si="160"/>
        <v>||||||0</v>
      </c>
      <c r="B3400" s="64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9"/>
      <c r="K3400" s="37"/>
      <c r="L3400" s="86">
        <f t="shared" si="159"/>
        <v>0</v>
      </c>
      <c r="M3400" s="40"/>
      <c r="N3400" s="40"/>
      <c r="O3400" s="34"/>
    </row>
    <row r="3401" spans="1:15" ht="24.95" customHeight="1" x14ac:dyDescent="0.2">
      <c r="A3401" s="64" t="str">
        <f t="shared" si="160"/>
        <v>||||||0</v>
      </c>
      <c r="B3401" s="64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9"/>
      <c r="K3401" s="37"/>
      <c r="L3401" s="86">
        <f t="shared" si="159"/>
        <v>0</v>
      </c>
      <c r="M3401" s="40"/>
      <c r="N3401" s="40"/>
      <c r="O3401" s="34"/>
    </row>
    <row r="3402" spans="1:15" ht="24.95" customHeight="1" x14ac:dyDescent="0.2">
      <c r="A3402" s="64" t="str">
        <f t="shared" si="160"/>
        <v>||||||0</v>
      </c>
      <c r="B3402" s="64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9"/>
      <c r="K3402" s="37"/>
      <c r="L3402" s="86">
        <f t="shared" si="159"/>
        <v>0</v>
      </c>
      <c r="M3402" s="40"/>
      <c r="N3402" s="40"/>
      <c r="O3402" s="34"/>
    </row>
    <row r="3403" spans="1:15" ht="24.95" customHeight="1" x14ac:dyDescent="0.2">
      <c r="A3403" s="64" t="str">
        <f t="shared" si="160"/>
        <v>||||||0</v>
      </c>
      <c r="B3403" s="64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9"/>
      <c r="K3403" s="37"/>
      <c r="L3403" s="86">
        <f t="shared" si="159"/>
        <v>0</v>
      </c>
      <c r="M3403" s="40"/>
      <c r="N3403" s="40"/>
      <c r="O3403" s="34"/>
    </row>
    <row r="3404" spans="1:15" ht="24.95" customHeight="1" x14ac:dyDescent="0.2">
      <c r="A3404" s="64" t="str">
        <f t="shared" si="160"/>
        <v>||||||0</v>
      </c>
      <c r="B3404" s="64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9"/>
      <c r="K3404" s="37"/>
      <c r="L3404" s="86">
        <f t="shared" si="159"/>
        <v>0</v>
      </c>
      <c r="M3404" s="40"/>
      <c r="N3404" s="40"/>
      <c r="O3404" s="34"/>
    </row>
    <row r="3405" spans="1:15" ht="24.95" customHeight="1" x14ac:dyDescent="0.2">
      <c r="A3405" s="64" t="str">
        <f t="shared" si="160"/>
        <v>||||||0</v>
      </c>
      <c r="B3405" s="64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9"/>
      <c r="K3405" s="37"/>
      <c r="L3405" s="86">
        <f t="shared" si="159"/>
        <v>0</v>
      </c>
      <c r="M3405" s="40"/>
      <c r="N3405" s="40"/>
      <c r="O3405" s="34"/>
    </row>
    <row r="3406" spans="1:15" ht="24.95" customHeight="1" x14ac:dyDescent="0.2">
      <c r="A3406" s="64" t="str">
        <f t="shared" si="160"/>
        <v>||||||0</v>
      </c>
      <c r="B3406" s="64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9"/>
      <c r="K3406" s="37"/>
      <c r="L3406" s="86">
        <f t="shared" si="159"/>
        <v>0</v>
      </c>
      <c r="M3406" s="40"/>
      <c r="N3406" s="40"/>
      <c r="O3406" s="34"/>
    </row>
    <row r="3407" spans="1:15" ht="24.95" customHeight="1" x14ac:dyDescent="0.2">
      <c r="A3407" s="64" t="str">
        <f t="shared" si="160"/>
        <v>||||||0</v>
      </c>
      <c r="B3407" s="64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9"/>
      <c r="K3407" s="37"/>
      <c r="L3407" s="86">
        <f t="shared" si="159"/>
        <v>0</v>
      </c>
      <c r="M3407" s="40"/>
      <c r="N3407" s="40"/>
      <c r="O3407" s="34"/>
    </row>
    <row r="3408" spans="1:15" ht="24.95" customHeight="1" x14ac:dyDescent="0.2">
      <c r="A3408" s="64" t="str">
        <f t="shared" si="160"/>
        <v>||||||0</v>
      </c>
      <c r="B3408" s="64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9"/>
      <c r="K3408" s="37"/>
      <c r="L3408" s="86">
        <f t="shared" si="159"/>
        <v>0</v>
      </c>
      <c r="M3408" s="40"/>
      <c r="N3408" s="40"/>
      <c r="O3408" s="34"/>
    </row>
    <row r="3409" spans="1:15" ht="24.95" customHeight="1" x14ac:dyDescent="0.2">
      <c r="A3409" s="64" t="str">
        <f t="shared" si="160"/>
        <v>||||||0</v>
      </c>
      <c r="B3409" s="64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9"/>
      <c r="K3409" s="37"/>
      <c r="L3409" s="86">
        <f t="shared" si="159"/>
        <v>0</v>
      </c>
      <c r="M3409" s="40"/>
      <c r="N3409" s="40"/>
      <c r="O3409" s="34"/>
    </row>
    <row r="3410" spans="1:15" ht="24.95" customHeight="1" x14ac:dyDescent="0.2">
      <c r="A3410" s="64" t="str">
        <f t="shared" si="160"/>
        <v>||||||0</v>
      </c>
      <c r="B3410" s="64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9"/>
      <c r="K3410" s="37"/>
      <c r="L3410" s="86">
        <f t="shared" si="159"/>
        <v>0</v>
      </c>
      <c r="M3410" s="40"/>
      <c r="N3410" s="40"/>
      <c r="O3410" s="34"/>
    </row>
    <row r="3411" spans="1:15" ht="24.95" customHeight="1" x14ac:dyDescent="0.2">
      <c r="A3411" s="64" t="str">
        <f t="shared" si="160"/>
        <v>||||||0</v>
      </c>
      <c r="B3411" s="64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9"/>
      <c r="K3411" s="37"/>
      <c r="L3411" s="86">
        <f t="shared" si="159"/>
        <v>0</v>
      </c>
      <c r="M3411" s="40"/>
      <c r="N3411" s="40"/>
      <c r="O3411" s="34"/>
    </row>
    <row r="3412" spans="1:15" ht="24.95" customHeight="1" x14ac:dyDescent="0.2">
      <c r="A3412" s="64" t="str">
        <f t="shared" si="160"/>
        <v>||||||0</v>
      </c>
      <c r="B3412" s="64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9"/>
      <c r="K3412" s="37"/>
      <c r="L3412" s="86">
        <f t="shared" si="159"/>
        <v>0</v>
      </c>
      <c r="M3412" s="40"/>
      <c r="N3412" s="40"/>
      <c r="O3412" s="34"/>
    </row>
    <row r="3413" spans="1:15" ht="24.95" customHeight="1" x14ac:dyDescent="0.2">
      <c r="A3413" s="64" t="str">
        <f t="shared" si="160"/>
        <v>||||||0</v>
      </c>
      <c r="B3413" s="64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9"/>
      <c r="K3413" s="37"/>
      <c r="L3413" s="86">
        <f t="shared" si="159"/>
        <v>0</v>
      </c>
      <c r="M3413" s="40"/>
      <c r="N3413" s="40"/>
      <c r="O3413" s="34"/>
    </row>
    <row r="3414" spans="1:15" ht="24.95" customHeight="1" x14ac:dyDescent="0.2">
      <c r="A3414" s="64" t="str">
        <f t="shared" si="160"/>
        <v>||||||0</v>
      </c>
      <c r="B3414" s="64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9"/>
      <c r="K3414" s="37"/>
      <c r="L3414" s="86">
        <f t="shared" si="159"/>
        <v>0</v>
      </c>
      <c r="M3414" s="40"/>
      <c r="N3414" s="40"/>
      <c r="O3414" s="34"/>
    </row>
    <row r="3415" spans="1:15" ht="24.95" customHeight="1" x14ac:dyDescent="0.2">
      <c r="A3415" s="64" t="str">
        <f t="shared" si="160"/>
        <v>||||||0</v>
      </c>
      <c r="B3415" s="64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9"/>
      <c r="K3415" s="37"/>
      <c r="L3415" s="86">
        <f t="shared" si="159"/>
        <v>0</v>
      </c>
      <c r="M3415" s="40"/>
      <c r="N3415" s="40"/>
      <c r="O3415" s="34"/>
    </row>
    <row r="3416" spans="1:15" ht="24.95" customHeight="1" x14ac:dyDescent="0.2">
      <c r="A3416" s="64" t="str">
        <f t="shared" si="160"/>
        <v>||||||0</v>
      </c>
      <c r="B3416" s="64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9"/>
      <c r="K3416" s="37"/>
      <c r="L3416" s="86">
        <f t="shared" si="159"/>
        <v>0</v>
      </c>
      <c r="M3416" s="40"/>
      <c r="N3416" s="40"/>
      <c r="O3416" s="34"/>
    </row>
    <row r="3417" spans="1:15" ht="24.95" customHeight="1" x14ac:dyDescent="0.2">
      <c r="A3417" s="64" t="str">
        <f t="shared" si="160"/>
        <v>||||||0</v>
      </c>
      <c r="B3417" s="64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9"/>
      <c r="K3417" s="37"/>
      <c r="L3417" s="86">
        <f t="shared" si="159"/>
        <v>0</v>
      </c>
      <c r="M3417" s="40"/>
      <c r="N3417" s="40"/>
      <c r="O3417" s="34"/>
    </row>
    <row r="3418" spans="1:15" ht="24.95" customHeight="1" x14ac:dyDescent="0.2">
      <c r="A3418" s="64" t="str">
        <f t="shared" si="160"/>
        <v>||||||0</v>
      </c>
      <c r="B3418" s="64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9"/>
      <c r="K3418" s="37"/>
      <c r="L3418" s="86">
        <f t="shared" si="159"/>
        <v>0</v>
      </c>
      <c r="M3418" s="40"/>
      <c r="N3418" s="40"/>
      <c r="O3418" s="34"/>
    </row>
    <row r="3419" spans="1:15" ht="24.95" customHeight="1" x14ac:dyDescent="0.2">
      <c r="A3419" s="64" t="str">
        <f t="shared" si="160"/>
        <v>||||||0</v>
      </c>
      <c r="B3419" s="64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9"/>
      <c r="K3419" s="37"/>
      <c r="L3419" s="86">
        <f t="shared" si="159"/>
        <v>0</v>
      </c>
      <c r="M3419" s="40"/>
      <c r="N3419" s="40"/>
      <c r="O3419" s="34"/>
    </row>
    <row r="3420" spans="1:15" ht="24.95" customHeight="1" x14ac:dyDescent="0.2">
      <c r="A3420" s="64" t="str">
        <f t="shared" si="160"/>
        <v>||||||0</v>
      </c>
      <c r="B3420" s="64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9"/>
      <c r="K3420" s="37"/>
      <c r="L3420" s="86">
        <f t="shared" si="159"/>
        <v>0</v>
      </c>
      <c r="M3420" s="40"/>
      <c r="N3420" s="40"/>
      <c r="O3420" s="34"/>
    </row>
    <row r="3421" spans="1:15" ht="24.95" customHeight="1" x14ac:dyDescent="0.2">
      <c r="A3421" s="64" t="str">
        <f t="shared" si="160"/>
        <v>||||||0</v>
      </c>
      <c r="B3421" s="64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9"/>
      <c r="K3421" s="37"/>
      <c r="L3421" s="86">
        <f t="shared" si="159"/>
        <v>0</v>
      </c>
      <c r="M3421" s="40"/>
      <c r="N3421" s="40"/>
      <c r="O3421" s="34"/>
    </row>
    <row r="3422" spans="1:15" ht="24.95" customHeight="1" x14ac:dyDescent="0.2">
      <c r="A3422" s="64" t="str">
        <f t="shared" si="160"/>
        <v>||||||0</v>
      </c>
      <c r="B3422" s="64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9"/>
      <c r="K3422" s="37"/>
      <c r="L3422" s="86">
        <f t="shared" si="159"/>
        <v>0</v>
      </c>
      <c r="M3422" s="40"/>
      <c r="N3422" s="40"/>
      <c r="O3422" s="34"/>
    </row>
    <row r="3423" spans="1:15" ht="24.95" customHeight="1" x14ac:dyDescent="0.2">
      <c r="A3423" s="64" t="str">
        <f t="shared" si="160"/>
        <v>||||||0</v>
      </c>
      <c r="B3423" s="64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9"/>
      <c r="K3423" s="37"/>
      <c r="L3423" s="86">
        <f t="shared" si="159"/>
        <v>0</v>
      </c>
      <c r="M3423" s="40"/>
      <c r="N3423" s="40"/>
      <c r="O3423" s="34"/>
    </row>
    <row r="3424" spans="1:15" ht="24.95" customHeight="1" x14ac:dyDescent="0.2">
      <c r="A3424" s="64" t="str">
        <f t="shared" si="160"/>
        <v>||||||0</v>
      </c>
      <c r="B3424" s="64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9"/>
      <c r="K3424" s="37"/>
      <c r="L3424" s="86">
        <f t="shared" si="159"/>
        <v>0</v>
      </c>
      <c r="M3424" s="40"/>
      <c r="N3424" s="40"/>
      <c r="O3424" s="34"/>
    </row>
    <row r="3425" spans="1:15" ht="24.95" customHeight="1" x14ac:dyDescent="0.2">
      <c r="A3425" s="64" t="str">
        <f t="shared" si="160"/>
        <v>||||||0</v>
      </c>
      <c r="B3425" s="64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9"/>
      <c r="K3425" s="37"/>
      <c r="L3425" s="86">
        <f t="shared" si="159"/>
        <v>0</v>
      </c>
      <c r="M3425" s="40"/>
      <c r="N3425" s="40"/>
      <c r="O3425" s="34"/>
    </row>
    <row r="3426" spans="1:15" ht="24.95" customHeight="1" x14ac:dyDescent="0.2">
      <c r="A3426" s="64" t="str">
        <f t="shared" si="160"/>
        <v>||||||0</v>
      </c>
      <c r="B3426" s="64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9"/>
      <c r="K3426" s="37"/>
      <c r="L3426" s="86">
        <f t="shared" si="159"/>
        <v>0</v>
      </c>
      <c r="M3426" s="40"/>
      <c r="N3426" s="40"/>
      <c r="O3426" s="34"/>
    </row>
    <row r="3427" spans="1:15" ht="24.95" customHeight="1" x14ac:dyDescent="0.2">
      <c r="A3427" s="64" t="str">
        <f t="shared" si="160"/>
        <v>||||||0</v>
      </c>
      <c r="B3427" s="64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9"/>
      <c r="K3427" s="37"/>
      <c r="L3427" s="86">
        <f t="shared" si="159"/>
        <v>0</v>
      </c>
      <c r="M3427" s="40"/>
      <c r="N3427" s="40"/>
      <c r="O3427" s="34"/>
    </row>
    <row r="3428" spans="1:15" ht="24.95" customHeight="1" x14ac:dyDescent="0.2">
      <c r="A3428" s="64" t="str">
        <f t="shared" si="160"/>
        <v>||||||0</v>
      </c>
      <c r="B3428" s="64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9"/>
      <c r="K3428" s="37"/>
      <c r="L3428" s="86">
        <f t="shared" si="159"/>
        <v>0</v>
      </c>
      <c r="M3428" s="40"/>
      <c r="N3428" s="40"/>
      <c r="O3428" s="34"/>
    </row>
    <row r="3429" spans="1:15" ht="24.95" customHeight="1" x14ac:dyDescent="0.2">
      <c r="A3429" s="64" t="str">
        <f t="shared" si="160"/>
        <v>||||||0</v>
      </c>
      <c r="B3429" s="64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9"/>
      <c r="K3429" s="37"/>
      <c r="L3429" s="86">
        <f t="shared" si="159"/>
        <v>0</v>
      </c>
      <c r="M3429" s="40"/>
      <c r="N3429" s="40"/>
      <c r="O3429" s="34"/>
    </row>
    <row r="3430" spans="1:15" ht="24.95" customHeight="1" x14ac:dyDescent="0.2">
      <c r="A3430" s="64" t="str">
        <f t="shared" si="160"/>
        <v>||||||0</v>
      </c>
      <c r="B3430" s="64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9"/>
      <c r="K3430" s="37"/>
      <c r="L3430" s="86">
        <f t="shared" si="159"/>
        <v>0</v>
      </c>
      <c r="M3430" s="40"/>
      <c r="N3430" s="40"/>
      <c r="O3430" s="34"/>
    </row>
    <row r="3431" spans="1:15" ht="24.95" customHeight="1" x14ac:dyDescent="0.2">
      <c r="A3431" s="64" t="str">
        <f t="shared" si="160"/>
        <v>||||||0</v>
      </c>
      <c r="B3431" s="64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9"/>
      <c r="K3431" s="37"/>
      <c r="L3431" s="86">
        <f t="shared" si="159"/>
        <v>0</v>
      </c>
      <c r="M3431" s="40"/>
      <c r="N3431" s="40"/>
      <c r="O3431" s="34"/>
    </row>
    <row r="3432" spans="1:15" ht="24.95" customHeight="1" x14ac:dyDescent="0.2">
      <c r="A3432" s="64" t="str">
        <f t="shared" si="160"/>
        <v>||||||0</v>
      </c>
      <c r="B3432" s="64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9"/>
      <c r="K3432" s="37"/>
      <c r="L3432" s="86">
        <f t="shared" si="159"/>
        <v>0</v>
      </c>
      <c r="M3432" s="40"/>
      <c r="N3432" s="40"/>
      <c r="O3432" s="34"/>
    </row>
    <row r="3433" spans="1:15" ht="24.95" customHeight="1" x14ac:dyDescent="0.2">
      <c r="A3433" s="64" t="str">
        <f t="shared" si="160"/>
        <v>||||||0</v>
      </c>
      <c r="B3433" s="64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9"/>
      <c r="K3433" s="37"/>
      <c r="L3433" s="86">
        <f t="shared" si="159"/>
        <v>0</v>
      </c>
      <c r="M3433" s="40"/>
      <c r="N3433" s="40"/>
      <c r="O3433" s="34"/>
    </row>
    <row r="3434" spans="1:15" ht="24.95" customHeight="1" x14ac:dyDescent="0.2">
      <c r="A3434" s="64" t="str">
        <f t="shared" si="160"/>
        <v>||||||0</v>
      </c>
      <c r="B3434" s="64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9"/>
      <c r="K3434" s="37"/>
      <c r="L3434" s="86">
        <f t="shared" si="159"/>
        <v>0</v>
      </c>
      <c r="M3434" s="40"/>
      <c r="N3434" s="40"/>
      <c r="O3434" s="34"/>
    </row>
    <row r="3435" spans="1:15" ht="24.95" customHeight="1" x14ac:dyDescent="0.2">
      <c r="A3435" s="64" t="str">
        <f t="shared" si="160"/>
        <v>||||||0</v>
      </c>
      <c r="B3435" s="64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9"/>
      <c r="K3435" s="37"/>
      <c r="L3435" s="86">
        <f t="shared" si="159"/>
        <v>0</v>
      </c>
      <c r="M3435" s="40"/>
      <c r="N3435" s="40"/>
      <c r="O3435" s="34"/>
    </row>
    <row r="3436" spans="1:15" ht="24.95" customHeight="1" x14ac:dyDescent="0.2">
      <c r="A3436" s="64" t="str">
        <f t="shared" si="160"/>
        <v>||||||0</v>
      </c>
      <c r="B3436" s="64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9"/>
      <c r="K3436" s="37"/>
      <c r="L3436" s="86">
        <f t="shared" si="159"/>
        <v>0</v>
      </c>
      <c r="M3436" s="40"/>
      <c r="N3436" s="40"/>
      <c r="O3436" s="34"/>
    </row>
    <row r="3437" spans="1:15" ht="24.95" customHeight="1" x14ac:dyDescent="0.2">
      <c r="A3437" s="64" t="str">
        <f t="shared" si="160"/>
        <v>||||||0</v>
      </c>
      <c r="B3437" s="64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9"/>
      <c r="K3437" s="37"/>
      <c r="L3437" s="86">
        <f t="shared" si="159"/>
        <v>0</v>
      </c>
      <c r="M3437" s="40"/>
      <c r="N3437" s="40"/>
      <c r="O3437" s="34"/>
    </row>
    <row r="3438" spans="1:15" ht="24.95" customHeight="1" x14ac:dyDescent="0.2">
      <c r="A3438" s="64" t="str">
        <f t="shared" si="160"/>
        <v>||||||0</v>
      </c>
      <c r="B3438" s="64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9"/>
      <c r="K3438" s="37"/>
      <c r="L3438" s="86">
        <f t="shared" si="159"/>
        <v>0</v>
      </c>
      <c r="M3438" s="40"/>
      <c r="N3438" s="40"/>
      <c r="O3438" s="34"/>
    </row>
    <row r="3439" spans="1:15" ht="24.95" customHeight="1" x14ac:dyDescent="0.2">
      <c r="A3439" s="64" t="str">
        <f t="shared" si="160"/>
        <v>||||||0</v>
      </c>
      <c r="B3439" s="64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9"/>
      <c r="K3439" s="37"/>
      <c r="L3439" s="86">
        <f t="shared" si="159"/>
        <v>0</v>
      </c>
      <c r="M3439" s="40"/>
      <c r="N3439" s="40"/>
      <c r="O3439" s="34"/>
    </row>
    <row r="3440" spans="1:15" ht="24.95" customHeight="1" x14ac:dyDescent="0.2">
      <c r="A3440" s="64" t="str">
        <f t="shared" si="160"/>
        <v>||||||0</v>
      </c>
      <c r="B3440" s="64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9"/>
      <c r="K3440" s="37"/>
      <c r="L3440" s="86">
        <f t="shared" si="159"/>
        <v>0</v>
      </c>
      <c r="M3440" s="40"/>
      <c r="N3440" s="40"/>
      <c r="O3440" s="34"/>
    </row>
    <row r="3441" spans="1:15" ht="24.95" customHeight="1" x14ac:dyDescent="0.2">
      <c r="A3441" s="64" t="str">
        <f t="shared" si="160"/>
        <v>||||||0</v>
      </c>
      <c r="B3441" s="64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9"/>
      <c r="K3441" s="37"/>
      <c r="L3441" s="86">
        <f t="shared" si="159"/>
        <v>0</v>
      </c>
      <c r="M3441" s="40"/>
      <c r="N3441" s="40"/>
      <c r="O3441" s="34"/>
    </row>
    <row r="3442" spans="1:15" ht="24.95" customHeight="1" x14ac:dyDescent="0.2">
      <c r="A3442" s="64" t="str">
        <f t="shared" si="160"/>
        <v>||||||0</v>
      </c>
      <c r="B3442" s="64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9"/>
      <c r="K3442" s="37"/>
      <c r="L3442" s="86">
        <f t="shared" si="159"/>
        <v>0</v>
      </c>
      <c r="M3442" s="40"/>
      <c r="N3442" s="40"/>
      <c r="O3442" s="34"/>
    </row>
    <row r="3443" spans="1:15" ht="24.95" customHeight="1" x14ac:dyDescent="0.2">
      <c r="A3443" s="64" t="str">
        <f t="shared" si="160"/>
        <v>||||||0</v>
      </c>
      <c r="B3443" s="64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9"/>
      <c r="K3443" s="37"/>
      <c r="L3443" s="86">
        <f t="shared" si="159"/>
        <v>0</v>
      </c>
      <c r="M3443" s="40"/>
      <c r="N3443" s="40"/>
      <c r="O3443" s="34"/>
    </row>
    <row r="3444" spans="1:15" ht="24.95" customHeight="1" x14ac:dyDescent="0.2">
      <c r="A3444" s="64" t="str">
        <f t="shared" si="160"/>
        <v>||||||0</v>
      </c>
      <c r="B3444" s="64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9"/>
      <c r="K3444" s="37"/>
      <c r="L3444" s="86">
        <f t="shared" si="159"/>
        <v>0</v>
      </c>
      <c r="M3444" s="40"/>
      <c r="N3444" s="40"/>
      <c r="O3444" s="34"/>
    </row>
    <row r="3445" spans="1:15" ht="24.95" customHeight="1" x14ac:dyDescent="0.2">
      <c r="A3445" s="64" t="str">
        <f t="shared" si="160"/>
        <v>||||||0</v>
      </c>
      <c r="B3445" s="64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9"/>
      <c r="K3445" s="37"/>
      <c r="L3445" s="86">
        <f t="shared" si="159"/>
        <v>0</v>
      </c>
      <c r="M3445" s="40"/>
      <c r="N3445" s="40"/>
      <c r="O3445" s="34"/>
    </row>
    <row r="3446" spans="1:15" ht="24.95" customHeight="1" x14ac:dyDescent="0.2">
      <c r="A3446" s="64" t="str">
        <f t="shared" si="160"/>
        <v>||||||0</v>
      </c>
      <c r="B3446" s="64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9"/>
      <c r="K3446" s="37"/>
      <c r="L3446" s="86">
        <f t="shared" si="159"/>
        <v>0</v>
      </c>
      <c r="M3446" s="40"/>
      <c r="N3446" s="40"/>
      <c r="O3446" s="34"/>
    </row>
    <row r="3447" spans="1:15" ht="24.95" customHeight="1" x14ac:dyDescent="0.2">
      <c r="A3447" s="64" t="str">
        <f t="shared" si="160"/>
        <v>||||||0</v>
      </c>
      <c r="B3447" s="64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9"/>
      <c r="K3447" s="37"/>
      <c r="L3447" s="86">
        <f t="shared" si="159"/>
        <v>0</v>
      </c>
      <c r="M3447" s="40"/>
      <c r="N3447" s="40"/>
      <c r="O3447" s="34"/>
    </row>
    <row r="3448" spans="1:15" ht="24.95" customHeight="1" x14ac:dyDescent="0.2">
      <c r="A3448" s="64" t="str">
        <f t="shared" si="160"/>
        <v>||||||0</v>
      </c>
      <c r="B3448" s="64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9"/>
      <c r="K3448" s="37"/>
      <c r="L3448" s="86">
        <f t="shared" si="159"/>
        <v>0</v>
      </c>
      <c r="M3448" s="40"/>
      <c r="N3448" s="40"/>
      <c r="O3448" s="34"/>
    </row>
    <row r="3449" spans="1:15" ht="24.95" customHeight="1" x14ac:dyDescent="0.2">
      <c r="A3449" s="64" t="str">
        <f t="shared" si="160"/>
        <v>||||||0</v>
      </c>
      <c r="B3449" s="64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9"/>
      <c r="K3449" s="37"/>
      <c r="L3449" s="86">
        <f t="shared" si="159"/>
        <v>0</v>
      </c>
      <c r="M3449" s="40"/>
      <c r="N3449" s="40"/>
      <c r="O3449" s="34"/>
    </row>
    <row r="3450" spans="1:15" ht="24.95" customHeight="1" x14ac:dyDescent="0.2">
      <c r="A3450" s="64" t="str">
        <f t="shared" si="160"/>
        <v>||||||0</v>
      </c>
      <c r="B3450" s="64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9"/>
      <c r="K3450" s="37"/>
      <c r="L3450" s="86">
        <f t="shared" si="159"/>
        <v>0</v>
      </c>
      <c r="M3450" s="40"/>
      <c r="N3450" s="40"/>
      <c r="O3450" s="34"/>
    </row>
    <row r="3451" spans="1:15" ht="24.95" customHeight="1" x14ac:dyDescent="0.2">
      <c r="A3451" s="64" t="str">
        <f t="shared" si="160"/>
        <v>||||||0</v>
      </c>
      <c r="B3451" s="64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9"/>
      <c r="K3451" s="37"/>
      <c r="L3451" s="86">
        <f t="shared" si="159"/>
        <v>0</v>
      </c>
      <c r="M3451" s="40"/>
      <c r="N3451" s="40"/>
      <c r="O3451" s="34"/>
    </row>
    <row r="3452" spans="1:15" ht="24.95" customHeight="1" x14ac:dyDescent="0.2">
      <c r="A3452" s="64" t="str">
        <f t="shared" si="160"/>
        <v>||||||0</v>
      </c>
      <c r="B3452" s="64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9"/>
      <c r="K3452" s="37"/>
      <c r="L3452" s="86">
        <f t="shared" si="159"/>
        <v>0</v>
      </c>
      <c r="M3452" s="40"/>
      <c r="N3452" s="40"/>
      <c r="O3452" s="34"/>
    </row>
    <row r="3453" spans="1:15" ht="24.95" customHeight="1" x14ac:dyDescent="0.2">
      <c r="A3453" s="64" t="str">
        <f t="shared" si="160"/>
        <v>||||||0</v>
      </c>
      <c r="B3453" s="64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9"/>
      <c r="K3453" s="37"/>
      <c r="L3453" s="86">
        <f t="shared" si="159"/>
        <v>0</v>
      </c>
      <c r="M3453" s="40"/>
      <c r="N3453" s="40"/>
      <c r="O3453" s="34"/>
    </row>
    <row r="3454" spans="1:15" ht="24.95" customHeight="1" x14ac:dyDescent="0.2">
      <c r="A3454" s="64" t="str">
        <f t="shared" si="160"/>
        <v>||||||0</v>
      </c>
      <c r="B3454" s="64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9"/>
      <c r="K3454" s="37"/>
      <c r="L3454" s="86">
        <f t="shared" ref="L3454:L3517" si="162">M3454+N3454</f>
        <v>0</v>
      </c>
      <c r="M3454" s="40"/>
      <c r="N3454" s="40"/>
      <c r="O3454" s="34"/>
    </row>
    <row r="3455" spans="1:15" ht="24.95" customHeight="1" x14ac:dyDescent="0.2">
      <c r="A3455" s="64" t="str">
        <f t="shared" si="160"/>
        <v>||||||0</v>
      </c>
      <c r="B3455" s="64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9"/>
      <c r="K3455" s="37"/>
      <c r="L3455" s="86">
        <f t="shared" si="162"/>
        <v>0</v>
      </c>
      <c r="M3455" s="40"/>
      <c r="N3455" s="40"/>
      <c r="O3455" s="34"/>
    </row>
    <row r="3456" spans="1:15" ht="24.95" customHeight="1" x14ac:dyDescent="0.2">
      <c r="A3456" s="64" t="str">
        <f t="shared" si="160"/>
        <v>||||||0</v>
      </c>
      <c r="B3456" s="64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9"/>
      <c r="K3456" s="37"/>
      <c r="L3456" s="86">
        <f t="shared" si="162"/>
        <v>0</v>
      </c>
      <c r="M3456" s="40"/>
      <c r="N3456" s="40"/>
      <c r="O3456" s="34"/>
    </row>
    <row r="3457" spans="1:15" ht="24.95" customHeight="1" x14ac:dyDescent="0.2">
      <c r="A3457" s="64" t="str">
        <f t="shared" si="160"/>
        <v>||||||0</v>
      </c>
      <c r="B3457" s="64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9"/>
      <c r="K3457" s="37"/>
      <c r="L3457" s="86">
        <f t="shared" si="162"/>
        <v>0</v>
      </c>
      <c r="M3457" s="40"/>
      <c r="N3457" s="40"/>
      <c r="O3457" s="34"/>
    </row>
    <row r="3458" spans="1:15" ht="24.95" customHeight="1" x14ac:dyDescent="0.2">
      <c r="A3458" s="64" t="str">
        <f t="shared" si="160"/>
        <v>||||||0</v>
      </c>
      <c r="B3458" s="64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9"/>
      <c r="K3458" s="37"/>
      <c r="L3458" s="86">
        <f t="shared" si="162"/>
        <v>0</v>
      </c>
      <c r="M3458" s="40"/>
      <c r="N3458" s="40"/>
      <c r="O3458" s="34"/>
    </row>
    <row r="3459" spans="1:15" ht="24.95" customHeight="1" x14ac:dyDescent="0.2">
      <c r="A3459" s="64" t="str">
        <f t="shared" si="160"/>
        <v>||||||0</v>
      </c>
      <c r="B3459" s="64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9"/>
      <c r="K3459" s="37"/>
      <c r="L3459" s="86">
        <f t="shared" si="162"/>
        <v>0</v>
      </c>
      <c r="M3459" s="40"/>
      <c r="N3459" s="40"/>
      <c r="O3459" s="34"/>
    </row>
    <row r="3460" spans="1:15" ht="24.95" customHeight="1" x14ac:dyDescent="0.2">
      <c r="A3460" s="64" t="str">
        <f t="shared" si="160"/>
        <v>||||||0</v>
      </c>
      <c r="B3460" s="64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9"/>
      <c r="K3460" s="37"/>
      <c r="L3460" s="86">
        <f t="shared" si="162"/>
        <v>0</v>
      </c>
      <c r="M3460" s="40"/>
      <c r="N3460" s="40"/>
      <c r="O3460" s="34"/>
    </row>
    <row r="3461" spans="1:15" ht="24.95" customHeight="1" x14ac:dyDescent="0.2">
      <c r="A3461" s="64" t="str">
        <f t="shared" ref="A3461:A3524" si="163">C3461&amp;"|"&amp;D3461&amp;"|"&amp;E3461&amp;"|"&amp;F3461&amp;"|"&amp;G3461&amp;"|"&amp;I3461&amp;"|"&amp;M3461+N3461-O3461</f>
        <v>||||||0</v>
      </c>
      <c r="B3461" s="64" t="str">
        <f t="shared" ref="B3461:B3524" si="164">C3461&amp;"|"&amp;D3461&amp;"|"&amp;E3461&amp;"|"&amp;F3461&amp;"|"&amp;K3461</f>
        <v>||||</v>
      </c>
      <c r="C3461" s="37"/>
      <c r="D3461" s="37"/>
      <c r="E3461" s="37"/>
      <c r="F3461" s="37"/>
      <c r="G3461" s="37"/>
      <c r="H3461" s="38"/>
      <c r="I3461" s="37"/>
      <c r="J3461" s="39"/>
      <c r="K3461" s="37"/>
      <c r="L3461" s="86">
        <f t="shared" si="162"/>
        <v>0</v>
      </c>
      <c r="M3461" s="40"/>
      <c r="N3461" s="40"/>
      <c r="O3461" s="34"/>
    </row>
    <row r="3462" spans="1:15" ht="24.95" customHeight="1" x14ac:dyDescent="0.2">
      <c r="A3462" s="64" t="str">
        <f t="shared" si="163"/>
        <v>||||||0</v>
      </c>
      <c r="B3462" s="64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9"/>
      <c r="K3462" s="37"/>
      <c r="L3462" s="86">
        <f t="shared" si="162"/>
        <v>0</v>
      </c>
      <c r="M3462" s="40"/>
      <c r="N3462" s="40"/>
      <c r="O3462" s="34"/>
    </row>
    <row r="3463" spans="1:15" ht="24.95" customHeight="1" x14ac:dyDescent="0.2">
      <c r="A3463" s="64" t="str">
        <f t="shared" si="163"/>
        <v>||||||0</v>
      </c>
      <c r="B3463" s="64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9"/>
      <c r="K3463" s="37"/>
      <c r="L3463" s="86">
        <f t="shared" si="162"/>
        <v>0</v>
      </c>
      <c r="M3463" s="40"/>
      <c r="N3463" s="40"/>
      <c r="O3463" s="34"/>
    </row>
    <row r="3464" spans="1:15" ht="24.95" customHeight="1" x14ac:dyDescent="0.2">
      <c r="A3464" s="64" t="str">
        <f t="shared" si="163"/>
        <v>||||||0</v>
      </c>
      <c r="B3464" s="64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9"/>
      <c r="K3464" s="37"/>
      <c r="L3464" s="86">
        <f t="shared" si="162"/>
        <v>0</v>
      </c>
      <c r="M3464" s="40"/>
      <c r="N3464" s="40"/>
      <c r="O3464" s="34"/>
    </row>
    <row r="3465" spans="1:15" ht="24.95" customHeight="1" x14ac:dyDescent="0.2">
      <c r="A3465" s="64" t="str">
        <f t="shared" si="163"/>
        <v>||||||0</v>
      </c>
      <c r="B3465" s="64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9"/>
      <c r="K3465" s="37"/>
      <c r="L3465" s="86">
        <f t="shared" si="162"/>
        <v>0</v>
      </c>
      <c r="M3465" s="40"/>
      <c r="N3465" s="40"/>
      <c r="O3465" s="34"/>
    </row>
    <row r="3466" spans="1:15" ht="24.95" customHeight="1" x14ac:dyDescent="0.2">
      <c r="A3466" s="64" t="str">
        <f t="shared" si="163"/>
        <v>||||||0</v>
      </c>
      <c r="B3466" s="64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9"/>
      <c r="K3466" s="37"/>
      <c r="L3466" s="86">
        <f t="shared" si="162"/>
        <v>0</v>
      </c>
      <c r="M3466" s="40"/>
      <c r="N3466" s="40"/>
      <c r="O3466" s="34"/>
    </row>
    <row r="3467" spans="1:15" ht="24.95" customHeight="1" x14ac:dyDescent="0.2">
      <c r="A3467" s="64" t="str">
        <f t="shared" si="163"/>
        <v>||||||0</v>
      </c>
      <c r="B3467" s="64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9"/>
      <c r="K3467" s="37"/>
      <c r="L3467" s="86">
        <f t="shared" si="162"/>
        <v>0</v>
      </c>
      <c r="M3467" s="40"/>
      <c r="N3467" s="40"/>
      <c r="O3467" s="34"/>
    </row>
    <row r="3468" spans="1:15" ht="24.95" customHeight="1" x14ac:dyDescent="0.2">
      <c r="A3468" s="64" t="str">
        <f t="shared" si="163"/>
        <v>||||||0</v>
      </c>
      <c r="B3468" s="64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9"/>
      <c r="K3468" s="37"/>
      <c r="L3468" s="86">
        <f t="shared" si="162"/>
        <v>0</v>
      </c>
      <c r="M3468" s="40"/>
      <c r="N3468" s="40"/>
      <c r="O3468" s="34"/>
    </row>
    <row r="3469" spans="1:15" ht="24.95" customHeight="1" x14ac:dyDescent="0.2">
      <c r="A3469" s="64" t="str">
        <f t="shared" si="163"/>
        <v>||||||0</v>
      </c>
      <c r="B3469" s="64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9"/>
      <c r="K3469" s="37"/>
      <c r="L3469" s="86">
        <f t="shared" si="162"/>
        <v>0</v>
      </c>
      <c r="M3469" s="40"/>
      <c r="N3469" s="40"/>
      <c r="O3469" s="34"/>
    </row>
    <row r="3470" spans="1:15" ht="24.95" customHeight="1" x14ac:dyDescent="0.2">
      <c r="A3470" s="64" t="str">
        <f t="shared" si="163"/>
        <v>||||||0</v>
      </c>
      <c r="B3470" s="64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9"/>
      <c r="K3470" s="37"/>
      <c r="L3470" s="86">
        <f t="shared" si="162"/>
        <v>0</v>
      </c>
      <c r="M3470" s="40"/>
      <c r="N3470" s="40"/>
      <c r="O3470" s="34"/>
    </row>
    <row r="3471" spans="1:15" ht="24.95" customHeight="1" x14ac:dyDescent="0.2">
      <c r="A3471" s="64" t="str">
        <f t="shared" si="163"/>
        <v>||||||0</v>
      </c>
      <c r="B3471" s="64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9"/>
      <c r="K3471" s="37"/>
      <c r="L3471" s="86">
        <f t="shared" si="162"/>
        <v>0</v>
      </c>
      <c r="M3471" s="40"/>
      <c r="N3471" s="40"/>
      <c r="O3471" s="34"/>
    </row>
    <row r="3472" spans="1:15" ht="24.95" customHeight="1" x14ac:dyDescent="0.2">
      <c r="A3472" s="64" t="str">
        <f t="shared" si="163"/>
        <v>||||||0</v>
      </c>
      <c r="B3472" s="64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9"/>
      <c r="K3472" s="37"/>
      <c r="L3472" s="86">
        <f t="shared" si="162"/>
        <v>0</v>
      </c>
      <c r="M3472" s="40"/>
      <c r="N3472" s="40"/>
      <c r="O3472" s="34"/>
    </row>
    <row r="3473" spans="1:15" ht="24.95" customHeight="1" x14ac:dyDescent="0.2">
      <c r="A3473" s="64" t="str">
        <f t="shared" si="163"/>
        <v>||||||0</v>
      </c>
      <c r="B3473" s="64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9"/>
      <c r="K3473" s="37"/>
      <c r="L3473" s="86">
        <f t="shared" si="162"/>
        <v>0</v>
      </c>
      <c r="M3473" s="40"/>
      <c r="N3473" s="40"/>
      <c r="O3473" s="34"/>
    </row>
    <row r="3474" spans="1:15" ht="24.95" customHeight="1" x14ac:dyDescent="0.2">
      <c r="A3474" s="64" t="str">
        <f t="shared" si="163"/>
        <v>||||||0</v>
      </c>
      <c r="B3474" s="64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9"/>
      <c r="K3474" s="37"/>
      <c r="L3474" s="86">
        <f t="shared" si="162"/>
        <v>0</v>
      </c>
      <c r="M3474" s="40"/>
      <c r="N3474" s="40"/>
      <c r="O3474" s="34"/>
    </row>
    <row r="3475" spans="1:15" ht="24.95" customHeight="1" x14ac:dyDescent="0.2">
      <c r="A3475" s="64" t="str">
        <f t="shared" si="163"/>
        <v>||||||0</v>
      </c>
      <c r="B3475" s="64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9"/>
      <c r="K3475" s="37"/>
      <c r="L3475" s="86">
        <f t="shared" si="162"/>
        <v>0</v>
      </c>
      <c r="M3475" s="40"/>
      <c r="N3475" s="40"/>
      <c r="O3475" s="34"/>
    </row>
    <row r="3476" spans="1:15" ht="24.95" customHeight="1" x14ac:dyDescent="0.2">
      <c r="A3476" s="64" t="str">
        <f t="shared" si="163"/>
        <v>||||||0</v>
      </c>
      <c r="B3476" s="64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9"/>
      <c r="K3476" s="37"/>
      <c r="L3476" s="86">
        <f t="shared" si="162"/>
        <v>0</v>
      </c>
      <c r="M3476" s="40"/>
      <c r="N3476" s="40"/>
      <c r="O3476" s="34"/>
    </row>
    <row r="3477" spans="1:15" ht="24.95" customHeight="1" x14ac:dyDescent="0.2">
      <c r="A3477" s="64" t="str">
        <f t="shared" si="163"/>
        <v>||||||0</v>
      </c>
      <c r="B3477" s="64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9"/>
      <c r="K3477" s="37"/>
      <c r="L3477" s="86">
        <f t="shared" si="162"/>
        <v>0</v>
      </c>
      <c r="M3477" s="40"/>
      <c r="N3477" s="40"/>
      <c r="O3477" s="34"/>
    </row>
    <row r="3478" spans="1:15" ht="24.95" customHeight="1" x14ac:dyDescent="0.2">
      <c r="A3478" s="64" t="str">
        <f t="shared" si="163"/>
        <v>||||||0</v>
      </c>
      <c r="B3478" s="64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9"/>
      <c r="K3478" s="37"/>
      <c r="L3478" s="86">
        <f t="shared" si="162"/>
        <v>0</v>
      </c>
      <c r="M3478" s="40"/>
      <c r="N3478" s="40"/>
      <c r="O3478" s="34"/>
    </row>
    <row r="3479" spans="1:15" ht="24.95" customHeight="1" x14ac:dyDescent="0.2">
      <c r="A3479" s="64" t="str">
        <f t="shared" si="163"/>
        <v>||||||0</v>
      </c>
      <c r="B3479" s="64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9"/>
      <c r="K3479" s="37"/>
      <c r="L3479" s="86">
        <f t="shared" si="162"/>
        <v>0</v>
      </c>
      <c r="M3479" s="40"/>
      <c r="N3479" s="40"/>
      <c r="O3479" s="34"/>
    </row>
    <row r="3480" spans="1:15" ht="24.95" customHeight="1" x14ac:dyDescent="0.2">
      <c r="A3480" s="64" t="str">
        <f t="shared" si="163"/>
        <v>||||||0</v>
      </c>
      <c r="B3480" s="64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9"/>
      <c r="K3480" s="37"/>
      <c r="L3480" s="86">
        <f t="shared" si="162"/>
        <v>0</v>
      </c>
      <c r="M3480" s="40"/>
      <c r="N3480" s="40"/>
      <c r="O3480" s="34"/>
    </row>
    <row r="3481" spans="1:15" ht="24.95" customHeight="1" x14ac:dyDescent="0.2">
      <c r="A3481" s="64" t="str">
        <f t="shared" si="163"/>
        <v>||||||0</v>
      </c>
      <c r="B3481" s="64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9"/>
      <c r="K3481" s="37"/>
      <c r="L3481" s="86">
        <f t="shared" si="162"/>
        <v>0</v>
      </c>
      <c r="M3481" s="40"/>
      <c r="N3481" s="40"/>
      <c r="O3481" s="34"/>
    </row>
    <row r="3482" spans="1:15" ht="24.95" customHeight="1" x14ac:dyDescent="0.2">
      <c r="A3482" s="64" t="str">
        <f t="shared" si="163"/>
        <v>||||||0</v>
      </c>
      <c r="B3482" s="64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9"/>
      <c r="K3482" s="37"/>
      <c r="L3482" s="86">
        <f t="shared" si="162"/>
        <v>0</v>
      </c>
      <c r="M3482" s="40"/>
      <c r="N3482" s="40"/>
      <c r="O3482" s="34"/>
    </row>
    <row r="3483" spans="1:15" ht="24.95" customHeight="1" x14ac:dyDescent="0.2">
      <c r="A3483" s="64" t="str">
        <f t="shared" si="163"/>
        <v>||||||0</v>
      </c>
      <c r="B3483" s="64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9"/>
      <c r="K3483" s="37"/>
      <c r="L3483" s="86">
        <f t="shared" si="162"/>
        <v>0</v>
      </c>
      <c r="M3483" s="40"/>
      <c r="N3483" s="40"/>
      <c r="O3483" s="34"/>
    </row>
    <row r="3484" spans="1:15" ht="24.95" customHeight="1" x14ac:dyDescent="0.2">
      <c r="A3484" s="64" t="str">
        <f t="shared" si="163"/>
        <v>||||||0</v>
      </c>
      <c r="B3484" s="64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9"/>
      <c r="K3484" s="37"/>
      <c r="L3484" s="86">
        <f t="shared" si="162"/>
        <v>0</v>
      </c>
      <c r="M3484" s="40"/>
      <c r="N3484" s="40"/>
      <c r="O3484" s="34"/>
    </row>
    <row r="3485" spans="1:15" ht="24.95" customHeight="1" x14ac:dyDescent="0.2">
      <c r="A3485" s="64" t="str">
        <f t="shared" si="163"/>
        <v>||||||0</v>
      </c>
      <c r="B3485" s="64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9"/>
      <c r="K3485" s="37"/>
      <c r="L3485" s="86">
        <f t="shared" si="162"/>
        <v>0</v>
      </c>
      <c r="M3485" s="40"/>
      <c r="N3485" s="40"/>
      <c r="O3485" s="34"/>
    </row>
    <row r="3486" spans="1:15" ht="24.95" customHeight="1" x14ac:dyDescent="0.2">
      <c r="A3486" s="64" t="str">
        <f t="shared" si="163"/>
        <v>||||||0</v>
      </c>
      <c r="B3486" s="64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9"/>
      <c r="K3486" s="37"/>
      <c r="L3486" s="86">
        <f t="shared" si="162"/>
        <v>0</v>
      </c>
      <c r="M3486" s="40"/>
      <c r="N3486" s="40"/>
      <c r="O3486" s="34"/>
    </row>
    <row r="3487" spans="1:15" ht="24.95" customHeight="1" x14ac:dyDescent="0.2">
      <c r="A3487" s="64" t="str">
        <f t="shared" si="163"/>
        <v>||||||0</v>
      </c>
      <c r="B3487" s="64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9"/>
      <c r="K3487" s="37"/>
      <c r="L3487" s="86">
        <f t="shared" si="162"/>
        <v>0</v>
      </c>
      <c r="M3487" s="40"/>
      <c r="N3487" s="40"/>
      <c r="O3487" s="34"/>
    </row>
    <row r="3488" spans="1:15" ht="24.95" customHeight="1" x14ac:dyDescent="0.2">
      <c r="A3488" s="64" t="str">
        <f t="shared" si="163"/>
        <v>||||||0</v>
      </c>
      <c r="B3488" s="64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9"/>
      <c r="K3488" s="37"/>
      <c r="L3488" s="86">
        <f t="shared" si="162"/>
        <v>0</v>
      </c>
      <c r="M3488" s="40"/>
      <c r="N3488" s="40"/>
      <c r="O3488" s="34"/>
    </row>
    <row r="3489" spans="1:15" ht="24.95" customHeight="1" x14ac:dyDescent="0.2">
      <c r="A3489" s="64" t="str">
        <f t="shared" si="163"/>
        <v>||||||0</v>
      </c>
      <c r="B3489" s="64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9"/>
      <c r="K3489" s="37"/>
      <c r="L3489" s="86">
        <f t="shared" si="162"/>
        <v>0</v>
      </c>
      <c r="M3489" s="40"/>
      <c r="N3489" s="40"/>
      <c r="O3489" s="34"/>
    </row>
    <row r="3490" spans="1:15" ht="24.95" customHeight="1" x14ac:dyDescent="0.2">
      <c r="A3490" s="64" t="str">
        <f t="shared" si="163"/>
        <v>||||||0</v>
      </c>
      <c r="B3490" s="64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9"/>
      <c r="K3490" s="37"/>
      <c r="L3490" s="86">
        <f t="shared" si="162"/>
        <v>0</v>
      </c>
      <c r="M3490" s="40"/>
      <c r="N3490" s="40"/>
      <c r="O3490" s="34"/>
    </row>
    <row r="3491" spans="1:15" ht="24.95" customHeight="1" x14ac:dyDescent="0.2">
      <c r="A3491" s="64" t="str">
        <f t="shared" si="163"/>
        <v>||||||0</v>
      </c>
      <c r="B3491" s="64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9"/>
      <c r="K3491" s="37"/>
      <c r="L3491" s="86">
        <f t="shared" si="162"/>
        <v>0</v>
      </c>
      <c r="M3491" s="40"/>
      <c r="N3491" s="40"/>
      <c r="O3491" s="34"/>
    </row>
    <row r="3492" spans="1:15" ht="24.95" customHeight="1" x14ac:dyDescent="0.2">
      <c r="A3492" s="64" t="str">
        <f t="shared" si="163"/>
        <v>||||||0</v>
      </c>
      <c r="B3492" s="64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9"/>
      <c r="K3492" s="37"/>
      <c r="L3492" s="86">
        <f t="shared" si="162"/>
        <v>0</v>
      </c>
      <c r="M3492" s="40"/>
      <c r="N3492" s="40"/>
      <c r="O3492" s="34"/>
    </row>
    <row r="3493" spans="1:15" ht="24.95" customHeight="1" x14ac:dyDescent="0.2">
      <c r="A3493" s="64" t="str">
        <f t="shared" si="163"/>
        <v>||||||0</v>
      </c>
      <c r="B3493" s="64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9"/>
      <c r="K3493" s="37"/>
      <c r="L3493" s="86">
        <f t="shared" si="162"/>
        <v>0</v>
      </c>
      <c r="M3493" s="40"/>
      <c r="N3493" s="40"/>
      <c r="O3493" s="34"/>
    </row>
    <row r="3494" spans="1:15" ht="24.95" customHeight="1" x14ac:dyDescent="0.2">
      <c r="A3494" s="64" t="str">
        <f t="shared" si="163"/>
        <v>||||||0</v>
      </c>
      <c r="B3494" s="64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9"/>
      <c r="K3494" s="37"/>
      <c r="L3494" s="86">
        <f t="shared" si="162"/>
        <v>0</v>
      </c>
      <c r="M3494" s="40"/>
      <c r="N3494" s="40"/>
      <c r="O3494" s="34"/>
    </row>
    <row r="3495" spans="1:15" ht="24.95" customHeight="1" x14ac:dyDescent="0.2">
      <c r="A3495" s="64" t="str">
        <f t="shared" si="163"/>
        <v>||||||0</v>
      </c>
      <c r="B3495" s="64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9"/>
      <c r="K3495" s="37"/>
      <c r="L3495" s="86">
        <f t="shared" si="162"/>
        <v>0</v>
      </c>
      <c r="M3495" s="40"/>
      <c r="N3495" s="40"/>
      <c r="O3495" s="34"/>
    </row>
    <row r="3496" spans="1:15" ht="24.95" customHeight="1" x14ac:dyDescent="0.2">
      <c r="A3496" s="64" t="str">
        <f t="shared" si="163"/>
        <v>||||||0</v>
      </c>
      <c r="B3496" s="64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9"/>
      <c r="K3496" s="37"/>
      <c r="L3496" s="86">
        <f t="shared" si="162"/>
        <v>0</v>
      </c>
      <c r="M3496" s="40"/>
      <c r="N3496" s="40"/>
      <c r="O3496" s="34"/>
    </row>
    <row r="3497" spans="1:15" ht="24.95" customHeight="1" x14ac:dyDescent="0.2">
      <c r="A3497" s="64" t="str">
        <f t="shared" si="163"/>
        <v>||||||0</v>
      </c>
      <c r="B3497" s="64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9"/>
      <c r="K3497" s="37"/>
      <c r="L3497" s="86">
        <f t="shared" si="162"/>
        <v>0</v>
      </c>
      <c r="M3497" s="40"/>
      <c r="N3497" s="40"/>
      <c r="O3497" s="34"/>
    </row>
    <row r="3498" spans="1:15" ht="24.95" customHeight="1" x14ac:dyDescent="0.2">
      <c r="A3498" s="64" t="str">
        <f t="shared" si="163"/>
        <v>||||||0</v>
      </c>
      <c r="B3498" s="64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9"/>
      <c r="K3498" s="37"/>
      <c r="L3498" s="86">
        <f t="shared" si="162"/>
        <v>0</v>
      </c>
      <c r="M3498" s="40"/>
      <c r="N3498" s="40"/>
      <c r="O3498" s="34"/>
    </row>
    <row r="3499" spans="1:15" ht="24.95" customHeight="1" x14ac:dyDescent="0.2">
      <c r="A3499" s="64" t="str">
        <f t="shared" si="163"/>
        <v>||||||0</v>
      </c>
      <c r="B3499" s="64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9"/>
      <c r="K3499" s="37"/>
      <c r="L3499" s="86">
        <f t="shared" si="162"/>
        <v>0</v>
      </c>
      <c r="M3499" s="40"/>
      <c r="N3499" s="40"/>
      <c r="O3499" s="34"/>
    </row>
    <row r="3500" spans="1:15" ht="24.95" customHeight="1" x14ac:dyDescent="0.2">
      <c r="A3500" s="64" t="str">
        <f t="shared" si="163"/>
        <v>||||||0</v>
      </c>
      <c r="B3500" s="64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9"/>
      <c r="K3500" s="37"/>
      <c r="L3500" s="86">
        <f t="shared" si="162"/>
        <v>0</v>
      </c>
      <c r="M3500" s="40"/>
      <c r="N3500" s="40"/>
      <c r="O3500" s="34"/>
    </row>
    <row r="3501" spans="1:15" ht="24.95" customHeight="1" x14ac:dyDescent="0.2">
      <c r="A3501" s="64" t="str">
        <f t="shared" si="163"/>
        <v>||||||0</v>
      </c>
      <c r="B3501" s="64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9"/>
      <c r="K3501" s="37"/>
      <c r="L3501" s="86">
        <f t="shared" si="162"/>
        <v>0</v>
      </c>
      <c r="M3501" s="40"/>
      <c r="N3501" s="40"/>
      <c r="O3501" s="34"/>
    </row>
    <row r="3502" spans="1:15" ht="24.95" customHeight="1" x14ac:dyDescent="0.2">
      <c r="A3502" s="64" t="str">
        <f t="shared" si="163"/>
        <v>||||||0</v>
      </c>
      <c r="B3502" s="64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9"/>
      <c r="K3502" s="37"/>
      <c r="L3502" s="86">
        <f t="shared" si="162"/>
        <v>0</v>
      </c>
      <c r="M3502" s="40"/>
      <c r="N3502" s="40"/>
      <c r="O3502" s="34"/>
    </row>
    <row r="3503" spans="1:15" ht="24.95" customHeight="1" x14ac:dyDescent="0.2">
      <c r="A3503" s="64" t="str">
        <f t="shared" si="163"/>
        <v>||||||0</v>
      </c>
      <c r="B3503" s="64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9"/>
      <c r="K3503" s="37"/>
      <c r="L3503" s="86">
        <f t="shared" si="162"/>
        <v>0</v>
      </c>
      <c r="M3503" s="40"/>
      <c r="N3503" s="40"/>
      <c r="O3503" s="34"/>
    </row>
    <row r="3504" spans="1:15" ht="24.95" customHeight="1" x14ac:dyDescent="0.2">
      <c r="A3504" s="64" t="str">
        <f t="shared" si="163"/>
        <v>||||||0</v>
      </c>
      <c r="B3504" s="64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9"/>
      <c r="K3504" s="37"/>
      <c r="L3504" s="86">
        <f t="shared" si="162"/>
        <v>0</v>
      </c>
      <c r="M3504" s="40"/>
      <c r="N3504" s="40"/>
      <c r="O3504" s="34"/>
    </row>
    <row r="3505" spans="1:15" ht="24.95" customHeight="1" x14ac:dyDescent="0.2">
      <c r="A3505" s="64" t="str">
        <f t="shared" si="163"/>
        <v>||||||0</v>
      </c>
      <c r="B3505" s="64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9"/>
      <c r="K3505" s="37"/>
      <c r="L3505" s="86">
        <f t="shared" si="162"/>
        <v>0</v>
      </c>
      <c r="M3505" s="40"/>
      <c r="N3505" s="40"/>
      <c r="O3505" s="34"/>
    </row>
    <row r="3506" spans="1:15" ht="24.95" customHeight="1" x14ac:dyDescent="0.2">
      <c r="A3506" s="64" t="str">
        <f t="shared" si="163"/>
        <v>||||||0</v>
      </c>
      <c r="B3506" s="64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9"/>
      <c r="K3506" s="37"/>
      <c r="L3506" s="86">
        <f t="shared" si="162"/>
        <v>0</v>
      </c>
      <c r="M3506" s="40"/>
      <c r="N3506" s="40"/>
      <c r="O3506" s="34"/>
    </row>
    <row r="3507" spans="1:15" ht="24.95" customHeight="1" x14ac:dyDescent="0.2">
      <c r="A3507" s="64" t="str">
        <f t="shared" si="163"/>
        <v>||||||0</v>
      </c>
      <c r="B3507" s="64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9"/>
      <c r="K3507" s="37"/>
      <c r="L3507" s="86">
        <f t="shared" si="162"/>
        <v>0</v>
      </c>
      <c r="M3507" s="40"/>
      <c r="N3507" s="40"/>
      <c r="O3507" s="34"/>
    </row>
    <row r="3508" spans="1:15" ht="24.95" customHeight="1" x14ac:dyDescent="0.2">
      <c r="A3508" s="64" t="str">
        <f t="shared" si="163"/>
        <v>||||||0</v>
      </c>
      <c r="B3508" s="64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9"/>
      <c r="K3508" s="37"/>
      <c r="L3508" s="86">
        <f t="shared" si="162"/>
        <v>0</v>
      </c>
      <c r="M3508" s="40"/>
      <c r="N3508" s="40"/>
      <c r="O3508" s="34"/>
    </row>
    <row r="3509" spans="1:15" ht="24.95" customHeight="1" x14ac:dyDescent="0.2">
      <c r="A3509" s="64" t="str">
        <f t="shared" si="163"/>
        <v>||||||0</v>
      </c>
      <c r="B3509" s="64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9"/>
      <c r="K3509" s="37"/>
      <c r="L3509" s="86">
        <f t="shared" si="162"/>
        <v>0</v>
      </c>
      <c r="M3509" s="40"/>
      <c r="N3509" s="40"/>
      <c r="O3509" s="34"/>
    </row>
    <row r="3510" spans="1:15" ht="24.95" customHeight="1" x14ac:dyDescent="0.2">
      <c r="A3510" s="64" t="str">
        <f t="shared" si="163"/>
        <v>||||||0</v>
      </c>
      <c r="B3510" s="64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9"/>
      <c r="K3510" s="37"/>
      <c r="L3510" s="86">
        <f t="shared" si="162"/>
        <v>0</v>
      </c>
      <c r="M3510" s="40"/>
      <c r="N3510" s="40"/>
      <c r="O3510" s="34"/>
    </row>
    <row r="3511" spans="1:15" ht="24.95" customHeight="1" x14ac:dyDescent="0.2">
      <c r="A3511" s="64" t="str">
        <f t="shared" si="163"/>
        <v>||||||0</v>
      </c>
      <c r="B3511" s="64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9"/>
      <c r="K3511" s="37"/>
      <c r="L3511" s="86">
        <f t="shared" si="162"/>
        <v>0</v>
      </c>
      <c r="M3511" s="40"/>
      <c r="N3511" s="40"/>
      <c r="O3511" s="34"/>
    </row>
    <row r="3512" spans="1:15" ht="24.95" customHeight="1" x14ac:dyDescent="0.2">
      <c r="A3512" s="64" t="str">
        <f t="shared" si="163"/>
        <v>||||||0</v>
      </c>
      <c r="B3512" s="64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9"/>
      <c r="K3512" s="37"/>
      <c r="L3512" s="86">
        <f t="shared" si="162"/>
        <v>0</v>
      </c>
      <c r="M3512" s="40"/>
      <c r="N3512" s="40"/>
      <c r="O3512" s="34"/>
    </row>
    <row r="3513" spans="1:15" ht="24.95" customHeight="1" x14ac:dyDescent="0.2">
      <c r="A3513" s="64" t="str">
        <f t="shared" si="163"/>
        <v>||||||0</v>
      </c>
      <c r="B3513" s="64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9"/>
      <c r="K3513" s="37"/>
      <c r="L3513" s="86">
        <f t="shared" si="162"/>
        <v>0</v>
      </c>
      <c r="M3513" s="40"/>
      <c r="N3513" s="40"/>
      <c r="O3513" s="34"/>
    </row>
    <row r="3514" spans="1:15" ht="24.95" customHeight="1" x14ac:dyDescent="0.2">
      <c r="A3514" s="64" t="str">
        <f t="shared" si="163"/>
        <v>||||||0</v>
      </c>
      <c r="B3514" s="64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9"/>
      <c r="K3514" s="37"/>
      <c r="L3514" s="86">
        <f t="shared" si="162"/>
        <v>0</v>
      </c>
      <c r="M3514" s="40"/>
      <c r="N3514" s="40"/>
      <c r="O3514" s="34"/>
    </row>
    <row r="3515" spans="1:15" ht="24.95" customHeight="1" x14ac:dyDescent="0.2">
      <c r="A3515" s="64" t="str">
        <f t="shared" si="163"/>
        <v>||||||0</v>
      </c>
      <c r="B3515" s="64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9"/>
      <c r="K3515" s="37"/>
      <c r="L3515" s="86">
        <f t="shared" si="162"/>
        <v>0</v>
      </c>
      <c r="M3515" s="40"/>
      <c r="N3515" s="40"/>
      <c r="O3515" s="34"/>
    </row>
    <row r="3516" spans="1:15" ht="24.95" customHeight="1" x14ac:dyDescent="0.2">
      <c r="A3516" s="64" t="str">
        <f t="shared" si="163"/>
        <v>||||||0</v>
      </c>
      <c r="B3516" s="64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9"/>
      <c r="K3516" s="37"/>
      <c r="L3516" s="86">
        <f t="shared" si="162"/>
        <v>0</v>
      </c>
      <c r="M3516" s="40"/>
      <c r="N3516" s="40"/>
      <c r="O3516" s="34"/>
    </row>
    <row r="3517" spans="1:15" ht="24.95" customHeight="1" x14ac:dyDescent="0.2">
      <c r="A3517" s="64" t="str">
        <f t="shared" si="163"/>
        <v>||||||0</v>
      </c>
      <c r="B3517" s="64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9"/>
      <c r="K3517" s="37"/>
      <c r="L3517" s="86">
        <f t="shared" si="162"/>
        <v>0</v>
      </c>
      <c r="M3517" s="40"/>
      <c r="N3517" s="40"/>
      <c r="O3517" s="34"/>
    </row>
    <row r="3518" spans="1:15" ht="24.95" customHeight="1" x14ac:dyDescent="0.2">
      <c r="A3518" s="64" t="str">
        <f t="shared" si="163"/>
        <v>||||||0</v>
      </c>
      <c r="B3518" s="64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9"/>
      <c r="K3518" s="37"/>
      <c r="L3518" s="86">
        <f t="shared" ref="L3518:L3581" si="165">M3518+N3518</f>
        <v>0</v>
      </c>
      <c r="M3518" s="40"/>
      <c r="N3518" s="40"/>
      <c r="O3518" s="34"/>
    </row>
    <row r="3519" spans="1:15" ht="24.95" customHeight="1" x14ac:dyDescent="0.2">
      <c r="A3519" s="64" t="str">
        <f t="shared" si="163"/>
        <v>||||||0</v>
      </c>
      <c r="B3519" s="64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9"/>
      <c r="K3519" s="37"/>
      <c r="L3519" s="86">
        <f t="shared" si="165"/>
        <v>0</v>
      </c>
      <c r="M3519" s="40"/>
      <c r="N3519" s="40"/>
      <c r="O3519" s="34"/>
    </row>
    <row r="3520" spans="1:15" ht="24.95" customHeight="1" x14ac:dyDescent="0.2">
      <c r="A3520" s="64" t="str">
        <f t="shared" si="163"/>
        <v>||||||0</v>
      </c>
      <c r="B3520" s="64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9"/>
      <c r="K3520" s="37"/>
      <c r="L3520" s="86">
        <f t="shared" si="165"/>
        <v>0</v>
      </c>
      <c r="M3520" s="40"/>
      <c r="N3520" s="40"/>
      <c r="O3520" s="34"/>
    </row>
    <row r="3521" spans="1:15" ht="24.95" customHeight="1" x14ac:dyDescent="0.2">
      <c r="A3521" s="64" t="str">
        <f t="shared" si="163"/>
        <v>||||||0</v>
      </c>
      <c r="B3521" s="64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9"/>
      <c r="K3521" s="37"/>
      <c r="L3521" s="86">
        <f t="shared" si="165"/>
        <v>0</v>
      </c>
      <c r="M3521" s="40"/>
      <c r="N3521" s="40"/>
      <c r="O3521" s="34"/>
    </row>
    <row r="3522" spans="1:15" ht="24.95" customHeight="1" x14ac:dyDescent="0.2">
      <c r="A3522" s="64" t="str">
        <f t="shared" si="163"/>
        <v>||||||0</v>
      </c>
      <c r="B3522" s="64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9"/>
      <c r="K3522" s="37"/>
      <c r="L3522" s="86">
        <f t="shared" si="165"/>
        <v>0</v>
      </c>
      <c r="M3522" s="40"/>
      <c r="N3522" s="40"/>
      <c r="O3522" s="34"/>
    </row>
    <row r="3523" spans="1:15" ht="24.95" customHeight="1" x14ac:dyDescent="0.2">
      <c r="A3523" s="64" t="str">
        <f t="shared" si="163"/>
        <v>||||||0</v>
      </c>
      <c r="B3523" s="64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9"/>
      <c r="K3523" s="37"/>
      <c r="L3523" s="86">
        <f t="shared" si="165"/>
        <v>0</v>
      </c>
      <c r="M3523" s="40"/>
      <c r="N3523" s="40"/>
      <c r="O3523" s="34"/>
    </row>
    <row r="3524" spans="1:15" ht="24.95" customHeight="1" x14ac:dyDescent="0.2">
      <c r="A3524" s="64" t="str">
        <f t="shared" si="163"/>
        <v>||||||0</v>
      </c>
      <c r="B3524" s="64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9"/>
      <c r="K3524" s="37"/>
      <c r="L3524" s="86">
        <f t="shared" si="165"/>
        <v>0</v>
      </c>
      <c r="M3524" s="40"/>
      <c r="N3524" s="40"/>
      <c r="O3524" s="34"/>
    </row>
    <row r="3525" spans="1:15" ht="24.95" customHeight="1" x14ac:dyDescent="0.2">
      <c r="A3525" s="64" t="str">
        <f t="shared" ref="A3525:A3588" si="166">C3525&amp;"|"&amp;D3525&amp;"|"&amp;E3525&amp;"|"&amp;F3525&amp;"|"&amp;G3525&amp;"|"&amp;I3525&amp;"|"&amp;M3525+N3525-O3525</f>
        <v>||||||0</v>
      </c>
      <c r="B3525" s="64" t="str">
        <f t="shared" ref="B3525:B3588" si="167">C3525&amp;"|"&amp;D3525&amp;"|"&amp;E3525&amp;"|"&amp;F3525&amp;"|"&amp;K3525</f>
        <v>||||</v>
      </c>
      <c r="C3525" s="37"/>
      <c r="D3525" s="37"/>
      <c r="E3525" s="37"/>
      <c r="F3525" s="37"/>
      <c r="G3525" s="37"/>
      <c r="H3525" s="38"/>
      <c r="I3525" s="37"/>
      <c r="J3525" s="39"/>
      <c r="K3525" s="37"/>
      <c r="L3525" s="86">
        <f t="shared" si="165"/>
        <v>0</v>
      </c>
      <c r="M3525" s="40"/>
      <c r="N3525" s="40"/>
      <c r="O3525" s="34"/>
    </row>
    <row r="3526" spans="1:15" ht="24.95" customHeight="1" x14ac:dyDescent="0.2">
      <c r="A3526" s="64" t="str">
        <f t="shared" si="166"/>
        <v>||||||0</v>
      </c>
      <c r="B3526" s="64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9"/>
      <c r="K3526" s="37"/>
      <c r="L3526" s="86">
        <f t="shared" si="165"/>
        <v>0</v>
      </c>
      <c r="M3526" s="40"/>
      <c r="N3526" s="40"/>
      <c r="O3526" s="34"/>
    </row>
    <row r="3527" spans="1:15" ht="24.95" customHeight="1" x14ac:dyDescent="0.2">
      <c r="A3527" s="64" t="str">
        <f t="shared" si="166"/>
        <v>||||||0</v>
      </c>
      <c r="B3527" s="64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9"/>
      <c r="K3527" s="37"/>
      <c r="L3527" s="86">
        <f t="shared" si="165"/>
        <v>0</v>
      </c>
      <c r="M3527" s="40"/>
      <c r="N3527" s="40"/>
      <c r="O3527" s="34"/>
    </row>
    <row r="3528" spans="1:15" ht="24.95" customHeight="1" x14ac:dyDescent="0.2">
      <c r="A3528" s="64" t="str">
        <f t="shared" si="166"/>
        <v>||||||0</v>
      </c>
      <c r="B3528" s="64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9"/>
      <c r="K3528" s="37"/>
      <c r="L3528" s="86">
        <f t="shared" si="165"/>
        <v>0</v>
      </c>
      <c r="M3528" s="40"/>
      <c r="N3528" s="40"/>
      <c r="O3528" s="34"/>
    </row>
    <row r="3529" spans="1:15" ht="24.95" customHeight="1" x14ac:dyDescent="0.2">
      <c r="A3529" s="64" t="str">
        <f t="shared" si="166"/>
        <v>||||||0</v>
      </c>
      <c r="B3529" s="64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9"/>
      <c r="K3529" s="37"/>
      <c r="L3529" s="86">
        <f t="shared" si="165"/>
        <v>0</v>
      </c>
      <c r="M3529" s="40"/>
      <c r="N3529" s="40"/>
      <c r="O3529" s="34"/>
    </row>
    <row r="3530" spans="1:15" ht="24.95" customHeight="1" x14ac:dyDescent="0.2">
      <c r="A3530" s="64" t="str">
        <f t="shared" si="166"/>
        <v>||||||0</v>
      </c>
      <c r="B3530" s="64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9"/>
      <c r="K3530" s="37"/>
      <c r="L3530" s="86">
        <f t="shared" si="165"/>
        <v>0</v>
      </c>
      <c r="M3530" s="40"/>
      <c r="N3530" s="40"/>
      <c r="O3530" s="34"/>
    </row>
    <row r="3531" spans="1:15" ht="24.95" customHeight="1" x14ac:dyDescent="0.2">
      <c r="A3531" s="64" t="str">
        <f t="shared" si="166"/>
        <v>||||||0</v>
      </c>
      <c r="B3531" s="64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9"/>
      <c r="K3531" s="37"/>
      <c r="L3531" s="86">
        <f t="shared" si="165"/>
        <v>0</v>
      </c>
      <c r="M3531" s="40"/>
      <c r="N3531" s="40"/>
      <c r="O3531" s="34"/>
    </row>
    <row r="3532" spans="1:15" ht="24.95" customHeight="1" x14ac:dyDescent="0.2">
      <c r="A3532" s="64" t="str">
        <f t="shared" si="166"/>
        <v>||||||0</v>
      </c>
      <c r="B3532" s="64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9"/>
      <c r="K3532" s="37"/>
      <c r="L3532" s="86">
        <f t="shared" si="165"/>
        <v>0</v>
      </c>
      <c r="M3532" s="40"/>
      <c r="N3532" s="40"/>
      <c r="O3532" s="34"/>
    </row>
    <row r="3533" spans="1:15" ht="24.95" customHeight="1" x14ac:dyDescent="0.2">
      <c r="A3533" s="64" t="str">
        <f t="shared" si="166"/>
        <v>||||||0</v>
      </c>
      <c r="B3533" s="64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9"/>
      <c r="K3533" s="37"/>
      <c r="L3533" s="86">
        <f t="shared" si="165"/>
        <v>0</v>
      </c>
      <c r="M3533" s="40"/>
      <c r="N3533" s="40"/>
      <c r="O3533" s="34"/>
    </row>
    <row r="3534" spans="1:15" ht="24.95" customHeight="1" x14ac:dyDescent="0.2">
      <c r="A3534" s="64" t="str">
        <f t="shared" si="166"/>
        <v>||||||0</v>
      </c>
      <c r="B3534" s="64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9"/>
      <c r="K3534" s="37"/>
      <c r="L3534" s="86">
        <f t="shared" si="165"/>
        <v>0</v>
      </c>
      <c r="M3534" s="40"/>
      <c r="N3534" s="40"/>
      <c r="O3534" s="34"/>
    </row>
    <row r="3535" spans="1:15" ht="24.95" customHeight="1" x14ac:dyDescent="0.2">
      <c r="A3535" s="64" t="str">
        <f t="shared" si="166"/>
        <v>||||||0</v>
      </c>
      <c r="B3535" s="64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9"/>
      <c r="K3535" s="37"/>
      <c r="L3535" s="86">
        <f t="shared" si="165"/>
        <v>0</v>
      </c>
      <c r="M3535" s="40"/>
      <c r="N3535" s="40"/>
      <c r="O3535" s="34"/>
    </row>
    <row r="3536" spans="1:15" ht="24.95" customHeight="1" x14ac:dyDescent="0.2">
      <c r="A3536" s="64" t="str">
        <f t="shared" si="166"/>
        <v>||||||0</v>
      </c>
      <c r="B3536" s="64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9"/>
      <c r="K3536" s="37"/>
      <c r="L3536" s="86">
        <f t="shared" si="165"/>
        <v>0</v>
      </c>
      <c r="M3536" s="40"/>
      <c r="N3536" s="40"/>
      <c r="O3536" s="34"/>
    </row>
    <row r="3537" spans="1:15" ht="24.95" customHeight="1" x14ac:dyDescent="0.2">
      <c r="A3537" s="64" t="str">
        <f t="shared" si="166"/>
        <v>||||||0</v>
      </c>
      <c r="B3537" s="64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9"/>
      <c r="K3537" s="37"/>
      <c r="L3537" s="86">
        <f t="shared" si="165"/>
        <v>0</v>
      </c>
      <c r="M3537" s="40"/>
      <c r="N3537" s="40"/>
      <c r="O3537" s="34"/>
    </row>
    <row r="3538" spans="1:15" ht="24.95" customHeight="1" x14ac:dyDescent="0.2">
      <c r="A3538" s="64" t="str">
        <f t="shared" si="166"/>
        <v>||||||0</v>
      </c>
      <c r="B3538" s="64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9"/>
      <c r="K3538" s="37"/>
      <c r="L3538" s="86">
        <f t="shared" si="165"/>
        <v>0</v>
      </c>
      <c r="M3538" s="40"/>
      <c r="N3538" s="40"/>
      <c r="O3538" s="34"/>
    </row>
    <row r="3539" spans="1:15" ht="24.95" customHeight="1" x14ac:dyDescent="0.2">
      <c r="A3539" s="64" t="str">
        <f t="shared" si="166"/>
        <v>||||||0</v>
      </c>
      <c r="B3539" s="64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9"/>
      <c r="K3539" s="37"/>
      <c r="L3539" s="86">
        <f t="shared" si="165"/>
        <v>0</v>
      </c>
      <c r="M3539" s="40"/>
      <c r="N3539" s="40"/>
      <c r="O3539" s="34"/>
    </row>
    <row r="3540" spans="1:15" ht="24.95" customHeight="1" x14ac:dyDescent="0.2">
      <c r="A3540" s="64" t="str">
        <f t="shared" si="166"/>
        <v>||||||0</v>
      </c>
      <c r="B3540" s="64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9"/>
      <c r="K3540" s="37"/>
      <c r="L3540" s="86">
        <f t="shared" si="165"/>
        <v>0</v>
      </c>
      <c r="M3540" s="40"/>
      <c r="N3540" s="40"/>
      <c r="O3540" s="34"/>
    </row>
    <row r="3541" spans="1:15" ht="24.95" customHeight="1" x14ac:dyDescent="0.2">
      <c r="A3541" s="64" t="str">
        <f t="shared" si="166"/>
        <v>||||||0</v>
      </c>
      <c r="B3541" s="64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9"/>
      <c r="K3541" s="37"/>
      <c r="L3541" s="86">
        <f t="shared" si="165"/>
        <v>0</v>
      </c>
      <c r="M3541" s="40"/>
      <c r="N3541" s="40"/>
      <c r="O3541" s="34"/>
    </row>
    <row r="3542" spans="1:15" ht="24.95" customHeight="1" x14ac:dyDescent="0.2">
      <c r="A3542" s="64" t="str">
        <f t="shared" si="166"/>
        <v>||||||0</v>
      </c>
      <c r="B3542" s="64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9"/>
      <c r="K3542" s="37"/>
      <c r="L3542" s="86">
        <f t="shared" si="165"/>
        <v>0</v>
      </c>
      <c r="M3542" s="40"/>
      <c r="N3542" s="40"/>
      <c r="O3542" s="34"/>
    </row>
    <row r="3543" spans="1:15" ht="24.95" customHeight="1" x14ac:dyDescent="0.2">
      <c r="A3543" s="64" t="str">
        <f t="shared" si="166"/>
        <v>||||||0</v>
      </c>
      <c r="B3543" s="64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9"/>
      <c r="K3543" s="37"/>
      <c r="L3543" s="86">
        <f t="shared" si="165"/>
        <v>0</v>
      </c>
      <c r="M3543" s="40"/>
      <c r="N3543" s="40"/>
      <c r="O3543" s="34"/>
    </row>
    <row r="3544" spans="1:15" ht="24.95" customHeight="1" x14ac:dyDescent="0.2">
      <c r="A3544" s="64" t="str">
        <f t="shared" si="166"/>
        <v>||||||0</v>
      </c>
      <c r="B3544" s="64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9"/>
      <c r="K3544" s="37"/>
      <c r="L3544" s="86">
        <f t="shared" si="165"/>
        <v>0</v>
      </c>
      <c r="M3544" s="40"/>
      <c r="N3544" s="40"/>
      <c r="O3544" s="34"/>
    </row>
    <row r="3545" spans="1:15" ht="24.95" customHeight="1" x14ac:dyDescent="0.2">
      <c r="A3545" s="64" t="str">
        <f t="shared" si="166"/>
        <v>||||||0</v>
      </c>
      <c r="B3545" s="64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9"/>
      <c r="K3545" s="37"/>
      <c r="L3545" s="86">
        <f t="shared" si="165"/>
        <v>0</v>
      </c>
      <c r="M3545" s="40"/>
      <c r="N3545" s="40"/>
      <c r="O3545" s="34"/>
    </row>
    <row r="3546" spans="1:15" ht="24.95" customHeight="1" x14ac:dyDescent="0.2">
      <c r="A3546" s="64" t="str">
        <f t="shared" si="166"/>
        <v>||||||0</v>
      </c>
      <c r="B3546" s="64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9"/>
      <c r="K3546" s="37"/>
      <c r="L3546" s="86">
        <f t="shared" si="165"/>
        <v>0</v>
      </c>
      <c r="M3546" s="40"/>
      <c r="N3546" s="40"/>
      <c r="O3546" s="34"/>
    </row>
    <row r="3547" spans="1:15" ht="24.95" customHeight="1" x14ac:dyDescent="0.2">
      <c r="A3547" s="64" t="str">
        <f t="shared" si="166"/>
        <v>||||||0</v>
      </c>
      <c r="B3547" s="64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9"/>
      <c r="K3547" s="37"/>
      <c r="L3547" s="86">
        <f t="shared" si="165"/>
        <v>0</v>
      </c>
      <c r="M3547" s="40"/>
      <c r="N3547" s="40"/>
      <c r="O3547" s="34"/>
    </row>
    <row r="3548" spans="1:15" ht="24.95" customHeight="1" x14ac:dyDescent="0.2">
      <c r="A3548" s="64" t="str">
        <f t="shared" si="166"/>
        <v>||||||0</v>
      </c>
      <c r="B3548" s="64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9"/>
      <c r="K3548" s="37"/>
      <c r="L3548" s="86">
        <f t="shared" si="165"/>
        <v>0</v>
      </c>
      <c r="M3548" s="40"/>
      <c r="N3548" s="40"/>
      <c r="O3548" s="34"/>
    </row>
    <row r="3549" spans="1:15" ht="24.95" customHeight="1" x14ac:dyDescent="0.2">
      <c r="A3549" s="64" t="str">
        <f t="shared" si="166"/>
        <v>||||||0</v>
      </c>
      <c r="B3549" s="64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9"/>
      <c r="K3549" s="37"/>
      <c r="L3549" s="86">
        <f t="shared" si="165"/>
        <v>0</v>
      </c>
      <c r="M3549" s="40"/>
      <c r="N3549" s="40"/>
      <c r="O3549" s="34"/>
    </row>
    <row r="3550" spans="1:15" ht="24.95" customHeight="1" x14ac:dyDescent="0.2">
      <c r="A3550" s="64" t="str">
        <f t="shared" si="166"/>
        <v>||||||0</v>
      </c>
      <c r="B3550" s="64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9"/>
      <c r="K3550" s="37"/>
      <c r="L3550" s="86">
        <f t="shared" si="165"/>
        <v>0</v>
      </c>
      <c r="M3550" s="40"/>
      <c r="N3550" s="40"/>
      <c r="O3550" s="34"/>
    </row>
    <row r="3551" spans="1:15" ht="24.95" customHeight="1" x14ac:dyDescent="0.2">
      <c r="A3551" s="64" t="str">
        <f t="shared" si="166"/>
        <v>||||||0</v>
      </c>
      <c r="B3551" s="64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9"/>
      <c r="K3551" s="37"/>
      <c r="L3551" s="86">
        <f t="shared" si="165"/>
        <v>0</v>
      </c>
      <c r="M3551" s="40"/>
      <c r="N3551" s="40"/>
      <c r="O3551" s="34"/>
    </row>
    <row r="3552" spans="1:15" ht="24.95" customHeight="1" x14ac:dyDescent="0.2">
      <c r="A3552" s="64" t="str">
        <f t="shared" si="166"/>
        <v>||||||0</v>
      </c>
      <c r="B3552" s="64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9"/>
      <c r="K3552" s="37"/>
      <c r="L3552" s="86">
        <f t="shared" si="165"/>
        <v>0</v>
      </c>
      <c r="M3552" s="40"/>
      <c r="N3552" s="40"/>
      <c r="O3552" s="34"/>
    </row>
    <row r="3553" spans="1:15" ht="24.95" customHeight="1" x14ac:dyDescent="0.2">
      <c r="A3553" s="64" t="str">
        <f t="shared" si="166"/>
        <v>||||||0</v>
      </c>
      <c r="B3553" s="64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9"/>
      <c r="K3553" s="37"/>
      <c r="L3553" s="86">
        <f t="shared" si="165"/>
        <v>0</v>
      </c>
      <c r="M3553" s="40"/>
      <c r="N3553" s="40"/>
      <c r="O3553" s="34"/>
    </row>
    <row r="3554" spans="1:15" ht="24.95" customHeight="1" x14ac:dyDescent="0.2">
      <c r="A3554" s="64" t="str">
        <f t="shared" si="166"/>
        <v>||||||0</v>
      </c>
      <c r="B3554" s="64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9"/>
      <c r="K3554" s="37"/>
      <c r="L3554" s="86">
        <f t="shared" si="165"/>
        <v>0</v>
      </c>
      <c r="M3554" s="40"/>
      <c r="N3554" s="40"/>
      <c r="O3554" s="34"/>
    </row>
    <row r="3555" spans="1:15" ht="24.95" customHeight="1" x14ac:dyDescent="0.2">
      <c r="A3555" s="64" t="str">
        <f t="shared" si="166"/>
        <v>||||||0</v>
      </c>
      <c r="B3555" s="64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9"/>
      <c r="K3555" s="37"/>
      <c r="L3555" s="86">
        <f t="shared" si="165"/>
        <v>0</v>
      </c>
      <c r="M3555" s="40"/>
      <c r="N3555" s="40"/>
      <c r="O3555" s="34"/>
    </row>
    <row r="3556" spans="1:15" ht="24.95" customHeight="1" x14ac:dyDescent="0.2">
      <c r="A3556" s="64" t="str">
        <f t="shared" si="166"/>
        <v>||||||0</v>
      </c>
      <c r="B3556" s="64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9"/>
      <c r="K3556" s="37"/>
      <c r="L3556" s="86">
        <f t="shared" si="165"/>
        <v>0</v>
      </c>
      <c r="M3556" s="40"/>
      <c r="N3556" s="40"/>
      <c r="O3556" s="34"/>
    </row>
    <row r="3557" spans="1:15" ht="24.95" customHeight="1" x14ac:dyDescent="0.2">
      <c r="A3557" s="64" t="str">
        <f t="shared" si="166"/>
        <v>||||||0</v>
      </c>
      <c r="B3557" s="64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9"/>
      <c r="K3557" s="37"/>
      <c r="L3557" s="86">
        <f t="shared" si="165"/>
        <v>0</v>
      </c>
      <c r="M3557" s="40"/>
      <c r="N3557" s="40"/>
      <c r="O3557" s="34"/>
    </row>
    <row r="3558" spans="1:15" ht="24.95" customHeight="1" x14ac:dyDescent="0.2">
      <c r="A3558" s="64" t="str">
        <f t="shared" si="166"/>
        <v>||||||0</v>
      </c>
      <c r="B3558" s="64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9"/>
      <c r="K3558" s="37"/>
      <c r="L3558" s="86">
        <f t="shared" si="165"/>
        <v>0</v>
      </c>
      <c r="M3558" s="40"/>
      <c r="N3558" s="40"/>
      <c r="O3558" s="34"/>
    </row>
    <row r="3559" spans="1:15" ht="24.95" customHeight="1" x14ac:dyDescent="0.2">
      <c r="A3559" s="64" t="str">
        <f t="shared" si="166"/>
        <v>||||||0</v>
      </c>
      <c r="B3559" s="64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9"/>
      <c r="K3559" s="37"/>
      <c r="L3559" s="86">
        <f t="shared" si="165"/>
        <v>0</v>
      </c>
      <c r="M3559" s="40"/>
      <c r="N3559" s="40"/>
      <c r="O3559" s="34"/>
    </row>
    <row r="3560" spans="1:15" ht="24.95" customHeight="1" x14ac:dyDescent="0.2">
      <c r="A3560" s="64" t="str">
        <f t="shared" si="166"/>
        <v>||||||0</v>
      </c>
      <c r="B3560" s="64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9"/>
      <c r="K3560" s="37"/>
      <c r="L3560" s="86">
        <f t="shared" si="165"/>
        <v>0</v>
      </c>
      <c r="M3560" s="40"/>
      <c r="N3560" s="40"/>
      <c r="O3560" s="34"/>
    </row>
    <row r="3561" spans="1:15" ht="24.95" customHeight="1" x14ac:dyDescent="0.2">
      <c r="A3561" s="64" t="str">
        <f t="shared" si="166"/>
        <v>||||||0</v>
      </c>
      <c r="B3561" s="64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9"/>
      <c r="K3561" s="37"/>
      <c r="L3561" s="86">
        <f t="shared" si="165"/>
        <v>0</v>
      </c>
      <c r="M3561" s="40"/>
      <c r="N3561" s="40"/>
      <c r="O3561" s="34"/>
    </row>
    <row r="3562" spans="1:15" ht="24.95" customHeight="1" x14ac:dyDescent="0.2">
      <c r="A3562" s="64" t="str">
        <f t="shared" si="166"/>
        <v>||||||0</v>
      </c>
      <c r="B3562" s="64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9"/>
      <c r="K3562" s="37"/>
      <c r="L3562" s="86">
        <f t="shared" si="165"/>
        <v>0</v>
      </c>
      <c r="M3562" s="40"/>
      <c r="N3562" s="40"/>
      <c r="O3562" s="34"/>
    </row>
    <row r="3563" spans="1:15" ht="24.95" customHeight="1" x14ac:dyDescent="0.2">
      <c r="A3563" s="64" t="str">
        <f t="shared" si="166"/>
        <v>||||||0</v>
      </c>
      <c r="B3563" s="64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9"/>
      <c r="K3563" s="37"/>
      <c r="L3563" s="86">
        <f t="shared" si="165"/>
        <v>0</v>
      </c>
      <c r="M3563" s="40"/>
      <c r="N3563" s="40"/>
      <c r="O3563" s="34"/>
    </row>
    <row r="3564" spans="1:15" ht="24.95" customHeight="1" x14ac:dyDescent="0.2">
      <c r="A3564" s="64" t="str">
        <f t="shared" si="166"/>
        <v>||||||0</v>
      </c>
      <c r="B3564" s="64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9"/>
      <c r="K3564" s="37"/>
      <c r="L3564" s="86">
        <f t="shared" si="165"/>
        <v>0</v>
      </c>
      <c r="M3564" s="40"/>
      <c r="N3564" s="40"/>
      <c r="O3564" s="34"/>
    </row>
    <row r="3565" spans="1:15" ht="24.95" customHeight="1" x14ac:dyDescent="0.2">
      <c r="A3565" s="64" t="str">
        <f t="shared" si="166"/>
        <v>||||||0</v>
      </c>
      <c r="B3565" s="64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9"/>
      <c r="K3565" s="37"/>
      <c r="L3565" s="86">
        <f t="shared" si="165"/>
        <v>0</v>
      </c>
      <c r="M3565" s="40"/>
      <c r="N3565" s="40"/>
      <c r="O3565" s="34"/>
    </row>
    <row r="3566" spans="1:15" ht="24.95" customHeight="1" x14ac:dyDescent="0.2">
      <c r="A3566" s="64" t="str">
        <f t="shared" si="166"/>
        <v>||||||0</v>
      </c>
      <c r="B3566" s="64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9"/>
      <c r="K3566" s="37"/>
      <c r="L3566" s="86">
        <f t="shared" si="165"/>
        <v>0</v>
      </c>
      <c r="M3566" s="40"/>
      <c r="N3566" s="40"/>
      <c r="O3566" s="34"/>
    </row>
    <row r="3567" spans="1:15" ht="24.95" customHeight="1" x14ac:dyDescent="0.2">
      <c r="A3567" s="64" t="str">
        <f t="shared" si="166"/>
        <v>||||||0</v>
      </c>
      <c r="B3567" s="64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9"/>
      <c r="K3567" s="37"/>
      <c r="L3567" s="86">
        <f t="shared" si="165"/>
        <v>0</v>
      </c>
      <c r="M3567" s="40"/>
      <c r="N3567" s="40"/>
      <c r="O3567" s="34"/>
    </row>
    <row r="3568" spans="1:15" ht="24.95" customHeight="1" x14ac:dyDescent="0.2">
      <c r="A3568" s="64" t="str">
        <f t="shared" si="166"/>
        <v>||||||0</v>
      </c>
      <c r="B3568" s="64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9"/>
      <c r="K3568" s="37"/>
      <c r="L3568" s="86">
        <f t="shared" si="165"/>
        <v>0</v>
      </c>
      <c r="M3568" s="40"/>
      <c r="N3568" s="40"/>
      <c r="O3568" s="34"/>
    </row>
    <row r="3569" spans="1:15" ht="24.95" customHeight="1" x14ac:dyDescent="0.2">
      <c r="A3569" s="64" t="str">
        <f t="shared" si="166"/>
        <v>||||||0</v>
      </c>
      <c r="B3569" s="64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9"/>
      <c r="K3569" s="37"/>
      <c r="L3569" s="86">
        <f t="shared" si="165"/>
        <v>0</v>
      </c>
      <c r="M3569" s="40"/>
      <c r="N3569" s="40"/>
      <c r="O3569" s="34"/>
    </row>
    <row r="3570" spans="1:15" ht="24.95" customHeight="1" x14ac:dyDescent="0.2">
      <c r="A3570" s="64" t="str">
        <f t="shared" si="166"/>
        <v>||||||0</v>
      </c>
      <c r="B3570" s="64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9"/>
      <c r="K3570" s="37"/>
      <c r="L3570" s="86">
        <f t="shared" si="165"/>
        <v>0</v>
      </c>
      <c r="M3570" s="40"/>
      <c r="N3570" s="40"/>
      <c r="O3570" s="34"/>
    </row>
    <row r="3571" spans="1:15" ht="24.95" customHeight="1" x14ac:dyDescent="0.2">
      <c r="A3571" s="64" t="str">
        <f t="shared" si="166"/>
        <v>||||||0</v>
      </c>
      <c r="B3571" s="64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9"/>
      <c r="K3571" s="37"/>
      <c r="L3571" s="86">
        <f t="shared" si="165"/>
        <v>0</v>
      </c>
      <c r="M3571" s="40"/>
      <c r="N3571" s="40"/>
      <c r="O3571" s="34"/>
    </row>
    <row r="3572" spans="1:15" ht="24.95" customHeight="1" x14ac:dyDescent="0.2">
      <c r="A3572" s="64" t="str">
        <f t="shared" si="166"/>
        <v>||||||0</v>
      </c>
      <c r="B3572" s="64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9"/>
      <c r="K3572" s="37"/>
      <c r="L3572" s="86">
        <f t="shared" si="165"/>
        <v>0</v>
      </c>
      <c r="M3572" s="40"/>
      <c r="N3572" s="40"/>
      <c r="O3572" s="34"/>
    </row>
    <row r="3573" spans="1:15" ht="24.95" customHeight="1" x14ac:dyDescent="0.2">
      <c r="A3573" s="64" t="str">
        <f t="shared" si="166"/>
        <v>||||||0</v>
      </c>
      <c r="B3573" s="64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9"/>
      <c r="K3573" s="37"/>
      <c r="L3573" s="86">
        <f t="shared" si="165"/>
        <v>0</v>
      </c>
      <c r="M3573" s="40"/>
      <c r="N3573" s="40"/>
      <c r="O3573" s="34"/>
    </row>
    <row r="3574" spans="1:15" ht="24.95" customHeight="1" x14ac:dyDescent="0.2">
      <c r="A3574" s="64" t="str">
        <f t="shared" si="166"/>
        <v>||||||0</v>
      </c>
      <c r="B3574" s="64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9"/>
      <c r="K3574" s="37"/>
      <c r="L3574" s="86">
        <f t="shared" si="165"/>
        <v>0</v>
      </c>
      <c r="M3574" s="40"/>
      <c r="N3574" s="40"/>
      <c r="O3574" s="34"/>
    </row>
    <row r="3575" spans="1:15" ht="24.95" customHeight="1" x14ac:dyDescent="0.2">
      <c r="A3575" s="64" t="str">
        <f t="shared" si="166"/>
        <v>||||||0</v>
      </c>
      <c r="B3575" s="64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9"/>
      <c r="K3575" s="37"/>
      <c r="L3575" s="86">
        <f t="shared" si="165"/>
        <v>0</v>
      </c>
      <c r="M3575" s="40"/>
      <c r="N3575" s="40"/>
      <c r="O3575" s="34"/>
    </row>
    <row r="3576" spans="1:15" ht="24.95" customHeight="1" x14ac:dyDescent="0.2">
      <c r="A3576" s="64" t="str">
        <f t="shared" si="166"/>
        <v>||||||0</v>
      </c>
      <c r="B3576" s="64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9"/>
      <c r="K3576" s="37"/>
      <c r="L3576" s="86">
        <f t="shared" si="165"/>
        <v>0</v>
      </c>
      <c r="M3576" s="40"/>
      <c r="N3576" s="40"/>
      <c r="O3576" s="34"/>
    </row>
    <row r="3577" spans="1:15" ht="24.95" customHeight="1" x14ac:dyDescent="0.2">
      <c r="A3577" s="64" t="str">
        <f t="shared" si="166"/>
        <v>||||||0</v>
      </c>
      <c r="B3577" s="64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9"/>
      <c r="K3577" s="37"/>
      <c r="L3577" s="86">
        <f t="shared" si="165"/>
        <v>0</v>
      </c>
      <c r="M3577" s="40"/>
      <c r="N3577" s="40"/>
      <c r="O3577" s="34"/>
    </row>
    <row r="3578" spans="1:15" ht="24.95" customHeight="1" x14ac:dyDescent="0.2">
      <c r="A3578" s="64" t="str">
        <f t="shared" si="166"/>
        <v>||||||0</v>
      </c>
      <c r="B3578" s="64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9"/>
      <c r="K3578" s="37"/>
      <c r="L3578" s="86">
        <f t="shared" si="165"/>
        <v>0</v>
      </c>
      <c r="M3578" s="40"/>
      <c r="N3578" s="40"/>
      <c r="O3578" s="34"/>
    </row>
    <row r="3579" spans="1:15" ht="24.95" customHeight="1" x14ac:dyDescent="0.2">
      <c r="A3579" s="64" t="str">
        <f t="shared" si="166"/>
        <v>||||||0</v>
      </c>
      <c r="B3579" s="64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9"/>
      <c r="K3579" s="37"/>
      <c r="L3579" s="86">
        <f t="shared" si="165"/>
        <v>0</v>
      </c>
      <c r="M3579" s="40"/>
      <c r="N3579" s="40"/>
      <c r="O3579" s="34"/>
    </row>
    <row r="3580" spans="1:15" ht="24.95" customHeight="1" x14ac:dyDescent="0.2">
      <c r="A3580" s="64" t="str">
        <f t="shared" si="166"/>
        <v>||||||0</v>
      </c>
      <c r="B3580" s="64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9"/>
      <c r="K3580" s="37"/>
      <c r="L3580" s="86">
        <f t="shared" si="165"/>
        <v>0</v>
      </c>
      <c r="M3580" s="40"/>
      <c r="N3580" s="40"/>
      <c r="O3580" s="34"/>
    </row>
    <row r="3581" spans="1:15" ht="24.95" customHeight="1" x14ac:dyDescent="0.2">
      <c r="A3581" s="64" t="str">
        <f t="shared" si="166"/>
        <v>||||||0</v>
      </c>
      <c r="B3581" s="64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9"/>
      <c r="K3581" s="37"/>
      <c r="L3581" s="86">
        <f t="shared" si="165"/>
        <v>0</v>
      </c>
      <c r="M3581" s="40"/>
      <c r="N3581" s="40"/>
      <c r="O3581" s="34"/>
    </row>
    <row r="3582" spans="1:15" ht="24.95" customHeight="1" x14ac:dyDescent="0.2">
      <c r="A3582" s="64" t="str">
        <f t="shared" si="166"/>
        <v>||||||0</v>
      </c>
      <c r="B3582" s="64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9"/>
      <c r="K3582" s="37"/>
      <c r="L3582" s="86">
        <f t="shared" ref="L3582:L3645" si="168">M3582+N3582</f>
        <v>0</v>
      </c>
      <c r="M3582" s="40"/>
      <c r="N3582" s="40"/>
      <c r="O3582" s="34"/>
    </row>
    <row r="3583" spans="1:15" ht="24.95" customHeight="1" x14ac:dyDescent="0.2">
      <c r="A3583" s="64" t="str">
        <f t="shared" si="166"/>
        <v>||||||0</v>
      </c>
      <c r="B3583" s="64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9"/>
      <c r="K3583" s="37"/>
      <c r="L3583" s="86">
        <f t="shared" si="168"/>
        <v>0</v>
      </c>
      <c r="M3583" s="40"/>
      <c r="N3583" s="40"/>
      <c r="O3583" s="34"/>
    </row>
    <row r="3584" spans="1:15" ht="24.95" customHeight="1" x14ac:dyDescent="0.2">
      <c r="A3584" s="64" t="str">
        <f t="shared" si="166"/>
        <v>||||||0</v>
      </c>
      <c r="B3584" s="64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9"/>
      <c r="K3584" s="37"/>
      <c r="L3584" s="86">
        <f t="shared" si="168"/>
        <v>0</v>
      </c>
      <c r="M3584" s="40"/>
      <c r="N3584" s="40"/>
      <c r="O3584" s="34"/>
    </row>
    <row r="3585" spans="1:15" ht="24.95" customHeight="1" x14ac:dyDescent="0.2">
      <c r="A3585" s="64" t="str">
        <f t="shared" si="166"/>
        <v>||||||0</v>
      </c>
      <c r="B3585" s="64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9"/>
      <c r="K3585" s="37"/>
      <c r="L3585" s="86">
        <f t="shared" si="168"/>
        <v>0</v>
      </c>
      <c r="M3585" s="40"/>
      <c r="N3585" s="40"/>
      <c r="O3585" s="34"/>
    </row>
    <row r="3586" spans="1:15" ht="24.95" customHeight="1" x14ac:dyDescent="0.2">
      <c r="A3586" s="64" t="str">
        <f t="shared" si="166"/>
        <v>||||||0</v>
      </c>
      <c r="B3586" s="64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9"/>
      <c r="K3586" s="37"/>
      <c r="L3586" s="86">
        <f t="shared" si="168"/>
        <v>0</v>
      </c>
      <c r="M3586" s="40"/>
      <c r="N3586" s="40"/>
      <c r="O3586" s="34"/>
    </row>
    <row r="3587" spans="1:15" ht="24.95" customHeight="1" x14ac:dyDescent="0.2">
      <c r="A3587" s="64" t="str">
        <f t="shared" si="166"/>
        <v>||||||0</v>
      </c>
      <c r="B3587" s="64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9"/>
      <c r="K3587" s="37"/>
      <c r="L3587" s="86">
        <f t="shared" si="168"/>
        <v>0</v>
      </c>
      <c r="M3587" s="40"/>
      <c r="N3587" s="40"/>
      <c r="O3587" s="34"/>
    </row>
    <row r="3588" spans="1:15" ht="24.95" customHeight="1" x14ac:dyDescent="0.2">
      <c r="A3588" s="64" t="str">
        <f t="shared" si="166"/>
        <v>||||||0</v>
      </c>
      <c r="B3588" s="64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9"/>
      <c r="K3588" s="37"/>
      <c r="L3588" s="86">
        <f t="shared" si="168"/>
        <v>0</v>
      </c>
      <c r="M3588" s="40"/>
      <c r="N3588" s="40"/>
      <c r="O3588" s="34"/>
    </row>
    <row r="3589" spans="1:15" ht="24.95" customHeight="1" x14ac:dyDescent="0.2">
      <c r="A3589" s="64" t="str">
        <f t="shared" ref="A3589:A3652" si="169">C3589&amp;"|"&amp;D3589&amp;"|"&amp;E3589&amp;"|"&amp;F3589&amp;"|"&amp;G3589&amp;"|"&amp;I3589&amp;"|"&amp;M3589+N3589-O3589</f>
        <v>||||||0</v>
      </c>
      <c r="B3589" s="64" t="str">
        <f t="shared" ref="B3589:B3652" si="170">C3589&amp;"|"&amp;D3589&amp;"|"&amp;E3589&amp;"|"&amp;F3589&amp;"|"&amp;K3589</f>
        <v>||||</v>
      </c>
      <c r="C3589" s="37"/>
      <c r="D3589" s="37"/>
      <c r="E3589" s="37"/>
      <c r="F3589" s="37"/>
      <c r="G3589" s="37"/>
      <c r="H3589" s="38"/>
      <c r="I3589" s="37"/>
      <c r="J3589" s="39"/>
      <c r="K3589" s="37"/>
      <c r="L3589" s="86">
        <f t="shared" si="168"/>
        <v>0</v>
      </c>
      <c r="M3589" s="40"/>
      <c r="N3589" s="40"/>
      <c r="O3589" s="34"/>
    </row>
    <row r="3590" spans="1:15" ht="24.95" customHeight="1" x14ac:dyDescent="0.2">
      <c r="A3590" s="64" t="str">
        <f t="shared" si="169"/>
        <v>||||||0</v>
      </c>
      <c r="B3590" s="64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9"/>
      <c r="K3590" s="37"/>
      <c r="L3590" s="86">
        <f t="shared" si="168"/>
        <v>0</v>
      </c>
      <c r="M3590" s="40"/>
      <c r="N3590" s="40"/>
      <c r="O3590" s="34"/>
    </row>
    <row r="3591" spans="1:15" ht="24.95" customHeight="1" x14ac:dyDescent="0.2">
      <c r="A3591" s="64" t="str">
        <f t="shared" si="169"/>
        <v>||||||0</v>
      </c>
      <c r="B3591" s="64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9"/>
      <c r="K3591" s="37"/>
      <c r="L3591" s="86">
        <f t="shared" si="168"/>
        <v>0</v>
      </c>
      <c r="M3591" s="40"/>
      <c r="N3591" s="40"/>
      <c r="O3591" s="34"/>
    </row>
    <row r="3592" spans="1:15" ht="24.95" customHeight="1" x14ac:dyDescent="0.2">
      <c r="A3592" s="64" t="str">
        <f t="shared" si="169"/>
        <v>||||||0</v>
      </c>
      <c r="B3592" s="64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9"/>
      <c r="K3592" s="37"/>
      <c r="L3592" s="86">
        <f t="shared" si="168"/>
        <v>0</v>
      </c>
      <c r="M3592" s="40"/>
      <c r="N3592" s="40"/>
      <c r="O3592" s="34"/>
    </row>
    <row r="3593" spans="1:15" ht="24.95" customHeight="1" x14ac:dyDescent="0.2">
      <c r="A3593" s="64" t="str">
        <f t="shared" si="169"/>
        <v>||||||0</v>
      </c>
      <c r="B3593" s="64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9"/>
      <c r="K3593" s="37"/>
      <c r="L3593" s="86">
        <f t="shared" si="168"/>
        <v>0</v>
      </c>
      <c r="M3593" s="40"/>
      <c r="N3593" s="40"/>
      <c r="O3593" s="34"/>
    </row>
    <row r="3594" spans="1:15" ht="24.95" customHeight="1" x14ac:dyDescent="0.2">
      <c r="A3594" s="64" t="str">
        <f t="shared" si="169"/>
        <v>||||||0</v>
      </c>
      <c r="B3594" s="64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9"/>
      <c r="K3594" s="37"/>
      <c r="L3594" s="86">
        <f t="shared" si="168"/>
        <v>0</v>
      </c>
      <c r="M3594" s="40"/>
      <c r="N3594" s="40"/>
      <c r="O3594" s="34"/>
    </row>
    <row r="3595" spans="1:15" ht="24.95" customHeight="1" x14ac:dyDescent="0.2">
      <c r="A3595" s="64" t="str">
        <f t="shared" si="169"/>
        <v>||||||0</v>
      </c>
      <c r="B3595" s="64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9"/>
      <c r="K3595" s="37"/>
      <c r="L3595" s="86">
        <f t="shared" si="168"/>
        <v>0</v>
      </c>
      <c r="M3595" s="40"/>
      <c r="N3595" s="40"/>
      <c r="O3595" s="34"/>
    </row>
    <row r="3596" spans="1:15" ht="24.95" customHeight="1" x14ac:dyDescent="0.2">
      <c r="A3596" s="64" t="str">
        <f t="shared" si="169"/>
        <v>||||||0</v>
      </c>
      <c r="B3596" s="64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9"/>
      <c r="K3596" s="37"/>
      <c r="L3596" s="86">
        <f t="shared" si="168"/>
        <v>0</v>
      </c>
      <c r="M3596" s="40"/>
      <c r="N3596" s="40"/>
      <c r="O3596" s="34"/>
    </row>
    <row r="3597" spans="1:15" ht="24.95" customHeight="1" x14ac:dyDescent="0.2">
      <c r="A3597" s="64" t="str">
        <f t="shared" si="169"/>
        <v>||||||0</v>
      </c>
      <c r="B3597" s="64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9"/>
      <c r="K3597" s="37"/>
      <c r="L3597" s="86">
        <f t="shared" si="168"/>
        <v>0</v>
      </c>
      <c r="M3597" s="40"/>
      <c r="N3597" s="40"/>
      <c r="O3597" s="34"/>
    </row>
    <row r="3598" spans="1:15" ht="24.95" customHeight="1" x14ac:dyDescent="0.2">
      <c r="A3598" s="64" t="str">
        <f t="shared" si="169"/>
        <v>||||||0</v>
      </c>
      <c r="B3598" s="64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9"/>
      <c r="K3598" s="37"/>
      <c r="L3598" s="86">
        <f t="shared" si="168"/>
        <v>0</v>
      </c>
      <c r="M3598" s="40"/>
      <c r="N3598" s="40"/>
      <c r="O3598" s="34"/>
    </row>
    <row r="3599" spans="1:15" ht="24.95" customHeight="1" x14ac:dyDescent="0.2">
      <c r="A3599" s="64" t="str">
        <f t="shared" si="169"/>
        <v>||||||0</v>
      </c>
      <c r="B3599" s="64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9"/>
      <c r="K3599" s="37"/>
      <c r="L3599" s="86">
        <f t="shared" si="168"/>
        <v>0</v>
      </c>
      <c r="M3599" s="40"/>
      <c r="N3599" s="40"/>
      <c r="O3599" s="34"/>
    </row>
    <row r="3600" spans="1:15" ht="24.95" customHeight="1" x14ac:dyDescent="0.2">
      <c r="A3600" s="64" t="str">
        <f t="shared" si="169"/>
        <v>||||||0</v>
      </c>
      <c r="B3600" s="64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9"/>
      <c r="K3600" s="37"/>
      <c r="L3600" s="86">
        <f t="shared" si="168"/>
        <v>0</v>
      </c>
      <c r="M3600" s="40"/>
      <c r="N3600" s="40"/>
      <c r="O3600" s="34"/>
    </row>
    <row r="3601" spans="1:15" ht="24.95" customHeight="1" x14ac:dyDescent="0.2">
      <c r="A3601" s="64" t="str">
        <f t="shared" si="169"/>
        <v>||||||0</v>
      </c>
      <c r="B3601" s="64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9"/>
      <c r="K3601" s="37"/>
      <c r="L3601" s="86">
        <f t="shared" si="168"/>
        <v>0</v>
      </c>
      <c r="M3601" s="40"/>
      <c r="N3601" s="40"/>
      <c r="O3601" s="34"/>
    </row>
    <row r="3602" spans="1:15" ht="24.95" customHeight="1" x14ac:dyDescent="0.2">
      <c r="A3602" s="64" t="str">
        <f t="shared" si="169"/>
        <v>||||||0</v>
      </c>
      <c r="B3602" s="64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9"/>
      <c r="K3602" s="37"/>
      <c r="L3602" s="86">
        <f t="shared" si="168"/>
        <v>0</v>
      </c>
      <c r="M3602" s="40"/>
      <c r="N3602" s="40"/>
      <c r="O3602" s="34"/>
    </row>
    <row r="3603" spans="1:15" ht="24.95" customHeight="1" x14ac:dyDescent="0.2">
      <c r="A3603" s="64" t="str">
        <f t="shared" si="169"/>
        <v>||||||0</v>
      </c>
      <c r="B3603" s="64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9"/>
      <c r="K3603" s="37"/>
      <c r="L3603" s="86">
        <f t="shared" si="168"/>
        <v>0</v>
      </c>
      <c r="M3603" s="40"/>
      <c r="N3603" s="40"/>
      <c r="O3603" s="34"/>
    </row>
    <row r="3604" spans="1:15" ht="24.95" customHeight="1" x14ac:dyDescent="0.2">
      <c r="A3604" s="64" t="str">
        <f t="shared" si="169"/>
        <v>||||||0</v>
      </c>
      <c r="B3604" s="64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9"/>
      <c r="K3604" s="37"/>
      <c r="L3604" s="86">
        <f t="shared" si="168"/>
        <v>0</v>
      </c>
      <c r="M3604" s="40"/>
      <c r="N3604" s="40"/>
      <c r="O3604" s="34"/>
    </row>
    <row r="3605" spans="1:15" ht="24.95" customHeight="1" x14ac:dyDescent="0.2">
      <c r="A3605" s="64" t="str">
        <f t="shared" si="169"/>
        <v>||||||0</v>
      </c>
      <c r="B3605" s="64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9"/>
      <c r="K3605" s="37"/>
      <c r="L3605" s="86">
        <f t="shared" si="168"/>
        <v>0</v>
      </c>
      <c r="M3605" s="40"/>
      <c r="N3605" s="40"/>
      <c r="O3605" s="34"/>
    </row>
    <row r="3606" spans="1:15" ht="24.95" customHeight="1" x14ac:dyDescent="0.2">
      <c r="A3606" s="64" t="str">
        <f t="shared" si="169"/>
        <v>||||||0</v>
      </c>
      <c r="B3606" s="64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9"/>
      <c r="K3606" s="37"/>
      <c r="L3606" s="86">
        <f t="shared" si="168"/>
        <v>0</v>
      </c>
      <c r="M3606" s="40"/>
      <c r="N3606" s="40"/>
      <c r="O3606" s="34"/>
    </row>
    <row r="3607" spans="1:15" ht="24.95" customHeight="1" x14ac:dyDescent="0.2">
      <c r="A3607" s="64" t="str">
        <f t="shared" si="169"/>
        <v>||||||0</v>
      </c>
      <c r="B3607" s="64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9"/>
      <c r="K3607" s="37"/>
      <c r="L3607" s="86">
        <f t="shared" si="168"/>
        <v>0</v>
      </c>
      <c r="M3607" s="40"/>
      <c r="N3607" s="40"/>
      <c r="O3607" s="34"/>
    </row>
    <row r="3608" spans="1:15" ht="24.95" customHeight="1" x14ac:dyDescent="0.2">
      <c r="A3608" s="64" t="str">
        <f t="shared" si="169"/>
        <v>||||||0</v>
      </c>
      <c r="B3608" s="64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9"/>
      <c r="K3608" s="37"/>
      <c r="L3608" s="86">
        <f t="shared" si="168"/>
        <v>0</v>
      </c>
      <c r="M3608" s="40"/>
      <c r="N3608" s="40"/>
      <c r="O3608" s="34"/>
    </row>
    <row r="3609" spans="1:15" ht="24.95" customHeight="1" x14ac:dyDescent="0.2">
      <c r="A3609" s="64" t="str">
        <f t="shared" si="169"/>
        <v>||||||0</v>
      </c>
      <c r="B3609" s="64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9"/>
      <c r="K3609" s="37"/>
      <c r="L3609" s="86">
        <f t="shared" si="168"/>
        <v>0</v>
      </c>
      <c r="M3609" s="40"/>
      <c r="N3609" s="40"/>
      <c r="O3609" s="34"/>
    </row>
    <row r="3610" spans="1:15" ht="24.95" customHeight="1" x14ac:dyDescent="0.2">
      <c r="A3610" s="64" t="str">
        <f t="shared" si="169"/>
        <v>||||||0</v>
      </c>
      <c r="B3610" s="64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9"/>
      <c r="K3610" s="37"/>
      <c r="L3610" s="86">
        <f t="shared" si="168"/>
        <v>0</v>
      </c>
      <c r="M3610" s="40"/>
      <c r="N3610" s="40"/>
      <c r="O3610" s="34"/>
    </row>
    <row r="3611" spans="1:15" ht="24.95" customHeight="1" x14ac:dyDescent="0.2">
      <c r="A3611" s="64" t="str">
        <f t="shared" si="169"/>
        <v>||||||0</v>
      </c>
      <c r="B3611" s="64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9"/>
      <c r="K3611" s="37"/>
      <c r="L3611" s="86">
        <f t="shared" si="168"/>
        <v>0</v>
      </c>
      <c r="M3611" s="40"/>
      <c r="N3611" s="40"/>
      <c r="O3611" s="34"/>
    </row>
    <row r="3612" spans="1:15" ht="24.95" customHeight="1" x14ac:dyDescent="0.2">
      <c r="A3612" s="64" t="str">
        <f t="shared" si="169"/>
        <v>||||||0</v>
      </c>
      <c r="B3612" s="64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9"/>
      <c r="K3612" s="37"/>
      <c r="L3612" s="86">
        <f t="shared" si="168"/>
        <v>0</v>
      </c>
      <c r="M3612" s="40"/>
      <c r="N3612" s="40"/>
      <c r="O3612" s="34"/>
    </row>
    <row r="3613" spans="1:15" ht="24.95" customHeight="1" x14ac:dyDescent="0.2">
      <c r="A3613" s="64" t="str">
        <f t="shared" si="169"/>
        <v>||||||0</v>
      </c>
      <c r="B3613" s="64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9"/>
      <c r="K3613" s="37"/>
      <c r="L3613" s="86">
        <f t="shared" si="168"/>
        <v>0</v>
      </c>
      <c r="M3613" s="40"/>
      <c r="N3613" s="40"/>
      <c r="O3613" s="34"/>
    </row>
    <row r="3614" spans="1:15" ht="24.95" customHeight="1" x14ac:dyDescent="0.2">
      <c r="A3614" s="64" t="str">
        <f t="shared" si="169"/>
        <v>||||||0</v>
      </c>
      <c r="B3614" s="64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9"/>
      <c r="K3614" s="37"/>
      <c r="L3614" s="86">
        <f t="shared" si="168"/>
        <v>0</v>
      </c>
      <c r="M3614" s="40"/>
      <c r="N3614" s="40"/>
      <c r="O3614" s="34"/>
    </row>
    <row r="3615" spans="1:15" ht="24.95" customHeight="1" x14ac:dyDescent="0.2">
      <c r="A3615" s="64" t="str">
        <f t="shared" si="169"/>
        <v>||||||0</v>
      </c>
      <c r="B3615" s="64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9"/>
      <c r="K3615" s="37"/>
      <c r="L3615" s="86">
        <f t="shared" si="168"/>
        <v>0</v>
      </c>
      <c r="M3615" s="40"/>
      <c r="N3615" s="40"/>
      <c r="O3615" s="34"/>
    </row>
    <row r="3616" spans="1:15" ht="24.95" customHeight="1" x14ac:dyDescent="0.2">
      <c r="A3616" s="64" t="str">
        <f t="shared" si="169"/>
        <v>||||||0</v>
      </c>
      <c r="B3616" s="64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9"/>
      <c r="K3616" s="37"/>
      <c r="L3616" s="86">
        <f t="shared" si="168"/>
        <v>0</v>
      </c>
      <c r="M3616" s="40"/>
      <c r="N3616" s="40"/>
      <c r="O3616" s="34"/>
    </row>
    <row r="3617" spans="1:15" ht="24.95" customHeight="1" x14ac:dyDescent="0.2">
      <c r="A3617" s="64" t="str">
        <f t="shared" si="169"/>
        <v>||||||0</v>
      </c>
      <c r="B3617" s="64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9"/>
      <c r="K3617" s="37"/>
      <c r="L3617" s="86">
        <f t="shared" si="168"/>
        <v>0</v>
      </c>
      <c r="M3617" s="40"/>
      <c r="N3617" s="40"/>
      <c r="O3617" s="34"/>
    </row>
    <row r="3618" spans="1:15" ht="24.95" customHeight="1" x14ac:dyDescent="0.2">
      <c r="A3618" s="64" t="str">
        <f t="shared" si="169"/>
        <v>||||||0</v>
      </c>
      <c r="B3618" s="64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9"/>
      <c r="K3618" s="37"/>
      <c r="L3618" s="86">
        <f t="shared" si="168"/>
        <v>0</v>
      </c>
      <c r="M3618" s="40"/>
      <c r="N3618" s="40"/>
      <c r="O3618" s="34"/>
    </row>
    <row r="3619" spans="1:15" ht="24.95" customHeight="1" x14ac:dyDescent="0.2">
      <c r="A3619" s="64" t="str">
        <f t="shared" si="169"/>
        <v>||||||0</v>
      </c>
      <c r="B3619" s="64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9"/>
      <c r="K3619" s="37"/>
      <c r="L3619" s="86">
        <f t="shared" si="168"/>
        <v>0</v>
      </c>
      <c r="M3619" s="40"/>
      <c r="N3619" s="40"/>
      <c r="O3619" s="34"/>
    </row>
    <row r="3620" spans="1:15" ht="24.95" customHeight="1" x14ac:dyDescent="0.2">
      <c r="A3620" s="64" t="str">
        <f t="shared" si="169"/>
        <v>||||||0</v>
      </c>
      <c r="B3620" s="64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9"/>
      <c r="K3620" s="37"/>
      <c r="L3620" s="86">
        <f t="shared" si="168"/>
        <v>0</v>
      </c>
      <c r="M3620" s="40"/>
      <c r="N3620" s="40"/>
      <c r="O3620" s="34"/>
    </row>
    <row r="3621" spans="1:15" ht="24.95" customHeight="1" x14ac:dyDescent="0.2">
      <c r="A3621" s="64" t="str">
        <f t="shared" si="169"/>
        <v>||||||0</v>
      </c>
      <c r="B3621" s="64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9"/>
      <c r="K3621" s="37"/>
      <c r="L3621" s="86">
        <f t="shared" si="168"/>
        <v>0</v>
      </c>
      <c r="M3621" s="40"/>
      <c r="N3621" s="40"/>
      <c r="O3621" s="34"/>
    </row>
    <row r="3622" spans="1:15" ht="24.95" customHeight="1" x14ac:dyDescent="0.2">
      <c r="A3622" s="64" t="str">
        <f t="shared" si="169"/>
        <v>||||||0</v>
      </c>
      <c r="B3622" s="64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9"/>
      <c r="K3622" s="37"/>
      <c r="L3622" s="86">
        <f t="shared" si="168"/>
        <v>0</v>
      </c>
      <c r="M3622" s="40"/>
      <c r="N3622" s="40"/>
      <c r="O3622" s="34"/>
    </row>
    <row r="3623" spans="1:15" ht="24.95" customHeight="1" x14ac:dyDescent="0.2">
      <c r="A3623" s="64" t="str">
        <f t="shared" si="169"/>
        <v>||||||0</v>
      </c>
      <c r="B3623" s="64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9"/>
      <c r="K3623" s="37"/>
      <c r="L3623" s="86">
        <f t="shared" si="168"/>
        <v>0</v>
      </c>
      <c r="M3623" s="40"/>
      <c r="N3623" s="40"/>
      <c r="O3623" s="34"/>
    </row>
    <row r="3624" spans="1:15" ht="24.95" customHeight="1" x14ac:dyDescent="0.2">
      <c r="A3624" s="64" t="str">
        <f t="shared" si="169"/>
        <v>||||||0</v>
      </c>
      <c r="B3624" s="64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9"/>
      <c r="K3624" s="37"/>
      <c r="L3624" s="86">
        <f t="shared" si="168"/>
        <v>0</v>
      </c>
      <c r="M3624" s="40"/>
      <c r="N3624" s="40"/>
      <c r="O3624" s="34"/>
    </row>
    <row r="3625" spans="1:15" ht="24.95" customHeight="1" x14ac:dyDescent="0.2">
      <c r="A3625" s="64" t="str">
        <f t="shared" si="169"/>
        <v>||||||0</v>
      </c>
      <c r="B3625" s="64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9"/>
      <c r="K3625" s="37"/>
      <c r="L3625" s="86">
        <f t="shared" si="168"/>
        <v>0</v>
      </c>
      <c r="M3625" s="40"/>
      <c r="N3625" s="40"/>
      <c r="O3625" s="34"/>
    </row>
    <row r="3626" spans="1:15" ht="24.95" customHeight="1" x14ac:dyDescent="0.2">
      <c r="A3626" s="64" t="str">
        <f t="shared" si="169"/>
        <v>||||||0</v>
      </c>
      <c r="B3626" s="64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9"/>
      <c r="K3626" s="37"/>
      <c r="L3626" s="86">
        <f t="shared" si="168"/>
        <v>0</v>
      </c>
      <c r="M3626" s="40"/>
      <c r="N3626" s="40"/>
      <c r="O3626" s="34"/>
    </row>
    <row r="3627" spans="1:15" ht="24.95" customHeight="1" x14ac:dyDescent="0.2">
      <c r="A3627" s="64" t="str">
        <f t="shared" si="169"/>
        <v>||||||0</v>
      </c>
      <c r="B3627" s="64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9"/>
      <c r="K3627" s="37"/>
      <c r="L3627" s="86">
        <f t="shared" si="168"/>
        <v>0</v>
      </c>
      <c r="M3627" s="40"/>
      <c r="N3627" s="40"/>
      <c r="O3627" s="34"/>
    </row>
    <row r="3628" spans="1:15" ht="24.95" customHeight="1" x14ac:dyDescent="0.2">
      <c r="A3628" s="64" t="str">
        <f t="shared" si="169"/>
        <v>||||||0</v>
      </c>
      <c r="B3628" s="64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9"/>
      <c r="K3628" s="37"/>
      <c r="L3628" s="86">
        <f t="shared" si="168"/>
        <v>0</v>
      </c>
      <c r="M3628" s="40"/>
      <c r="N3628" s="40"/>
      <c r="O3628" s="34"/>
    </row>
    <row r="3629" spans="1:15" ht="24.95" customHeight="1" x14ac:dyDescent="0.2">
      <c r="A3629" s="64" t="str">
        <f t="shared" si="169"/>
        <v>||||||0</v>
      </c>
      <c r="B3629" s="64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9"/>
      <c r="K3629" s="37"/>
      <c r="L3629" s="86">
        <f t="shared" si="168"/>
        <v>0</v>
      </c>
      <c r="M3629" s="40"/>
      <c r="N3629" s="40"/>
      <c r="O3629" s="34"/>
    </row>
    <row r="3630" spans="1:15" ht="24.95" customHeight="1" x14ac:dyDescent="0.2">
      <c r="A3630" s="64" t="str">
        <f t="shared" si="169"/>
        <v>||||||0</v>
      </c>
      <c r="B3630" s="64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9"/>
      <c r="K3630" s="37"/>
      <c r="L3630" s="86">
        <f t="shared" si="168"/>
        <v>0</v>
      </c>
      <c r="M3630" s="40"/>
      <c r="N3630" s="40"/>
      <c r="O3630" s="34"/>
    </row>
    <row r="3631" spans="1:15" ht="24.95" customHeight="1" x14ac:dyDescent="0.2">
      <c r="A3631" s="64" t="str">
        <f t="shared" si="169"/>
        <v>||||||0</v>
      </c>
      <c r="B3631" s="64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9"/>
      <c r="K3631" s="37"/>
      <c r="L3631" s="86">
        <f t="shared" si="168"/>
        <v>0</v>
      </c>
      <c r="M3631" s="40"/>
      <c r="N3631" s="40"/>
      <c r="O3631" s="34"/>
    </row>
    <row r="3632" spans="1:15" ht="24.95" customHeight="1" x14ac:dyDescent="0.2">
      <c r="A3632" s="64" t="str">
        <f t="shared" si="169"/>
        <v>||||||0</v>
      </c>
      <c r="B3632" s="64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9"/>
      <c r="K3632" s="37"/>
      <c r="L3632" s="86">
        <f t="shared" si="168"/>
        <v>0</v>
      </c>
      <c r="M3632" s="40"/>
      <c r="N3632" s="40"/>
      <c r="O3632" s="34"/>
    </row>
    <row r="3633" spans="1:15" ht="24.95" customHeight="1" x14ac:dyDescent="0.2">
      <c r="A3633" s="64" t="str">
        <f t="shared" si="169"/>
        <v>||||||0</v>
      </c>
      <c r="B3633" s="64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9"/>
      <c r="K3633" s="37"/>
      <c r="L3633" s="86">
        <f t="shared" si="168"/>
        <v>0</v>
      </c>
      <c r="M3633" s="40"/>
      <c r="N3633" s="40"/>
      <c r="O3633" s="34"/>
    </row>
    <row r="3634" spans="1:15" ht="24.95" customHeight="1" x14ac:dyDescent="0.2">
      <c r="A3634" s="64" t="str">
        <f t="shared" si="169"/>
        <v>||||||0</v>
      </c>
      <c r="B3634" s="64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9"/>
      <c r="K3634" s="37"/>
      <c r="L3634" s="86">
        <f t="shared" si="168"/>
        <v>0</v>
      </c>
      <c r="M3634" s="40"/>
      <c r="N3634" s="40"/>
      <c r="O3634" s="34"/>
    </row>
    <row r="3635" spans="1:15" ht="24.95" customHeight="1" x14ac:dyDescent="0.2">
      <c r="A3635" s="64" t="str">
        <f t="shared" si="169"/>
        <v>||||||0</v>
      </c>
      <c r="B3635" s="64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9"/>
      <c r="K3635" s="37"/>
      <c r="L3635" s="86">
        <f t="shared" si="168"/>
        <v>0</v>
      </c>
      <c r="M3635" s="40"/>
      <c r="N3635" s="40"/>
      <c r="O3635" s="34"/>
    </row>
    <row r="3636" spans="1:15" ht="24.95" customHeight="1" x14ac:dyDescent="0.2">
      <c r="A3636" s="64" t="str">
        <f t="shared" si="169"/>
        <v>||||||0</v>
      </c>
      <c r="B3636" s="64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9"/>
      <c r="K3636" s="37"/>
      <c r="L3636" s="86">
        <f t="shared" si="168"/>
        <v>0</v>
      </c>
      <c r="M3636" s="40"/>
      <c r="N3636" s="40"/>
      <c r="O3636" s="34"/>
    </row>
    <row r="3637" spans="1:15" ht="24.95" customHeight="1" x14ac:dyDescent="0.2">
      <c r="A3637" s="64" t="str">
        <f t="shared" si="169"/>
        <v>||||||0</v>
      </c>
      <c r="B3637" s="64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9"/>
      <c r="K3637" s="37"/>
      <c r="L3637" s="86">
        <f t="shared" si="168"/>
        <v>0</v>
      </c>
      <c r="M3637" s="40"/>
      <c r="N3637" s="40"/>
      <c r="O3637" s="34"/>
    </row>
    <row r="3638" spans="1:15" ht="24.95" customHeight="1" x14ac:dyDescent="0.2">
      <c r="A3638" s="64" t="str">
        <f t="shared" si="169"/>
        <v>||||||0</v>
      </c>
      <c r="B3638" s="64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9"/>
      <c r="K3638" s="37"/>
      <c r="L3638" s="86">
        <f t="shared" si="168"/>
        <v>0</v>
      </c>
      <c r="M3638" s="40"/>
      <c r="N3638" s="40"/>
      <c r="O3638" s="34"/>
    </row>
    <row r="3639" spans="1:15" ht="24.95" customHeight="1" x14ac:dyDescent="0.2">
      <c r="A3639" s="64" t="str">
        <f t="shared" si="169"/>
        <v>||||||0</v>
      </c>
      <c r="B3639" s="64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9"/>
      <c r="K3639" s="37"/>
      <c r="L3639" s="86">
        <f t="shared" si="168"/>
        <v>0</v>
      </c>
      <c r="M3639" s="40"/>
      <c r="N3639" s="40"/>
      <c r="O3639" s="34"/>
    </row>
    <row r="3640" spans="1:15" ht="24.95" customHeight="1" x14ac:dyDescent="0.2">
      <c r="A3640" s="64" t="str">
        <f t="shared" si="169"/>
        <v>||||||0</v>
      </c>
      <c r="B3640" s="64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9"/>
      <c r="K3640" s="37"/>
      <c r="L3640" s="86">
        <f t="shared" si="168"/>
        <v>0</v>
      </c>
      <c r="M3640" s="40"/>
      <c r="N3640" s="40"/>
      <c r="O3640" s="34"/>
    </row>
    <row r="3641" spans="1:15" ht="24.95" customHeight="1" x14ac:dyDescent="0.2">
      <c r="A3641" s="64" t="str">
        <f t="shared" si="169"/>
        <v>||||||0</v>
      </c>
      <c r="B3641" s="64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9"/>
      <c r="K3641" s="37"/>
      <c r="L3641" s="86">
        <f t="shared" si="168"/>
        <v>0</v>
      </c>
      <c r="M3641" s="40"/>
      <c r="N3641" s="40"/>
      <c r="O3641" s="34"/>
    </row>
    <row r="3642" spans="1:15" ht="24.95" customHeight="1" x14ac:dyDescent="0.2">
      <c r="A3642" s="64" t="str">
        <f t="shared" si="169"/>
        <v>||||||0</v>
      </c>
      <c r="B3642" s="64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9"/>
      <c r="K3642" s="37"/>
      <c r="L3642" s="86">
        <f t="shared" si="168"/>
        <v>0</v>
      </c>
      <c r="M3642" s="40"/>
      <c r="N3642" s="40"/>
      <c r="O3642" s="34"/>
    </row>
    <row r="3643" spans="1:15" ht="24.95" customHeight="1" x14ac:dyDescent="0.2">
      <c r="A3643" s="64" t="str">
        <f t="shared" si="169"/>
        <v>||||||0</v>
      </c>
      <c r="B3643" s="64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9"/>
      <c r="K3643" s="37"/>
      <c r="L3643" s="86">
        <f t="shared" si="168"/>
        <v>0</v>
      </c>
      <c r="M3643" s="40"/>
      <c r="N3643" s="40"/>
      <c r="O3643" s="34"/>
    </row>
    <row r="3644" spans="1:15" ht="24.95" customHeight="1" x14ac:dyDescent="0.2">
      <c r="A3644" s="64" t="str">
        <f t="shared" si="169"/>
        <v>||||||0</v>
      </c>
      <c r="B3644" s="64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9"/>
      <c r="K3644" s="37"/>
      <c r="L3644" s="86">
        <f t="shared" si="168"/>
        <v>0</v>
      </c>
      <c r="M3644" s="40"/>
      <c r="N3644" s="40"/>
      <c r="O3644" s="34"/>
    </row>
    <row r="3645" spans="1:15" ht="24.95" customHeight="1" x14ac:dyDescent="0.2">
      <c r="A3645" s="64" t="str">
        <f t="shared" si="169"/>
        <v>||||||0</v>
      </c>
      <c r="B3645" s="64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9"/>
      <c r="K3645" s="37"/>
      <c r="L3645" s="86">
        <f t="shared" si="168"/>
        <v>0</v>
      </c>
      <c r="M3645" s="40"/>
      <c r="N3645" s="40"/>
      <c r="O3645" s="34"/>
    </row>
    <row r="3646" spans="1:15" ht="24.95" customHeight="1" x14ac:dyDescent="0.2">
      <c r="A3646" s="64" t="str">
        <f t="shared" si="169"/>
        <v>||||||0</v>
      </c>
      <c r="B3646" s="64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9"/>
      <c r="K3646" s="37"/>
      <c r="L3646" s="86">
        <f t="shared" ref="L3646:L3709" si="171">M3646+N3646</f>
        <v>0</v>
      </c>
      <c r="M3646" s="40"/>
      <c r="N3646" s="40"/>
      <c r="O3646" s="34"/>
    </row>
    <row r="3647" spans="1:15" ht="24.95" customHeight="1" x14ac:dyDescent="0.2">
      <c r="A3647" s="64" t="str">
        <f t="shared" si="169"/>
        <v>||||||0</v>
      </c>
      <c r="B3647" s="64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9"/>
      <c r="K3647" s="37"/>
      <c r="L3647" s="86">
        <f t="shared" si="171"/>
        <v>0</v>
      </c>
      <c r="M3647" s="40"/>
      <c r="N3647" s="40"/>
      <c r="O3647" s="34"/>
    </row>
    <row r="3648" spans="1:15" ht="24.95" customHeight="1" x14ac:dyDescent="0.2">
      <c r="A3648" s="64" t="str">
        <f t="shared" si="169"/>
        <v>||||||0</v>
      </c>
      <c r="B3648" s="64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9"/>
      <c r="K3648" s="37"/>
      <c r="L3648" s="86">
        <f t="shared" si="171"/>
        <v>0</v>
      </c>
      <c r="M3648" s="40"/>
      <c r="N3648" s="40"/>
      <c r="O3648" s="34"/>
    </row>
    <row r="3649" spans="1:15" ht="24.95" customHeight="1" x14ac:dyDescent="0.2">
      <c r="A3649" s="64" t="str">
        <f t="shared" si="169"/>
        <v>||||||0</v>
      </c>
      <c r="B3649" s="64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9"/>
      <c r="K3649" s="37"/>
      <c r="L3649" s="86">
        <f t="shared" si="171"/>
        <v>0</v>
      </c>
      <c r="M3649" s="40"/>
      <c r="N3649" s="40"/>
      <c r="O3649" s="34"/>
    </row>
    <row r="3650" spans="1:15" ht="24.95" customHeight="1" x14ac:dyDescent="0.2">
      <c r="A3650" s="64" t="str">
        <f t="shared" si="169"/>
        <v>||||||0</v>
      </c>
      <c r="B3650" s="64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9"/>
      <c r="K3650" s="37"/>
      <c r="L3650" s="86">
        <f t="shared" si="171"/>
        <v>0</v>
      </c>
      <c r="M3650" s="40"/>
      <c r="N3650" s="40"/>
      <c r="O3650" s="34"/>
    </row>
    <row r="3651" spans="1:15" ht="24.95" customHeight="1" x14ac:dyDescent="0.2">
      <c r="A3651" s="64" t="str">
        <f t="shared" si="169"/>
        <v>||||||0</v>
      </c>
      <c r="B3651" s="64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9"/>
      <c r="K3651" s="37"/>
      <c r="L3651" s="86">
        <f t="shared" si="171"/>
        <v>0</v>
      </c>
      <c r="M3651" s="40"/>
      <c r="N3651" s="40"/>
      <c r="O3651" s="34"/>
    </row>
    <row r="3652" spans="1:15" ht="24.95" customHeight="1" x14ac:dyDescent="0.2">
      <c r="A3652" s="64" t="str">
        <f t="shared" si="169"/>
        <v>||||||0</v>
      </c>
      <c r="B3652" s="64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9"/>
      <c r="K3652" s="37"/>
      <c r="L3652" s="86">
        <f t="shared" si="171"/>
        <v>0</v>
      </c>
      <c r="M3652" s="40"/>
      <c r="N3652" s="40"/>
      <c r="O3652" s="34"/>
    </row>
    <row r="3653" spans="1:15" ht="24.95" customHeight="1" x14ac:dyDescent="0.2">
      <c r="A3653" s="64" t="str">
        <f t="shared" ref="A3653:A3716" si="172">C3653&amp;"|"&amp;D3653&amp;"|"&amp;E3653&amp;"|"&amp;F3653&amp;"|"&amp;G3653&amp;"|"&amp;I3653&amp;"|"&amp;M3653+N3653-O3653</f>
        <v>||||||0</v>
      </c>
      <c r="B3653" s="64" t="str">
        <f t="shared" ref="B3653:B3716" si="173">C3653&amp;"|"&amp;D3653&amp;"|"&amp;E3653&amp;"|"&amp;F3653&amp;"|"&amp;K3653</f>
        <v>||||</v>
      </c>
      <c r="C3653" s="37"/>
      <c r="D3653" s="37"/>
      <c r="E3653" s="37"/>
      <c r="F3653" s="37"/>
      <c r="G3653" s="37"/>
      <c r="H3653" s="38"/>
      <c r="I3653" s="37"/>
      <c r="J3653" s="39"/>
      <c r="K3653" s="37"/>
      <c r="L3653" s="86">
        <f t="shared" si="171"/>
        <v>0</v>
      </c>
      <c r="M3653" s="40"/>
      <c r="N3653" s="40"/>
      <c r="O3653" s="34"/>
    </row>
    <row r="3654" spans="1:15" ht="24.95" customHeight="1" x14ac:dyDescent="0.2">
      <c r="A3654" s="64" t="str">
        <f t="shared" si="172"/>
        <v>||||||0</v>
      </c>
      <c r="B3654" s="64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9"/>
      <c r="K3654" s="37"/>
      <c r="L3654" s="86">
        <f t="shared" si="171"/>
        <v>0</v>
      </c>
      <c r="M3654" s="40"/>
      <c r="N3654" s="40"/>
      <c r="O3654" s="34"/>
    </row>
    <row r="3655" spans="1:15" ht="24.95" customHeight="1" x14ac:dyDescent="0.2">
      <c r="A3655" s="64" t="str">
        <f t="shared" si="172"/>
        <v>||||||0</v>
      </c>
      <c r="B3655" s="64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9"/>
      <c r="K3655" s="37"/>
      <c r="L3655" s="86">
        <f t="shared" si="171"/>
        <v>0</v>
      </c>
      <c r="M3655" s="40"/>
      <c r="N3655" s="40"/>
      <c r="O3655" s="34"/>
    </row>
    <row r="3656" spans="1:15" ht="24.95" customHeight="1" x14ac:dyDescent="0.2">
      <c r="A3656" s="64" t="str">
        <f t="shared" si="172"/>
        <v>||||||0</v>
      </c>
      <c r="B3656" s="64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9"/>
      <c r="K3656" s="37"/>
      <c r="L3656" s="86">
        <f t="shared" si="171"/>
        <v>0</v>
      </c>
      <c r="M3656" s="40"/>
      <c r="N3656" s="40"/>
      <c r="O3656" s="34"/>
    </row>
    <row r="3657" spans="1:15" ht="24.95" customHeight="1" x14ac:dyDescent="0.2">
      <c r="A3657" s="64" t="str">
        <f t="shared" si="172"/>
        <v>||||||0</v>
      </c>
      <c r="B3657" s="64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9"/>
      <c r="K3657" s="37"/>
      <c r="L3657" s="86">
        <f t="shared" si="171"/>
        <v>0</v>
      </c>
      <c r="M3657" s="40"/>
      <c r="N3657" s="40"/>
      <c r="O3657" s="34"/>
    </row>
    <row r="3658" spans="1:15" ht="24.95" customHeight="1" x14ac:dyDescent="0.2">
      <c r="A3658" s="64" t="str">
        <f t="shared" si="172"/>
        <v>||||||0</v>
      </c>
      <c r="B3658" s="64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9"/>
      <c r="K3658" s="37"/>
      <c r="L3658" s="86">
        <f t="shared" si="171"/>
        <v>0</v>
      </c>
      <c r="M3658" s="40"/>
      <c r="N3658" s="40"/>
      <c r="O3658" s="34"/>
    </row>
    <row r="3659" spans="1:15" ht="24.95" customHeight="1" x14ac:dyDescent="0.2">
      <c r="A3659" s="64" t="str">
        <f t="shared" si="172"/>
        <v>||||||0</v>
      </c>
      <c r="B3659" s="64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9"/>
      <c r="K3659" s="37"/>
      <c r="L3659" s="86">
        <f t="shared" si="171"/>
        <v>0</v>
      </c>
      <c r="M3659" s="40"/>
      <c r="N3659" s="40"/>
      <c r="O3659" s="34"/>
    </row>
    <row r="3660" spans="1:15" ht="24.95" customHeight="1" x14ac:dyDescent="0.2">
      <c r="A3660" s="64" t="str">
        <f t="shared" si="172"/>
        <v>||||||0</v>
      </c>
      <c r="B3660" s="64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9"/>
      <c r="K3660" s="37"/>
      <c r="L3660" s="86">
        <f t="shared" si="171"/>
        <v>0</v>
      </c>
      <c r="M3660" s="40"/>
      <c r="N3660" s="40"/>
      <c r="O3660" s="34"/>
    </row>
    <row r="3661" spans="1:15" ht="24.95" customHeight="1" x14ac:dyDescent="0.2">
      <c r="A3661" s="64" t="str">
        <f t="shared" si="172"/>
        <v>||||||0</v>
      </c>
      <c r="B3661" s="64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9"/>
      <c r="K3661" s="37"/>
      <c r="L3661" s="86">
        <f t="shared" si="171"/>
        <v>0</v>
      </c>
      <c r="M3661" s="40"/>
      <c r="N3661" s="40"/>
      <c r="O3661" s="34"/>
    </row>
    <row r="3662" spans="1:15" ht="24.95" customHeight="1" x14ac:dyDescent="0.2">
      <c r="A3662" s="64" t="str">
        <f t="shared" si="172"/>
        <v>||||||0</v>
      </c>
      <c r="B3662" s="64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9"/>
      <c r="K3662" s="37"/>
      <c r="L3662" s="86">
        <f t="shared" si="171"/>
        <v>0</v>
      </c>
      <c r="M3662" s="40"/>
      <c r="N3662" s="40"/>
      <c r="O3662" s="34"/>
    </row>
    <row r="3663" spans="1:15" ht="24.95" customHeight="1" x14ac:dyDescent="0.2">
      <c r="A3663" s="64" t="str">
        <f t="shared" si="172"/>
        <v>||||||0</v>
      </c>
      <c r="B3663" s="64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9"/>
      <c r="K3663" s="37"/>
      <c r="L3663" s="86">
        <f t="shared" si="171"/>
        <v>0</v>
      </c>
      <c r="M3663" s="40"/>
      <c r="N3663" s="40"/>
      <c r="O3663" s="34"/>
    </row>
    <row r="3664" spans="1:15" ht="24.95" customHeight="1" x14ac:dyDescent="0.2">
      <c r="A3664" s="64" t="str">
        <f t="shared" si="172"/>
        <v>||||||0</v>
      </c>
      <c r="B3664" s="64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9"/>
      <c r="K3664" s="37"/>
      <c r="L3664" s="86">
        <f t="shared" si="171"/>
        <v>0</v>
      </c>
      <c r="M3664" s="40"/>
      <c r="N3664" s="40"/>
      <c r="O3664" s="34"/>
    </row>
    <row r="3665" spans="1:15" ht="24.95" customHeight="1" x14ac:dyDescent="0.2">
      <c r="A3665" s="64" t="str">
        <f t="shared" si="172"/>
        <v>||||||0</v>
      </c>
      <c r="B3665" s="64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9"/>
      <c r="K3665" s="37"/>
      <c r="L3665" s="86">
        <f t="shared" si="171"/>
        <v>0</v>
      </c>
      <c r="M3665" s="40"/>
      <c r="N3665" s="40"/>
      <c r="O3665" s="34"/>
    </row>
    <row r="3666" spans="1:15" ht="24.95" customHeight="1" x14ac:dyDescent="0.2">
      <c r="A3666" s="64" t="str">
        <f t="shared" si="172"/>
        <v>||||||0</v>
      </c>
      <c r="B3666" s="64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9"/>
      <c r="K3666" s="37"/>
      <c r="L3666" s="86">
        <f t="shared" si="171"/>
        <v>0</v>
      </c>
      <c r="M3666" s="40"/>
      <c r="N3666" s="40"/>
      <c r="O3666" s="34"/>
    </row>
    <row r="3667" spans="1:15" ht="24.95" customHeight="1" x14ac:dyDescent="0.2">
      <c r="A3667" s="64" t="str">
        <f t="shared" si="172"/>
        <v>||||||0</v>
      </c>
      <c r="B3667" s="64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9"/>
      <c r="K3667" s="37"/>
      <c r="L3667" s="86">
        <f t="shared" si="171"/>
        <v>0</v>
      </c>
      <c r="M3667" s="40"/>
      <c r="N3667" s="40"/>
      <c r="O3667" s="34"/>
    </row>
    <row r="3668" spans="1:15" ht="24.95" customHeight="1" x14ac:dyDescent="0.2">
      <c r="A3668" s="64" t="str">
        <f t="shared" si="172"/>
        <v>||||||0</v>
      </c>
      <c r="B3668" s="64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9"/>
      <c r="K3668" s="37"/>
      <c r="L3668" s="86">
        <f t="shared" si="171"/>
        <v>0</v>
      </c>
      <c r="M3668" s="40"/>
      <c r="N3668" s="40"/>
      <c r="O3668" s="34"/>
    </row>
    <row r="3669" spans="1:15" ht="24.95" customHeight="1" x14ac:dyDescent="0.2">
      <c r="A3669" s="64" t="str">
        <f t="shared" si="172"/>
        <v>||||||0</v>
      </c>
      <c r="B3669" s="64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9"/>
      <c r="K3669" s="37"/>
      <c r="L3669" s="86">
        <f t="shared" si="171"/>
        <v>0</v>
      </c>
      <c r="M3669" s="40"/>
      <c r="N3669" s="40"/>
      <c r="O3669" s="34"/>
    </row>
    <row r="3670" spans="1:15" ht="24.95" customHeight="1" x14ac:dyDescent="0.2">
      <c r="A3670" s="64" t="str">
        <f t="shared" si="172"/>
        <v>||||||0</v>
      </c>
      <c r="B3670" s="64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9"/>
      <c r="K3670" s="37"/>
      <c r="L3670" s="86">
        <f t="shared" si="171"/>
        <v>0</v>
      </c>
      <c r="M3670" s="40"/>
      <c r="N3670" s="40"/>
      <c r="O3670" s="34"/>
    </row>
    <row r="3671" spans="1:15" ht="24.95" customHeight="1" x14ac:dyDescent="0.2">
      <c r="A3671" s="64" t="str">
        <f t="shared" si="172"/>
        <v>||||||0</v>
      </c>
      <c r="B3671" s="64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9"/>
      <c r="K3671" s="37"/>
      <c r="L3671" s="86">
        <f t="shared" si="171"/>
        <v>0</v>
      </c>
      <c r="M3671" s="40"/>
      <c r="N3671" s="40"/>
      <c r="O3671" s="34"/>
    </row>
    <row r="3672" spans="1:15" ht="24.95" customHeight="1" x14ac:dyDescent="0.2">
      <c r="A3672" s="64" t="str">
        <f t="shared" si="172"/>
        <v>||||||0</v>
      </c>
      <c r="B3672" s="64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9"/>
      <c r="K3672" s="37"/>
      <c r="L3672" s="86">
        <f t="shared" si="171"/>
        <v>0</v>
      </c>
      <c r="M3672" s="40"/>
      <c r="N3672" s="40"/>
      <c r="O3672" s="34"/>
    </row>
    <row r="3673" spans="1:15" ht="24.95" customHeight="1" x14ac:dyDescent="0.2">
      <c r="A3673" s="64" t="str">
        <f t="shared" si="172"/>
        <v>||||||0</v>
      </c>
      <c r="B3673" s="64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9"/>
      <c r="K3673" s="37"/>
      <c r="L3673" s="86">
        <f t="shared" si="171"/>
        <v>0</v>
      </c>
      <c r="M3673" s="40"/>
      <c r="N3673" s="40"/>
      <c r="O3673" s="34"/>
    </row>
    <row r="3674" spans="1:15" ht="24.95" customHeight="1" x14ac:dyDescent="0.2">
      <c r="A3674" s="64" t="str">
        <f t="shared" si="172"/>
        <v>||||||0</v>
      </c>
      <c r="B3674" s="64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9"/>
      <c r="K3674" s="37"/>
      <c r="L3674" s="86">
        <f t="shared" si="171"/>
        <v>0</v>
      </c>
      <c r="M3674" s="40"/>
      <c r="N3674" s="40"/>
      <c r="O3674" s="34"/>
    </row>
    <row r="3675" spans="1:15" ht="24.95" customHeight="1" x14ac:dyDescent="0.2">
      <c r="A3675" s="64" t="str">
        <f t="shared" si="172"/>
        <v>||||||0</v>
      </c>
      <c r="B3675" s="64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9"/>
      <c r="K3675" s="37"/>
      <c r="L3675" s="86">
        <f t="shared" si="171"/>
        <v>0</v>
      </c>
      <c r="M3675" s="40"/>
      <c r="N3675" s="40"/>
      <c r="O3675" s="34"/>
    </row>
    <row r="3676" spans="1:15" ht="24.95" customHeight="1" x14ac:dyDescent="0.2">
      <c r="A3676" s="64" t="str">
        <f t="shared" si="172"/>
        <v>||||||0</v>
      </c>
      <c r="B3676" s="64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9"/>
      <c r="K3676" s="37"/>
      <c r="L3676" s="86">
        <f t="shared" si="171"/>
        <v>0</v>
      </c>
      <c r="M3676" s="40"/>
      <c r="N3676" s="40"/>
      <c r="O3676" s="34"/>
    </row>
    <row r="3677" spans="1:15" ht="24.95" customHeight="1" x14ac:dyDescent="0.2">
      <c r="A3677" s="64" t="str">
        <f t="shared" si="172"/>
        <v>||||||0</v>
      </c>
      <c r="B3677" s="64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9"/>
      <c r="K3677" s="37"/>
      <c r="L3677" s="86">
        <f t="shared" si="171"/>
        <v>0</v>
      </c>
      <c r="M3677" s="40"/>
      <c r="N3677" s="40"/>
      <c r="O3677" s="34"/>
    </row>
    <row r="3678" spans="1:15" ht="24.95" customHeight="1" x14ac:dyDescent="0.2">
      <c r="A3678" s="64" t="str">
        <f t="shared" si="172"/>
        <v>||||||0</v>
      </c>
      <c r="B3678" s="64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9"/>
      <c r="K3678" s="37"/>
      <c r="L3678" s="86">
        <f t="shared" si="171"/>
        <v>0</v>
      </c>
      <c r="M3678" s="40"/>
      <c r="N3678" s="40"/>
      <c r="O3678" s="34"/>
    </row>
    <row r="3679" spans="1:15" ht="24.95" customHeight="1" x14ac:dyDescent="0.2">
      <c r="A3679" s="64" t="str">
        <f t="shared" si="172"/>
        <v>||||||0</v>
      </c>
      <c r="B3679" s="64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9"/>
      <c r="K3679" s="37"/>
      <c r="L3679" s="86">
        <f t="shared" si="171"/>
        <v>0</v>
      </c>
      <c r="M3679" s="40"/>
      <c r="N3679" s="40"/>
      <c r="O3679" s="34"/>
    </row>
    <row r="3680" spans="1:15" ht="24.95" customHeight="1" x14ac:dyDescent="0.2">
      <c r="A3680" s="64" t="str">
        <f t="shared" si="172"/>
        <v>||||||0</v>
      </c>
      <c r="B3680" s="64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9"/>
      <c r="K3680" s="37"/>
      <c r="L3680" s="86">
        <f t="shared" si="171"/>
        <v>0</v>
      </c>
      <c r="M3680" s="40"/>
      <c r="N3680" s="40"/>
      <c r="O3680" s="34"/>
    </row>
    <row r="3681" spans="1:15" ht="24.95" customHeight="1" x14ac:dyDescent="0.2">
      <c r="A3681" s="64" t="str">
        <f t="shared" si="172"/>
        <v>||||||0</v>
      </c>
      <c r="B3681" s="64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9"/>
      <c r="K3681" s="37"/>
      <c r="L3681" s="86">
        <f t="shared" si="171"/>
        <v>0</v>
      </c>
      <c r="M3681" s="40"/>
      <c r="N3681" s="40"/>
      <c r="O3681" s="34"/>
    </row>
    <row r="3682" spans="1:15" ht="24.95" customHeight="1" x14ac:dyDescent="0.2">
      <c r="A3682" s="64" t="str">
        <f t="shared" si="172"/>
        <v>||||||0</v>
      </c>
      <c r="B3682" s="64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9"/>
      <c r="K3682" s="37"/>
      <c r="L3682" s="86">
        <f t="shared" si="171"/>
        <v>0</v>
      </c>
      <c r="M3682" s="40"/>
      <c r="N3682" s="40"/>
      <c r="O3682" s="34"/>
    </row>
    <row r="3683" spans="1:15" ht="24.95" customHeight="1" x14ac:dyDescent="0.2">
      <c r="A3683" s="64" t="str">
        <f t="shared" si="172"/>
        <v>||||||0</v>
      </c>
      <c r="B3683" s="64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9"/>
      <c r="K3683" s="37"/>
      <c r="L3683" s="86">
        <f t="shared" si="171"/>
        <v>0</v>
      </c>
      <c r="M3683" s="40"/>
      <c r="N3683" s="40"/>
      <c r="O3683" s="34"/>
    </row>
    <row r="3684" spans="1:15" ht="24.95" customHeight="1" x14ac:dyDescent="0.2">
      <c r="A3684" s="64" t="str">
        <f t="shared" si="172"/>
        <v>||||||0</v>
      </c>
      <c r="B3684" s="64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9"/>
      <c r="K3684" s="37"/>
      <c r="L3684" s="86">
        <f t="shared" si="171"/>
        <v>0</v>
      </c>
      <c r="M3684" s="40"/>
      <c r="N3684" s="40"/>
      <c r="O3684" s="34"/>
    </row>
    <row r="3685" spans="1:15" ht="24.95" customHeight="1" x14ac:dyDescent="0.2">
      <c r="A3685" s="64" t="str">
        <f t="shared" si="172"/>
        <v>||||||0</v>
      </c>
      <c r="B3685" s="64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9"/>
      <c r="K3685" s="37"/>
      <c r="L3685" s="86">
        <f t="shared" si="171"/>
        <v>0</v>
      </c>
      <c r="M3685" s="40"/>
      <c r="N3685" s="40"/>
      <c r="O3685" s="34"/>
    </row>
    <row r="3686" spans="1:15" ht="24.95" customHeight="1" x14ac:dyDescent="0.2">
      <c r="A3686" s="64" t="str">
        <f t="shared" si="172"/>
        <v>||||||0</v>
      </c>
      <c r="B3686" s="64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9"/>
      <c r="K3686" s="37"/>
      <c r="L3686" s="86">
        <f t="shared" si="171"/>
        <v>0</v>
      </c>
      <c r="M3686" s="40"/>
      <c r="N3686" s="40"/>
      <c r="O3686" s="34"/>
    </row>
    <row r="3687" spans="1:15" ht="24.95" customHeight="1" x14ac:dyDescent="0.2">
      <c r="A3687" s="64" t="str">
        <f t="shared" si="172"/>
        <v>||||||0</v>
      </c>
      <c r="B3687" s="64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9"/>
      <c r="K3687" s="37"/>
      <c r="L3687" s="86">
        <f t="shared" si="171"/>
        <v>0</v>
      </c>
      <c r="M3687" s="40"/>
      <c r="N3687" s="40"/>
      <c r="O3687" s="34"/>
    </row>
    <row r="3688" spans="1:15" ht="24.95" customHeight="1" x14ac:dyDescent="0.2">
      <c r="A3688" s="64" t="str">
        <f t="shared" si="172"/>
        <v>||||||0</v>
      </c>
      <c r="B3688" s="64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9"/>
      <c r="K3688" s="37"/>
      <c r="L3688" s="86">
        <f t="shared" si="171"/>
        <v>0</v>
      </c>
      <c r="M3688" s="40"/>
      <c r="N3688" s="40"/>
      <c r="O3688" s="34"/>
    </row>
    <row r="3689" spans="1:15" ht="24.95" customHeight="1" x14ac:dyDescent="0.2">
      <c r="A3689" s="64" t="str">
        <f t="shared" si="172"/>
        <v>||||||0</v>
      </c>
      <c r="B3689" s="64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9"/>
      <c r="K3689" s="37"/>
      <c r="L3689" s="86">
        <f t="shared" si="171"/>
        <v>0</v>
      </c>
      <c r="M3689" s="40"/>
      <c r="N3689" s="40"/>
      <c r="O3689" s="34"/>
    </row>
    <row r="3690" spans="1:15" ht="24.95" customHeight="1" x14ac:dyDescent="0.2">
      <c r="A3690" s="64" t="str">
        <f t="shared" si="172"/>
        <v>||||||0</v>
      </c>
      <c r="B3690" s="64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9"/>
      <c r="K3690" s="37"/>
      <c r="L3690" s="86">
        <f t="shared" si="171"/>
        <v>0</v>
      </c>
      <c r="M3690" s="40"/>
      <c r="N3690" s="40"/>
      <c r="O3690" s="34"/>
    </row>
    <row r="3691" spans="1:15" ht="24.95" customHeight="1" x14ac:dyDescent="0.2">
      <c r="A3691" s="64" t="str">
        <f t="shared" si="172"/>
        <v>||||||0</v>
      </c>
      <c r="B3691" s="64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9"/>
      <c r="K3691" s="37"/>
      <c r="L3691" s="86">
        <f t="shared" si="171"/>
        <v>0</v>
      </c>
      <c r="M3691" s="40"/>
      <c r="N3691" s="40"/>
      <c r="O3691" s="34"/>
    </row>
    <row r="3692" spans="1:15" ht="24.95" customHeight="1" x14ac:dyDescent="0.2">
      <c r="A3692" s="64" t="str">
        <f t="shared" si="172"/>
        <v>||||||0</v>
      </c>
      <c r="B3692" s="64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9"/>
      <c r="K3692" s="37"/>
      <c r="L3692" s="86">
        <f t="shared" si="171"/>
        <v>0</v>
      </c>
      <c r="M3692" s="40"/>
      <c r="N3692" s="40"/>
      <c r="O3692" s="34"/>
    </row>
    <row r="3693" spans="1:15" ht="24.95" customHeight="1" x14ac:dyDescent="0.2">
      <c r="A3693" s="64" t="str">
        <f t="shared" si="172"/>
        <v>||||||0</v>
      </c>
      <c r="B3693" s="64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9"/>
      <c r="K3693" s="37"/>
      <c r="L3693" s="86">
        <f t="shared" si="171"/>
        <v>0</v>
      </c>
      <c r="M3693" s="40"/>
      <c r="N3693" s="40"/>
      <c r="O3693" s="34"/>
    </row>
    <row r="3694" spans="1:15" ht="24.95" customHeight="1" x14ac:dyDescent="0.2">
      <c r="A3694" s="64" t="str">
        <f t="shared" si="172"/>
        <v>||||||0</v>
      </c>
      <c r="B3694" s="64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9"/>
      <c r="K3694" s="37"/>
      <c r="L3694" s="86">
        <f t="shared" si="171"/>
        <v>0</v>
      </c>
      <c r="M3694" s="40"/>
      <c r="N3694" s="40"/>
      <c r="O3694" s="34"/>
    </row>
    <row r="3695" spans="1:15" ht="24.95" customHeight="1" x14ac:dyDescent="0.2">
      <c r="A3695" s="64" t="str">
        <f t="shared" si="172"/>
        <v>||||||0</v>
      </c>
      <c r="B3695" s="64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9"/>
      <c r="K3695" s="37"/>
      <c r="L3695" s="86">
        <f t="shared" si="171"/>
        <v>0</v>
      </c>
      <c r="M3695" s="40"/>
      <c r="N3695" s="40"/>
      <c r="O3695" s="34"/>
    </row>
    <row r="3696" spans="1:15" ht="24.95" customHeight="1" x14ac:dyDescent="0.2">
      <c r="A3696" s="64" t="str">
        <f t="shared" si="172"/>
        <v>||||||0</v>
      </c>
      <c r="B3696" s="64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9"/>
      <c r="K3696" s="37"/>
      <c r="L3696" s="86">
        <f t="shared" si="171"/>
        <v>0</v>
      </c>
      <c r="M3696" s="40"/>
      <c r="N3696" s="40"/>
      <c r="O3696" s="34"/>
    </row>
    <row r="3697" spans="1:15" ht="24.95" customHeight="1" x14ac:dyDescent="0.2">
      <c r="A3697" s="64" t="str">
        <f t="shared" si="172"/>
        <v>||||||0</v>
      </c>
      <c r="B3697" s="64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9"/>
      <c r="K3697" s="37"/>
      <c r="L3697" s="86">
        <f t="shared" si="171"/>
        <v>0</v>
      </c>
      <c r="M3697" s="40"/>
      <c r="N3697" s="40"/>
      <c r="O3697" s="34"/>
    </row>
    <row r="3698" spans="1:15" ht="24.95" customHeight="1" x14ac:dyDescent="0.2">
      <c r="A3698" s="64" t="str">
        <f t="shared" si="172"/>
        <v>||||||0</v>
      </c>
      <c r="B3698" s="64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9"/>
      <c r="K3698" s="37"/>
      <c r="L3698" s="86">
        <f t="shared" si="171"/>
        <v>0</v>
      </c>
      <c r="M3698" s="40"/>
      <c r="N3698" s="40"/>
      <c r="O3698" s="34"/>
    </row>
    <row r="3699" spans="1:15" ht="24.95" customHeight="1" x14ac:dyDescent="0.2">
      <c r="A3699" s="64" t="str">
        <f t="shared" si="172"/>
        <v>||||||0</v>
      </c>
      <c r="B3699" s="64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9"/>
      <c r="K3699" s="37"/>
      <c r="L3699" s="86">
        <f t="shared" si="171"/>
        <v>0</v>
      </c>
      <c r="M3699" s="40"/>
      <c r="N3699" s="40"/>
      <c r="O3699" s="34"/>
    </row>
    <row r="3700" spans="1:15" ht="24.95" customHeight="1" x14ac:dyDescent="0.2">
      <c r="A3700" s="64" t="str">
        <f t="shared" si="172"/>
        <v>||||||0</v>
      </c>
      <c r="B3700" s="64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9"/>
      <c r="K3700" s="37"/>
      <c r="L3700" s="86">
        <f t="shared" si="171"/>
        <v>0</v>
      </c>
      <c r="M3700" s="40"/>
      <c r="N3700" s="40"/>
      <c r="O3700" s="34"/>
    </row>
    <row r="3701" spans="1:15" ht="24.95" customHeight="1" x14ac:dyDescent="0.2">
      <c r="A3701" s="64" t="str">
        <f t="shared" si="172"/>
        <v>||||||0</v>
      </c>
      <c r="B3701" s="64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9"/>
      <c r="K3701" s="37"/>
      <c r="L3701" s="86">
        <f t="shared" si="171"/>
        <v>0</v>
      </c>
      <c r="M3701" s="40"/>
      <c r="N3701" s="40"/>
      <c r="O3701" s="34"/>
    </row>
    <row r="3702" spans="1:15" ht="24.95" customHeight="1" x14ac:dyDescent="0.2">
      <c r="A3702" s="64" t="str">
        <f t="shared" si="172"/>
        <v>||||||0</v>
      </c>
      <c r="B3702" s="64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9"/>
      <c r="K3702" s="37"/>
      <c r="L3702" s="86">
        <f t="shared" si="171"/>
        <v>0</v>
      </c>
      <c r="M3702" s="40"/>
      <c r="N3702" s="40"/>
      <c r="O3702" s="34"/>
    </row>
    <row r="3703" spans="1:15" ht="24.95" customHeight="1" x14ac:dyDescent="0.2">
      <c r="A3703" s="64" t="str">
        <f t="shared" si="172"/>
        <v>||||||0</v>
      </c>
      <c r="B3703" s="64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9"/>
      <c r="K3703" s="37"/>
      <c r="L3703" s="86">
        <f t="shared" si="171"/>
        <v>0</v>
      </c>
      <c r="M3703" s="40"/>
      <c r="N3703" s="40"/>
      <c r="O3703" s="34"/>
    </row>
    <row r="3704" spans="1:15" ht="24.95" customHeight="1" x14ac:dyDescent="0.2">
      <c r="A3704" s="64" t="str">
        <f t="shared" si="172"/>
        <v>||||||0</v>
      </c>
      <c r="B3704" s="64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9"/>
      <c r="K3704" s="37"/>
      <c r="L3704" s="86">
        <f t="shared" si="171"/>
        <v>0</v>
      </c>
      <c r="M3704" s="40"/>
      <c r="N3704" s="40"/>
      <c r="O3704" s="34"/>
    </row>
    <row r="3705" spans="1:15" ht="24.95" customHeight="1" x14ac:dyDescent="0.2">
      <c r="A3705" s="64" t="str">
        <f t="shared" si="172"/>
        <v>||||||0</v>
      </c>
      <c r="B3705" s="64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9"/>
      <c r="K3705" s="37"/>
      <c r="L3705" s="86">
        <f t="shared" si="171"/>
        <v>0</v>
      </c>
      <c r="M3705" s="40"/>
      <c r="N3705" s="40"/>
      <c r="O3705" s="34"/>
    </row>
    <row r="3706" spans="1:15" ht="24.95" customHeight="1" x14ac:dyDescent="0.2">
      <c r="A3706" s="64" t="str">
        <f t="shared" si="172"/>
        <v>||||||0</v>
      </c>
      <c r="B3706" s="64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9"/>
      <c r="K3706" s="37"/>
      <c r="L3706" s="86">
        <f t="shared" si="171"/>
        <v>0</v>
      </c>
      <c r="M3706" s="40"/>
      <c r="N3706" s="40"/>
      <c r="O3706" s="34"/>
    </row>
    <row r="3707" spans="1:15" ht="24.95" customHeight="1" x14ac:dyDescent="0.2">
      <c r="A3707" s="64" t="str">
        <f t="shared" si="172"/>
        <v>||||||0</v>
      </c>
      <c r="B3707" s="64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9"/>
      <c r="K3707" s="37"/>
      <c r="L3707" s="86">
        <f t="shared" si="171"/>
        <v>0</v>
      </c>
      <c r="M3707" s="40"/>
      <c r="N3707" s="40"/>
      <c r="O3707" s="34"/>
    </row>
    <row r="3708" spans="1:15" ht="24.95" customHeight="1" x14ac:dyDescent="0.2">
      <c r="A3708" s="64" t="str">
        <f t="shared" si="172"/>
        <v>||||||0</v>
      </c>
      <c r="B3708" s="64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9"/>
      <c r="K3708" s="37"/>
      <c r="L3708" s="86">
        <f t="shared" si="171"/>
        <v>0</v>
      </c>
      <c r="M3708" s="40"/>
      <c r="N3708" s="40"/>
      <c r="O3708" s="34"/>
    </row>
    <row r="3709" spans="1:15" ht="24.95" customHeight="1" x14ac:dyDescent="0.2">
      <c r="A3709" s="64" t="str">
        <f t="shared" si="172"/>
        <v>||||||0</v>
      </c>
      <c r="B3709" s="64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9"/>
      <c r="K3709" s="37"/>
      <c r="L3709" s="86">
        <f t="shared" si="171"/>
        <v>0</v>
      </c>
      <c r="M3709" s="40"/>
      <c r="N3709" s="40"/>
      <c r="O3709" s="34"/>
    </row>
    <row r="3710" spans="1:15" ht="24.95" customHeight="1" x14ac:dyDescent="0.2">
      <c r="A3710" s="64" t="str">
        <f t="shared" si="172"/>
        <v>||||||0</v>
      </c>
      <c r="B3710" s="64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9"/>
      <c r="K3710" s="37"/>
      <c r="L3710" s="86">
        <f t="shared" ref="L3710:L3773" si="174">M3710+N3710</f>
        <v>0</v>
      </c>
      <c r="M3710" s="40"/>
      <c r="N3710" s="40"/>
      <c r="O3710" s="34"/>
    </row>
    <row r="3711" spans="1:15" ht="24.95" customHeight="1" x14ac:dyDescent="0.2">
      <c r="A3711" s="64" t="str">
        <f t="shared" si="172"/>
        <v>||||||0</v>
      </c>
      <c r="B3711" s="64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9"/>
      <c r="K3711" s="37"/>
      <c r="L3711" s="86">
        <f t="shared" si="174"/>
        <v>0</v>
      </c>
      <c r="M3711" s="40"/>
      <c r="N3711" s="40"/>
      <c r="O3711" s="34"/>
    </row>
    <row r="3712" spans="1:15" ht="24.95" customHeight="1" x14ac:dyDescent="0.2">
      <c r="A3712" s="64" t="str">
        <f t="shared" si="172"/>
        <v>||||||0</v>
      </c>
      <c r="B3712" s="64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9"/>
      <c r="K3712" s="37"/>
      <c r="L3712" s="86">
        <f t="shared" si="174"/>
        <v>0</v>
      </c>
      <c r="M3712" s="40"/>
      <c r="N3712" s="40"/>
      <c r="O3712" s="34"/>
    </row>
    <row r="3713" spans="1:15" ht="24.95" customHeight="1" x14ac:dyDescent="0.2">
      <c r="A3713" s="64" t="str">
        <f t="shared" si="172"/>
        <v>||||||0</v>
      </c>
      <c r="B3713" s="64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9"/>
      <c r="K3713" s="37"/>
      <c r="L3713" s="86">
        <f t="shared" si="174"/>
        <v>0</v>
      </c>
      <c r="M3713" s="40"/>
      <c r="N3713" s="40"/>
      <c r="O3713" s="34"/>
    </row>
    <row r="3714" spans="1:15" ht="24.95" customHeight="1" x14ac:dyDescent="0.2">
      <c r="A3714" s="64" t="str">
        <f t="shared" si="172"/>
        <v>||||||0</v>
      </c>
      <c r="B3714" s="64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9"/>
      <c r="K3714" s="37"/>
      <c r="L3714" s="86">
        <f t="shared" si="174"/>
        <v>0</v>
      </c>
      <c r="M3714" s="40"/>
      <c r="N3714" s="40"/>
      <c r="O3714" s="34"/>
    </row>
    <row r="3715" spans="1:15" ht="24.95" customHeight="1" x14ac:dyDescent="0.2">
      <c r="A3715" s="64" t="str">
        <f t="shared" si="172"/>
        <v>||||||0</v>
      </c>
      <c r="B3715" s="64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9"/>
      <c r="K3715" s="37"/>
      <c r="L3715" s="86">
        <f t="shared" si="174"/>
        <v>0</v>
      </c>
      <c r="M3715" s="40"/>
      <c r="N3715" s="40"/>
      <c r="O3715" s="34"/>
    </row>
    <row r="3716" spans="1:15" ht="24.95" customHeight="1" x14ac:dyDescent="0.2">
      <c r="A3716" s="64" t="str">
        <f t="shared" si="172"/>
        <v>||||||0</v>
      </c>
      <c r="B3716" s="64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9"/>
      <c r="K3716" s="37"/>
      <c r="L3716" s="86">
        <f t="shared" si="174"/>
        <v>0</v>
      </c>
      <c r="M3716" s="40"/>
      <c r="N3716" s="40"/>
      <c r="O3716" s="34"/>
    </row>
    <row r="3717" spans="1:15" ht="24.95" customHeight="1" x14ac:dyDescent="0.2">
      <c r="A3717" s="64" t="str">
        <f t="shared" ref="A3717:A3780" si="175">C3717&amp;"|"&amp;D3717&amp;"|"&amp;E3717&amp;"|"&amp;F3717&amp;"|"&amp;G3717&amp;"|"&amp;I3717&amp;"|"&amp;M3717+N3717-O3717</f>
        <v>||||||0</v>
      </c>
      <c r="B3717" s="64" t="str">
        <f t="shared" ref="B3717:B3780" si="176">C3717&amp;"|"&amp;D3717&amp;"|"&amp;E3717&amp;"|"&amp;F3717&amp;"|"&amp;K3717</f>
        <v>||||</v>
      </c>
      <c r="C3717" s="37"/>
      <c r="D3717" s="37"/>
      <c r="E3717" s="37"/>
      <c r="F3717" s="37"/>
      <c r="G3717" s="37"/>
      <c r="H3717" s="38"/>
      <c r="I3717" s="37"/>
      <c r="J3717" s="39"/>
      <c r="K3717" s="37"/>
      <c r="L3717" s="86">
        <f t="shared" si="174"/>
        <v>0</v>
      </c>
      <c r="M3717" s="40"/>
      <c r="N3717" s="40"/>
      <c r="O3717" s="34"/>
    </row>
    <row r="3718" spans="1:15" ht="24.95" customHeight="1" x14ac:dyDescent="0.2">
      <c r="A3718" s="64" t="str">
        <f t="shared" si="175"/>
        <v>||||||0</v>
      </c>
      <c r="B3718" s="64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9"/>
      <c r="K3718" s="37"/>
      <c r="L3718" s="86">
        <f t="shared" si="174"/>
        <v>0</v>
      </c>
      <c r="M3718" s="40"/>
      <c r="N3718" s="40"/>
      <c r="O3718" s="34"/>
    </row>
    <row r="3719" spans="1:15" ht="24.95" customHeight="1" x14ac:dyDescent="0.2">
      <c r="A3719" s="64" t="str">
        <f t="shared" si="175"/>
        <v>||||||0</v>
      </c>
      <c r="B3719" s="64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9"/>
      <c r="K3719" s="37"/>
      <c r="L3719" s="86">
        <f t="shared" si="174"/>
        <v>0</v>
      </c>
      <c r="M3719" s="40"/>
      <c r="N3719" s="40"/>
      <c r="O3719" s="34"/>
    </row>
    <row r="3720" spans="1:15" ht="24.95" customHeight="1" x14ac:dyDescent="0.2">
      <c r="A3720" s="64" t="str">
        <f t="shared" si="175"/>
        <v>||||||0</v>
      </c>
      <c r="B3720" s="64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9"/>
      <c r="K3720" s="37"/>
      <c r="L3720" s="86">
        <f t="shared" si="174"/>
        <v>0</v>
      </c>
      <c r="M3720" s="40"/>
      <c r="N3720" s="40"/>
      <c r="O3720" s="34"/>
    </row>
    <row r="3721" spans="1:15" ht="24.95" customHeight="1" x14ac:dyDescent="0.2">
      <c r="A3721" s="64" t="str">
        <f t="shared" si="175"/>
        <v>||||||0</v>
      </c>
      <c r="B3721" s="64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9"/>
      <c r="K3721" s="37"/>
      <c r="L3721" s="86">
        <f t="shared" si="174"/>
        <v>0</v>
      </c>
      <c r="M3721" s="40"/>
      <c r="N3721" s="40"/>
      <c r="O3721" s="34"/>
    </row>
    <row r="3722" spans="1:15" ht="24.95" customHeight="1" x14ac:dyDescent="0.2">
      <c r="A3722" s="64" t="str">
        <f t="shared" si="175"/>
        <v>||||||0</v>
      </c>
      <c r="B3722" s="64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9"/>
      <c r="K3722" s="37"/>
      <c r="L3722" s="86">
        <f t="shared" si="174"/>
        <v>0</v>
      </c>
      <c r="M3722" s="40"/>
      <c r="N3722" s="40"/>
      <c r="O3722" s="34"/>
    </row>
    <row r="3723" spans="1:15" ht="24.95" customHeight="1" x14ac:dyDescent="0.2">
      <c r="A3723" s="64" t="str">
        <f t="shared" si="175"/>
        <v>||||||0</v>
      </c>
      <c r="B3723" s="64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9"/>
      <c r="K3723" s="37"/>
      <c r="L3723" s="86">
        <f t="shared" si="174"/>
        <v>0</v>
      </c>
      <c r="M3723" s="40"/>
      <c r="N3723" s="40"/>
      <c r="O3723" s="34"/>
    </row>
    <row r="3724" spans="1:15" ht="24.95" customHeight="1" x14ac:dyDescent="0.2">
      <c r="A3724" s="64" t="str">
        <f t="shared" si="175"/>
        <v>||||||0</v>
      </c>
      <c r="B3724" s="64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9"/>
      <c r="K3724" s="37"/>
      <c r="L3724" s="86">
        <f t="shared" si="174"/>
        <v>0</v>
      </c>
      <c r="M3724" s="40"/>
      <c r="N3724" s="40"/>
      <c r="O3724" s="34"/>
    </row>
    <row r="3725" spans="1:15" ht="24.95" customHeight="1" x14ac:dyDescent="0.2">
      <c r="A3725" s="64" t="str">
        <f t="shared" si="175"/>
        <v>||||||0</v>
      </c>
      <c r="B3725" s="64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9"/>
      <c r="K3725" s="37"/>
      <c r="L3725" s="86">
        <f t="shared" si="174"/>
        <v>0</v>
      </c>
      <c r="M3725" s="40"/>
      <c r="N3725" s="40"/>
      <c r="O3725" s="34"/>
    </row>
    <row r="3726" spans="1:15" ht="24.95" customHeight="1" x14ac:dyDescent="0.2">
      <c r="A3726" s="64" t="str">
        <f t="shared" si="175"/>
        <v>||||||0</v>
      </c>
      <c r="B3726" s="64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9"/>
      <c r="K3726" s="37"/>
      <c r="L3726" s="86">
        <f t="shared" si="174"/>
        <v>0</v>
      </c>
      <c r="M3726" s="40"/>
      <c r="N3726" s="40"/>
      <c r="O3726" s="34"/>
    </row>
    <row r="3727" spans="1:15" ht="24.95" customHeight="1" x14ac:dyDescent="0.2">
      <c r="A3727" s="64" t="str">
        <f t="shared" si="175"/>
        <v>||||||0</v>
      </c>
      <c r="B3727" s="64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9"/>
      <c r="K3727" s="37"/>
      <c r="L3727" s="86">
        <f t="shared" si="174"/>
        <v>0</v>
      </c>
      <c r="M3727" s="40"/>
      <c r="N3727" s="40"/>
      <c r="O3727" s="34"/>
    </row>
    <row r="3728" spans="1:15" ht="24.95" customHeight="1" x14ac:dyDescent="0.2">
      <c r="A3728" s="64" t="str">
        <f t="shared" si="175"/>
        <v>||||||0</v>
      </c>
      <c r="B3728" s="64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9"/>
      <c r="K3728" s="37"/>
      <c r="L3728" s="86">
        <f t="shared" si="174"/>
        <v>0</v>
      </c>
      <c r="M3728" s="40"/>
      <c r="N3728" s="40"/>
      <c r="O3728" s="34"/>
    </row>
    <row r="3729" spans="1:15" ht="24.95" customHeight="1" x14ac:dyDescent="0.2">
      <c r="A3729" s="64" t="str">
        <f t="shared" si="175"/>
        <v>||||||0</v>
      </c>
      <c r="B3729" s="64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9"/>
      <c r="K3729" s="37"/>
      <c r="L3729" s="86">
        <f t="shared" si="174"/>
        <v>0</v>
      </c>
      <c r="M3729" s="40"/>
      <c r="N3729" s="40"/>
      <c r="O3729" s="34"/>
    </row>
    <row r="3730" spans="1:15" ht="24.95" customHeight="1" x14ac:dyDescent="0.2">
      <c r="A3730" s="64" t="str">
        <f t="shared" si="175"/>
        <v>||||||0</v>
      </c>
      <c r="B3730" s="64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9"/>
      <c r="K3730" s="37"/>
      <c r="L3730" s="86">
        <f t="shared" si="174"/>
        <v>0</v>
      </c>
      <c r="M3730" s="40"/>
      <c r="N3730" s="40"/>
      <c r="O3730" s="34"/>
    </row>
    <row r="3731" spans="1:15" ht="24.95" customHeight="1" x14ac:dyDescent="0.2">
      <c r="A3731" s="64" t="str">
        <f t="shared" si="175"/>
        <v>||||||0</v>
      </c>
      <c r="B3731" s="64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9"/>
      <c r="K3731" s="37"/>
      <c r="L3731" s="86">
        <f t="shared" si="174"/>
        <v>0</v>
      </c>
      <c r="M3731" s="40"/>
      <c r="N3731" s="40"/>
      <c r="O3731" s="34"/>
    </row>
    <row r="3732" spans="1:15" ht="24.95" customHeight="1" x14ac:dyDescent="0.2">
      <c r="A3732" s="64" t="str">
        <f t="shared" si="175"/>
        <v>||||||0</v>
      </c>
      <c r="B3732" s="64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9"/>
      <c r="K3732" s="37"/>
      <c r="L3732" s="86">
        <f t="shared" si="174"/>
        <v>0</v>
      </c>
      <c r="M3732" s="40"/>
      <c r="N3732" s="40"/>
      <c r="O3732" s="34"/>
    </row>
    <row r="3733" spans="1:15" ht="24.95" customHeight="1" x14ac:dyDescent="0.2">
      <c r="A3733" s="64" t="str">
        <f t="shared" si="175"/>
        <v>||||||0</v>
      </c>
      <c r="B3733" s="64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9"/>
      <c r="K3733" s="37"/>
      <c r="L3733" s="86">
        <f t="shared" si="174"/>
        <v>0</v>
      </c>
      <c r="M3733" s="40"/>
      <c r="N3733" s="40"/>
      <c r="O3733" s="34"/>
    </row>
    <row r="3734" spans="1:15" ht="24.95" customHeight="1" x14ac:dyDescent="0.2">
      <c r="A3734" s="64" t="str">
        <f t="shared" si="175"/>
        <v>||||||0</v>
      </c>
      <c r="B3734" s="64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9"/>
      <c r="K3734" s="37"/>
      <c r="L3734" s="86">
        <f t="shared" si="174"/>
        <v>0</v>
      </c>
      <c r="M3734" s="40"/>
      <c r="N3734" s="40"/>
      <c r="O3734" s="34"/>
    </row>
    <row r="3735" spans="1:15" ht="24.95" customHeight="1" x14ac:dyDescent="0.2">
      <c r="A3735" s="64" t="str">
        <f t="shared" si="175"/>
        <v>||||||0</v>
      </c>
      <c r="B3735" s="64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9"/>
      <c r="K3735" s="37"/>
      <c r="L3735" s="86">
        <f t="shared" si="174"/>
        <v>0</v>
      </c>
      <c r="M3735" s="40"/>
      <c r="N3735" s="40"/>
      <c r="O3735" s="34"/>
    </row>
    <row r="3736" spans="1:15" ht="24.95" customHeight="1" x14ac:dyDescent="0.2">
      <c r="A3736" s="64" t="str">
        <f t="shared" si="175"/>
        <v>||||||0</v>
      </c>
      <c r="B3736" s="64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9"/>
      <c r="K3736" s="37"/>
      <c r="L3736" s="86">
        <f t="shared" si="174"/>
        <v>0</v>
      </c>
      <c r="M3736" s="40"/>
      <c r="N3736" s="40"/>
      <c r="O3736" s="34"/>
    </row>
    <row r="3737" spans="1:15" ht="24.95" customHeight="1" x14ac:dyDescent="0.2">
      <c r="A3737" s="64" t="str">
        <f t="shared" si="175"/>
        <v>||||||0</v>
      </c>
      <c r="B3737" s="64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9"/>
      <c r="K3737" s="37"/>
      <c r="L3737" s="86">
        <f t="shared" si="174"/>
        <v>0</v>
      </c>
      <c r="M3737" s="40"/>
      <c r="N3737" s="40"/>
      <c r="O3737" s="34"/>
    </row>
    <row r="3738" spans="1:15" ht="24.95" customHeight="1" x14ac:dyDescent="0.2">
      <c r="A3738" s="64" t="str">
        <f t="shared" si="175"/>
        <v>||||||0</v>
      </c>
      <c r="B3738" s="64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9"/>
      <c r="K3738" s="37"/>
      <c r="L3738" s="86">
        <f t="shared" si="174"/>
        <v>0</v>
      </c>
      <c r="M3738" s="40"/>
      <c r="N3738" s="40"/>
      <c r="O3738" s="34"/>
    </row>
    <row r="3739" spans="1:15" ht="24.95" customHeight="1" x14ac:dyDescent="0.2">
      <c r="A3739" s="64" t="str">
        <f t="shared" si="175"/>
        <v>||||||0</v>
      </c>
      <c r="B3739" s="64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9"/>
      <c r="K3739" s="37"/>
      <c r="L3739" s="86">
        <f t="shared" si="174"/>
        <v>0</v>
      </c>
      <c r="M3739" s="40"/>
      <c r="N3739" s="40"/>
      <c r="O3739" s="34"/>
    </row>
    <row r="3740" spans="1:15" ht="24.95" customHeight="1" x14ac:dyDescent="0.2">
      <c r="A3740" s="64" t="str">
        <f t="shared" si="175"/>
        <v>||||||0</v>
      </c>
      <c r="B3740" s="64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9"/>
      <c r="K3740" s="37"/>
      <c r="L3740" s="86">
        <f t="shared" si="174"/>
        <v>0</v>
      </c>
      <c r="M3740" s="40"/>
      <c r="N3740" s="40"/>
      <c r="O3740" s="34"/>
    </row>
    <row r="3741" spans="1:15" ht="24.95" customHeight="1" x14ac:dyDescent="0.2">
      <c r="A3741" s="64" t="str">
        <f t="shared" si="175"/>
        <v>||||||0</v>
      </c>
      <c r="B3741" s="64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9"/>
      <c r="K3741" s="37"/>
      <c r="L3741" s="86">
        <f t="shared" si="174"/>
        <v>0</v>
      </c>
      <c r="M3741" s="40"/>
      <c r="N3741" s="40"/>
      <c r="O3741" s="34"/>
    </row>
    <row r="3742" spans="1:15" ht="24.95" customHeight="1" x14ac:dyDescent="0.2">
      <c r="A3742" s="64" t="str">
        <f t="shared" si="175"/>
        <v>||||||0</v>
      </c>
      <c r="B3742" s="64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9"/>
      <c r="K3742" s="37"/>
      <c r="L3742" s="86">
        <f t="shared" si="174"/>
        <v>0</v>
      </c>
      <c r="M3742" s="40"/>
      <c r="N3742" s="40"/>
      <c r="O3742" s="34"/>
    </row>
    <row r="3743" spans="1:15" ht="24.95" customHeight="1" x14ac:dyDescent="0.2">
      <c r="A3743" s="64" t="str">
        <f t="shared" si="175"/>
        <v>||||||0</v>
      </c>
      <c r="B3743" s="64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9"/>
      <c r="K3743" s="37"/>
      <c r="L3743" s="86">
        <f t="shared" si="174"/>
        <v>0</v>
      </c>
      <c r="M3743" s="40"/>
      <c r="N3743" s="40"/>
      <c r="O3743" s="34"/>
    </row>
    <row r="3744" spans="1:15" ht="24.95" customHeight="1" x14ac:dyDescent="0.2">
      <c r="A3744" s="64" t="str">
        <f t="shared" si="175"/>
        <v>||||||0</v>
      </c>
      <c r="B3744" s="64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9"/>
      <c r="K3744" s="37"/>
      <c r="L3744" s="86">
        <f t="shared" si="174"/>
        <v>0</v>
      </c>
      <c r="M3744" s="40"/>
      <c r="N3744" s="40"/>
      <c r="O3744" s="34"/>
    </row>
    <row r="3745" spans="1:15" ht="24.95" customHeight="1" x14ac:dyDescent="0.2">
      <c r="A3745" s="64" t="str">
        <f t="shared" si="175"/>
        <v>||||||0</v>
      </c>
      <c r="B3745" s="64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9"/>
      <c r="K3745" s="37"/>
      <c r="L3745" s="86">
        <f t="shared" si="174"/>
        <v>0</v>
      </c>
      <c r="M3745" s="40"/>
      <c r="N3745" s="40"/>
      <c r="O3745" s="34"/>
    </row>
    <row r="3746" spans="1:15" ht="24.95" customHeight="1" x14ac:dyDescent="0.2">
      <c r="A3746" s="64" t="str">
        <f t="shared" si="175"/>
        <v>||||||0</v>
      </c>
      <c r="B3746" s="64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9"/>
      <c r="K3746" s="37"/>
      <c r="L3746" s="86">
        <f t="shared" si="174"/>
        <v>0</v>
      </c>
      <c r="M3746" s="40"/>
      <c r="N3746" s="40"/>
      <c r="O3746" s="34"/>
    </row>
    <row r="3747" spans="1:15" ht="24.95" customHeight="1" x14ac:dyDescent="0.2">
      <c r="A3747" s="64" t="str">
        <f t="shared" si="175"/>
        <v>||||||0</v>
      </c>
      <c r="B3747" s="64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9"/>
      <c r="K3747" s="37"/>
      <c r="L3747" s="86">
        <f t="shared" si="174"/>
        <v>0</v>
      </c>
      <c r="M3747" s="40"/>
      <c r="N3747" s="40"/>
      <c r="O3747" s="34"/>
    </row>
    <row r="3748" spans="1:15" ht="24.95" customHeight="1" x14ac:dyDescent="0.2">
      <c r="A3748" s="64" t="str">
        <f t="shared" si="175"/>
        <v>||||||0</v>
      </c>
      <c r="B3748" s="64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9"/>
      <c r="K3748" s="37"/>
      <c r="L3748" s="86">
        <f t="shared" si="174"/>
        <v>0</v>
      </c>
      <c r="M3748" s="40"/>
      <c r="N3748" s="40"/>
      <c r="O3748" s="34"/>
    </row>
    <row r="3749" spans="1:15" ht="24.95" customHeight="1" x14ac:dyDescent="0.2">
      <c r="A3749" s="64" t="str">
        <f t="shared" si="175"/>
        <v>||||||0</v>
      </c>
      <c r="B3749" s="64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9"/>
      <c r="K3749" s="37"/>
      <c r="L3749" s="86">
        <f t="shared" si="174"/>
        <v>0</v>
      </c>
      <c r="M3749" s="40"/>
      <c r="N3749" s="40"/>
      <c r="O3749" s="34"/>
    </row>
    <row r="3750" spans="1:15" ht="24.95" customHeight="1" x14ac:dyDescent="0.2">
      <c r="A3750" s="64" t="str">
        <f t="shared" si="175"/>
        <v>||||||0</v>
      </c>
      <c r="B3750" s="64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9"/>
      <c r="K3750" s="37"/>
      <c r="L3750" s="86">
        <f t="shared" si="174"/>
        <v>0</v>
      </c>
      <c r="M3750" s="40"/>
      <c r="N3750" s="40"/>
      <c r="O3750" s="34"/>
    </row>
    <row r="3751" spans="1:15" ht="24.95" customHeight="1" x14ac:dyDescent="0.2">
      <c r="A3751" s="64" t="str">
        <f t="shared" si="175"/>
        <v>||||||0</v>
      </c>
      <c r="B3751" s="64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9"/>
      <c r="K3751" s="37"/>
      <c r="L3751" s="86">
        <f t="shared" si="174"/>
        <v>0</v>
      </c>
      <c r="M3751" s="40"/>
      <c r="N3751" s="40"/>
      <c r="O3751" s="34"/>
    </row>
    <row r="3752" spans="1:15" ht="24.95" customHeight="1" x14ac:dyDescent="0.2">
      <c r="A3752" s="64" t="str">
        <f t="shared" si="175"/>
        <v>||||||0</v>
      </c>
      <c r="B3752" s="64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9"/>
      <c r="K3752" s="37"/>
      <c r="L3752" s="86">
        <f t="shared" si="174"/>
        <v>0</v>
      </c>
      <c r="M3752" s="40"/>
      <c r="N3752" s="40"/>
      <c r="O3752" s="34"/>
    </row>
    <row r="3753" spans="1:15" ht="24.95" customHeight="1" x14ac:dyDescent="0.2">
      <c r="A3753" s="64" t="str">
        <f t="shared" si="175"/>
        <v>||||||0</v>
      </c>
      <c r="B3753" s="64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9"/>
      <c r="K3753" s="37"/>
      <c r="L3753" s="86">
        <f t="shared" si="174"/>
        <v>0</v>
      </c>
      <c r="M3753" s="40"/>
      <c r="N3753" s="40"/>
      <c r="O3753" s="34"/>
    </row>
    <row r="3754" spans="1:15" ht="24.95" customHeight="1" x14ac:dyDescent="0.2">
      <c r="A3754" s="64" t="str">
        <f t="shared" si="175"/>
        <v>||||||0</v>
      </c>
      <c r="B3754" s="64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9"/>
      <c r="K3754" s="37"/>
      <c r="L3754" s="86">
        <f t="shared" si="174"/>
        <v>0</v>
      </c>
      <c r="M3754" s="40"/>
      <c r="N3754" s="40"/>
      <c r="O3754" s="34"/>
    </row>
    <row r="3755" spans="1:15" ht="24.95" customHeight="1" x14ac:dyDescent="0.2">
      <c r="A3755" s="64" t="str">
        <f t="shared" si="175"/>
        <v>||||||0</v>
      </c>
      <c r="B3755" s="64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9"/>
      <c r="K3755" s="37"/>
      <c r="L3755" s="86">
        <f t="shared" si="174"/>
        <v>0</v>
      </c>
      <c r="M3755" s="40"/>
      <c r="N3755" s="40"/>
      <c r="O3755" s="34"/>
    </row>
    <row r="3756" spans="1:15" ht="24.95" customHeight="1" x14ac:dyDescent="0.2">
      <c r="A3756" s="64" t="str">
        <f t="shared" si="175"/>
        <v>||||||0</v>
      </c>
      <c r="B3756" s="64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9"/>
      <c r="K3756" s="37"/>
      <c r="L3756" s="86">
        <f t="shared" si="174"/>
        <v>0</v>
      </c>
      <c r="M3756" s="40"/>
      <c r="N3756" s="40"/>
      <c r="O3756" s="34"/>
    </row>
    <row r="3757" spans="1:15" ht="24.95" customHeight="1" x14ac:dyDescent="0.2">
      <c r="A3757" s="64" t="str">
        <f t="shared" si="175"/>
        <v>||||||0</v>
      </c>
      <c r="B3757" s="64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9"/>
      <c r="K3757" s="37"/>
      <c r="L3757" s="86">
        <f t="shared" si="174"/>
        <v>0</v>
      </c>
      <c r="M3757" s="40"/>
      <c r="N3757" s="40"/>
      <c r="O3757" s="34"/>
    </row>
    <row r="3758" spans="1:15" ht="24.95" customHeight="1" x14ac:dyDescent="0.2">
      <c r="A3758" s="64" t="str">
        <f t="shared" si="175"/>
        <v>||||||0</v>
      </c>
      <c r="B3758" s="64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9"/>
      <c r="K3758" s="37"/>
      <c r="L3758" s="86">
        <f t="shared" si="174"/>
        <v>0</v>
      </c>
      <c r="M3758" s="40"/>
      <c r="N3758" s="40"/>
      <c r="O3758" s="34"/>
    </row>
    <row r="3759" spans="1:15" ht="24.95" customHeight="1" x14ac:dyDescent="0.2">
      <c r="A3759" s="64" t="str">
        <f t="shared" si="175"/>
        <v>||||||0</v>
      </c>
      <c r="B3759" s="64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9"/>
      <c r="K3759" s="37"/>
      <c r="L3759" s="86">
        <f t="shared" si="174"/>
        <v>0</v>
      </c>
      <c r="M3759" s="40"/>
      <c r="N3759" s="40"/>
      <c r="O3759" s="34"/>
    </row>
    <row r="3760" spans="1:15" ht="24.95" customHeight="1" x14ac:dyDescent="0.2">
      <c r="A3760" s="64" t="str">
        <f t="shared" si="175"/>
        <v>||||||0</v>
      </c>
      <c r="B3760" s="64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9"/>
      <c r="K3760" s="37"/>
      <c r="L3760" s="86">
        <f t="shared" si="174"/>
        <v>0</v>
      </c>
      <c r="M3760" s="40"/>
      <c r="N3760" s="40"/>
      <c r="O3760" s="34"/>
    </row>
    <row r="3761" spans="1:15" ht="24.95" customHeight="1" x14ac:dyDescent="0.2">
      <c r="A3761" s="64" t="str">
        <f t="shared" si="175"/>
        <v>||||||0</v>
      </c>
      <c r="B3761" s="64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9"/>
      <c r="K3761" s="37"/>
      <c r="L3761" s="86">
        <f t="shared" si="174"/>
        <v>0</v>
      </c>
      <c r="M3761" s="40"/>
      <c r="N3761" s="40"/>
      <c r="O3761" s="34"/>
    </row>
    <row r="3762" spans="1:15" ht="24.95" customHeight="1" x14ac:dyDescent="0.2">
      <c r="A3762" s="64" t="str">
        <f t="shared" si="175"/>
        <v>||||||0</v>
      </c>
      <c r="B3762" s="64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9"/>
      <c r="K3762" s="37"/>
      <c r="L3762" s="86">
        <f t="shared" si="174"/>
        <v>0</v>
      </c>
      <c r="M3762" s="40"/>
      <c r="N3762" s="40"/>
      <c r="O3762" s="34"/>
    </row>
    <row r="3763" spans="1:15" ht="24.95" customHeight="1" x14ac:dyDescent="0.2">
      <c r="A3763" s="64" t="str">
        <f t="shared" si="175"/>
        <v>||||||0</v>
      </c>
      <c r="B3763" s="64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9"/>
      <c r="K3763" s="37"/>
      <c r="L3763" s="86">
        <f t="shared" si="174"/>
        <v>0</v>
      </c>
      <c r="M3763" s="40"/>
      <c r="N3763" s="40"/>
      <c r="O3763" s="34"/>
    </row>
    <row r="3764" spans="1:15" ht="24.95" customHeight="1" x14ac:dyDescent="0.2">
      <c r="A3764" s="64" t="str">
        <f t="shared" si="175"/>
        <v>||||||0</v>
      </c>
      <c r="B3764" s="64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9"/>
      <c r="K3764" s="37"/>
      <c r="L3764" s="86">
        <f t="shared" si="174"/>
        <v>0</v>
      </c>
      <c r="M3764" s="40"/>
      <c r="N3764" s="40"/>
      <c r="O3764" s="34"/>
    </row>
    <row r="3765" spans="1:15" ht="24.95" customHeight="1" x14ac:dyDescent="0.2">
      <c r="A3765" s="64" t="str">
        <f t="shared" si="175"/>
        <v>||||||0</v>
      </c>
      <c r="B3765" s="64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9"/>
      <c r="K3765" s="37"/>
      <c r="L3765" s="86">
        <f t="shared" si="174"/>
        <v>0</v>
      </c>
      <c r="M3765" s="40"/>
      <c r="N3765" s="40"/>
      <c r="O3765" s="34"/>
    </row>
    <row r="3766" spans="1:15" ht="24.95" customHeight="1" x14ac:dyDescent="0.2">
      <c r="A3766" s="64" t="str">
        <f t="shared" si="175"/>
        <v>||||||0</v>
      </c>
      <c r="B3766" s="64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9"/>
      <c r="K3766" s="37"/>
      <c r="L3766" s="86">
        <f t="shared" si="174"/>
        <v>0</v>
      </c>
      <c r="M3766" s="40"/>
      <c r="N3766" s="40"/>
      <c r="O3766" s="34"/>
    </row>
    <row r="3767" spans="1:15" ht="24.95" customHeight="1" x14ac:dyDescent="0.2">
      <c r="A3767" s="64" t="str">
        <f t="shared" si="175"/>
        <v>||||||0</v>
      </c>
      <c r="B3767" s="64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9"/>
      <c r="K3767" s="37"/>
      <c r="L3767" s="86">
        <f t="shared" si="174"/>
        <v>0</v>
      </c>
      <c r="M3767" s="40"/>
      <c r="N3767" s="40"/>
      <c r="O3767" s="34"/>
    </row>
    <row r="3768" spans="1:15" ht="24.95" customHeight="1" x14ac:dyDescent="0.2">
      <c r="A3768" s="64" t="str">
        <f t="shared" si="175"/>
        <v>||||||0</v>
      </c>
      <c r="B3768" s="64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9"/>
      <c r="K3768" s="37"/>
      <c r="L3768" s="86">
        <f t="shared" si="174"/>
        <v>0</v>
      </c>
      <c r="M3768" s="40"/>
      <c r="N3768" s="40"/>
      <c r="O3768" s="34"/>
    </row>
    <row r="3769" spans="1:15" ht="24.95" customHeight="1" x14ac:dyDescent="0.2">
      <c r="A3769" s="64" t="str">
        <f t="shared" si="175"/>
        <v>||||||0</v>
      </c>
      <c r="B3769" s="64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9"/>
      <c r="K3769" s="37"/>
      <c r="L3769" s="86">
        <f t="shared" si="174"/>
        <v>0</v>
      </c>
      <c r="M3769" s="40"/>
      <c r="N3769" s="40"/>
      <c r="O3769" s="34"/>
    </row>
    <row r="3770" spans="1:15" ht="24.95" customHeight="1" x14ac:dyDescent="0.2">
      <c r="A3770" s="64" t="str">
        <f t="shared" si="175"/>
        <v>||||||0</v>
      </c>
      <c r="B3770" s="64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9"/>
      <c r="K3770" s="37"/>
      <c r="L3770" s="86">
        <f t="shared" si="174"/>
        <v>0</v>
      </c>
      <c r="M3770" s="40"/>
      <c r="N3770" s="40"/>
      <c r="O3770" s="34"/>
    </row>
    <row r="3771" spans="1:15" ht="24.95" customHeight="1" x14ac:dyDescent="0.2">
      <c r="A3771" s="64" t="str">
        <f t="shared" si="175"/>
        <v>||||||0</v>
      </c>
      <c r="B3771" s="64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9"/>
      <c r="K3771" s="37"/>
      <c r="L3771" s="86">
        <f t="shared" si="174"/>
        <v>0</v>
      </c>
      <c r="M3771" s="40"/>
      <c r="N3771" s="40"/>
      <c r="O3771" s="34"/>
    </row>
    <row r="3772" spans="1:15" ht="24.95" customHeight="1" x14ac:dyDescent="0.2">
      <c r="A3772" s="64" t="str">
        <f t="shared" si="175"/>
        <v>||||||0</v>
      </c>
      <c r="B3772" s="64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9"/>
      <c r="K3772" s="37"/>
      <c r="L3772" s="86">
        <f t="shared" si="174"/>
        <v>0</v>
      </c>
      <c r="M3772" s="40"/>
      <c r="N3772" s="40"/>
      <c r="O3772" s="34"/>
    </row>
    <row r="3773" spans="1:15" ht="24.95" customHeight="1" x14ac:dyDescent="0.2">
      <c r="A3773" s="64" t="str">
        <f t="shared" si="175"/>
        <v>||||||0</v>
      </c>
      <c r="B3773" s="64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9"/>
      <c r="K3773" s="37"/>
      <c r="L3773" s="86">
        <f t="shared" si="174"/>
        <v>0</v>
      </c>
      <c r="M3773" s="40"/>
      <c r="N3773" s="40"/>
      <c r="O3773" s="34"/>
    </row>
    <row r="3774" spans="1:15" ht="24.95" customHeight="1" x14ac:dyDescent="0.2">
      <c r="A3774" s="64" t="str">
        <f t="shared" si="175"/>
        <v>||||||0</v>
      </c>
      <c r="B3774" s="64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9"/>
      <c r="K3774" s="37"/>
      <c r="L3774" s="86">
        <f t="shared" ref="L3774:L3837" si="177">M3774+N3774</f>
        <v>0</v>
      </c>
      <c r="M3774" s="40"/>
      <c r="N3774" s="40"/>
      <c r="O3774" s="34"/>
    </row>
    <row r="3775" spans="1:15" ht="24.95" customHeight="1" x14ac:dyDescent="0.2">
      <c r="A3775" s="64" t="str">
        <f t="shared" si="175"/>
        <v>||||||0</v>
      </c>
      <c r="B3775" s="64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9"/>
      <c r="K3775" s="37"/>
      <c r="L3775" s="86">
        <f t="shared" si="177"/>
        <v>0</v>
      </c>
      <c r="M3775" s="40"/>
      <c r="N3775" s="40"/>
      <c r="O3775" s="34"/>
    </row>
    <row r="3776" spans="1:15" ht="24.95" customHeight="1" x14ac:dyDescent="0.2">
      <c r="A3776" s="64" t="str">
        <f t="shared" si="175"/>
        <v>||||||0</v>
      </c>
      <c r="B3776" s="64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9"/>
      <c r="K3776" s="37"/>
      <c r="L3776" s="86">
        <f t="shared" si="177"/>
        <v>0</v>
      </c>
      <c r="M3776" s="40"/>
      <c r="N3776" s="40"/>
      <c r="O3776" s="34"/>
    </row>
    <row r="3777" spans="1:15" ht="24.95" customHeight="1" x14ac:dyDescent="0.2">
      <c r="A3777" s="64" t="str">
        <f t="shared" si="175"/>
        <v>||||||0</v>
      </c>
      <c r="B3777" s="64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9"/>
      <c r="K3777" s="37"/>
      <c r="L3777" s="86">
        <f t="shared" si="177"/>
        <v>0</v>
      </c>
      <c r="M3777" s="40"/>
      <c r="N3777" s="40"/>
      <c r="O3777" s="34"/>
    </row>
    <row r="3778" spans="1:15" ht="24.95" customHeight="1" x14ac:dyDescent="0.2">
      <c r="A3778" s="64" t="str">
        <f t="shared" si="175"/>
        <v>||||||0</v>
      </c>
      <c r="B3778" s="64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9"/>
      <c r="K3778" s="37"/>
      <c r="L3778" s="86">
        <f t="shared" si="177"/>
        <v>0</v>
      </c>
      <c r="M3778" s="40"/>
      <c r="N3778" s="40"/>
      <c r="O3778" s="34"/>
    </row>
    <row r="3779" spans="1:15" ht="24.95" customHeight="1" x14ac:dyDescent="0.2">
      <c r="A3779" s="64" t="str">
        <f t="shared" si="175"/>
        <v>||||||0</v>
      </c>
      <c r="B3779" s="64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9"/>
      <c r="K3779" s="37"/>
      <c r="L3779" s="86">
        <f t="shared" si="177"/>
        <v>0</v>
      </c>
      <c r="M3779" s="40"/>
      <c r="N3779" s="40"/>
      <c r="O3779" s="34"/>
    </row>
    <row r="3780" spans="1:15" ht="24.95" customHeight="1" x14ac:dyDescent="0.2">
      <c r="A3780" s="64" t="str">
        <f t="shared" si="175"/>
        <v>||||||0</v>
      </c>
      <c r="B3780" s="64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9"/>
      <c r="K3780" s="37"/>
      <c r="L3780" s="86">
        <f t="shared" si="177"/>
        <v>0</v>
      </c>
      <c r="M3780" s="40"/>
      <c r="N3780" s="40"/>
      <c r="O3780" s="34"/>
    </row>
    <row r="3781" spans="1:15" ht="24.95" customHeight="1" x14ac:dyDescent="0.2">
      <c r="A3781" s="64" t="str">
        <f t="shared" ref="A3781:A3844" si="178">C3781&amp;"|"&amp;D3781&amp;"|"&amp;E3781&amp;"|"&amp;F3781&amp;"|"&amp;G3781&amp;"|"&amp;I3781&amp;"|"&amp;M3781+N3781-O3781</f>
        <v>||||||0</v>
      </c>
      <c r="B3781" s="64" t="str">
        <f t="shared" ref="B3781:B3844" si="179">C3781&amp;"|"&amp;D3781&amp;"|"&amp;E3781&amp;"|"&amp;F3781&amp;"|"&amp;K3781</f>
        <v>||||</v>
      </c>
      <c r="C3781" s="37"/>
      <c r="D3781" s="37"/>
      <c r="E3781" s="37"/>
      <c r="F3781" s="37"/>
      <c r="G3781" s="37"/>
      <c r="H3781" s="38"/>
      <c r="I3781" s="37"/>
      <c r="J3781" s="39"/>
      <c r="K3781" s="37"/>
      <c r="L3781" s="86">
        <f t="shared" si="177"/>
        <v>0</v>
      </c>
      <c r="M3781" s="40"/>
      <c r="N3781" s="40"/>
      <c r="O3781" s="34"/>
    </row>
    <row r="3782" spans="1:15" ht="24.95" customHeight="1" x14ac:dyDescent="0.2">
      <c r="A3782" s="64" t="str">
        <f t="shared" si="178"/>
        <v>||||||0</v>
      </c>
      <c r="B3782" s="64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9"/>
      <c r="K3782" s="37"/>
      <c r="L3782" s="86">
        <f t="shared" si="177"/>
        <v>0</v>
      </c>
      <c r="M3782" s="40"/>
      <c r="N3782" s="40"/>
      <c r="O3782" s="34"/>
    </row>
    <row r="3783" spans="1:15" ht="24.95" customHeight="1" x14ac:dyDescent="0.2">
      <c r="A3783" s="64" t="str">
        <f t="shared" si="178"/>
        <v>||||||0</v>
      </c>
      <c r="B3783" s="64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9"/>
      <c r="K3783" s="37"/>
      <c r="L3783" s="86">
        <f t="shared" si="177"/>
        <v>0</v>
      </c>
      <c r="M3783" s="40"/>
      <c r="N3783" s="40"/>
      <c r="O3783" s="34"/>
    </row>
    <row r="3784" spans="1:15" ht="24.95" customHeight="1" x14ac:dyDescent="0.2">
      <c r="A3784" s="64" t="str">
        <f t="shared" si="178"/>
        <v>||||||0</v>
      </c>
      <c r="B3784" s="64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9"/>
      <c r="K3784" s="37"/>
      <c r="L3784" s="86">
        <f t="shared" si="177"/>
        <v>0</v>
      </c>
      <c r="M3784" s="40"/>
      <c r="N3784" s="40"/>
      <c r="O3784" s="34"/>
    </row>
    <row r="3785" spans="1:15" ht="24.95" customHeight="1" x14ac:dyDescent="0.2">
      <c r="A3785" s="64" t="str">
        <f t="shared" si="178"/>
        <v>||||||0</v>
      </c>
      <c r="B3785" s="64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9"/>
      <c r="K3785" s="37"/>
      <c r="L3785" s="86">
        <f t="shared" si="177"/>
        <v>0</v>
      </c>
      <c r="M3785" s="40"/>
      <c r="N3785" s="40"/>
      <c r="O3785" s="34"/>
    </row>
    <row r="3786" spans="1:15" ht="24.95" customHeight="1" x14ac:dyDescent="0.2">
      <c r="A3786" s="64" t="str">
        <f t="shared" si="178"/>
        <v>||||||0</v>
      </c>
      <c r="B3786" s="64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9"/>
      <c r="K3786" s="37"/>
      <c r="L3786" s="86">
        <f t="shared" si="177"/>
        <v>0</v>
      </c>
      <c r="M3786" s="40"/>
      <c r="N3786" s="40"/>
      <c r="O3786" s="34"/>
    </row>
    <row r="3787" spans="1:15" ht="24.95" customHeight="1" x14ac:dyDescent="0.2">
      <c r="A3787" s="64" t="str">
        <f t="shared" si="178"/>
        <v>||||||0</v>
      </c>
      <c r="B3787" s="64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9"/>
      <c r="K3787" s="37"/>
      <c r="L3787" s="86">
        <f t="shared" si="177"/>
        <v>0</v>
      </c>
      <c r="M3787" s="40"/>
      <c r="N3787" s="40"/>
      <c r="O3787" s="34"/>
    </row>
    <row r="3788" spans="1:15" ht="24.95" customHeight="1" x14ac:dyDescent="0.2">
      <c r="A3788" s="64" t="str">
        <f t="shared" si="178"/>
        <v>||||||0</v>
      </c>
      <c r="B3788" s="64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9"/>
      <c r="K3788" s="37"/>
      <c r="L3788" s="86">
        <f t="shared" si="177"/>
        <v>0</v>
      </c>
      <c r="M3788" s="40"/>
      <c r="N3788" s="40"/>
      <c r="O3788" s="34"/>
    </row>
    <row r="3789" spans="1:15" ht="24.95" customHeight="1" x14ac:dyDescent="0.2">
      <c r="A3789" s="64" t="str">
        <f t="shared" si="178"/>
        <v>||||||0</v>
      </c>
      <c r="B3789" s="64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9"/>
      <c r="K3789" s="37"/>
      <c r="L3789" s="86">
        <f t="shared" si="177"/>
        <v>0</v>
      </c>
      <c r="M3789" s="40"/>
      <c r="N3789" s="40"/>
      <c r="O3789" s="34"/>
    </row>
    <row r="3790" spans="1:15" ht="24.95" customHeight="1" x14ac:dyDescent="0.2">
      <c r="A3790" s="64" t="str">
        <f t="shared" si="178"/>
        <v>||||||0</v>
      </c>
      <c r="B3790" s="64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9"/>
      <c r="K3790" s="37"/>
      <c r="L3790" s="86">
        <f t="shared" si="177"/>
        <v>0</v>
      </c>
      <c r="M3790" s="40"/>
      <c r="N3790" s="40"/>
      <c r="O3790" s="34"/>
    </row>
    <row r="3791" spans="1:15" ht="24.95" customHeight="1" x14ac:dyDescent="0.2">
      <c r="A3791" s="64" t="str">
        <f t="shared" si="178"/>
        <v>||||||0</v>
      </c>
      <c r="B3791" s="64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9"/>
      <c r="K3791" s="37"/>
      <c r="L3791" s="86">
        <f t="shared" si="177"/>
        <v>0</v>
      </c>
      <c r="M3791" s="40"/>
      <c r="N3791" s="40"/>
      <c r="O3791" s="34"/>
    </row>
    <row r="3792" spans="1:15" ht="24.95" customHeight="1" x14ac:dyDescent="0.2">
      <c r="A3792" s="64" t="str">
        <f t="shared" si="178"/>
        <v>||||||0</v>
      </c>
      <c r="B3792" s="64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9"/>
      <c r="K3792" s="37"/>
      <c r="L3792" s="86">
        <f t="shared" si="177"/>
        <v>0</v>
      </c>
      <c r="M3792" s="40"/>
      <c r="N3792" s="40"/>
      <c r="O3792" s="34"/>
    </row>
    <row r="3793" spans="1:15" ht="24.95" customHeight="1" x14ac:dyDescent="0.2">
      <c r="A3793" s="64" t="str">
        <f t="shared" si="178"/>
        <v>||||||0</v>
      </c>
      <c r="B3793" s="64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9"/>
      <c r="K3793" s="37"/>
      <c r="L3793" s="86">
        <f t="shared" si="177"/>
        <v>0</v>
      </c>
      <c r="M3793" s="40"/>
      <c r="N3793" s="40"/>
      <c r="O3793" s="34"/>
    </row>
    <row r="3794" spans="1:15" ht="24.95" customHeight="1" x14ac:dyDescent="0.2">
      <c r="A3794" s="64" t="str">
        <f t="shared" si="178"/>
        <v>||||||0</v>
      </c>
      <c r="B3794" s="64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9"/>
      <c r="K3794" s="37"/>
      <c r="L3794" s="86">
        <f t="shared" si="177"/>
        <v>0</v>
      </c>
      <c r="M3794" s="40"/>
      <c r="N3794" s="40"/>
      <c r="O3794" s="34"/>
    </row>
    <row r="3795" spans="1:15" ht="24.95" customHeight="1" x14ac:dyDescent="0.2">
      <c r="A3795" s="64" t="str">
        <f t="shared" si="178"/>
        <v>||||||0</v>
      </c>
      <c r="B3795" s="64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9"/>
      <c r="K3795" s="37"/>
      <c r="L3795" s="86">
        <f t="shared" si="177"/>
        <v>0</v>
      </c>
      <c r="M3795" s="40"/>
      <c r="N3795" s="40"/>
      <c r="O3795" s="34"/>
    </row>
    <row r="3796" spans="1:15" ht="24.95" customHeight="1" x14ac:dyDescent="0.2">
      <c r="A3796" s="64" t="str">
        <f t="shared" si="178"/>
        <v>||||||0</v>
      </c>
      <c r="B3796" s="64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9"/>
      <c r="K3796" s="37"/>
      <c r="L3796" s="86">
        <f t="shared" si="177"/>
        <v>0</v>
      </c>
      <c r="M3796" s="40"/>
      <c r="N3796" s="40"/>
      <c r="O3796" s="34"/>
    </row>
    <row r="3797" spans="1:15" ht="24.95" customHeight="1" x14ac:dyDescent="0.2">
      <c r="A3797" s="64" t="str">
        <f t="shared" si="178"/>
        <v>||||||0</v>
      </c>
      <c r="B3797" s="64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9"/>
      <c r="K3797" s="37"/>
      <c r="L3797" s="86">
        <f t="shared" si="177"/>
        <v>0</v>
      </c>
      <c r="M3797" s="40"/>
      <c r="N3797" s="40"/>
      <c r="O3797" s="34"/>
    </row>
    <row r="3798" spans="1:15" ht="24.95" customHeight="1" x14ac:dyDescent="0.2">
      <c r="A3798" s="64" t="str">
        <f t="shared" si="178"/>
        <v>||||||0</v>
      </c>
      <c r="B3798" s="64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9"/>
      <c r="K3798" s="37"/>
      <c r="L3798" s="86">
        <f t="shared" si="177"/>
        <v>0</v>
      </c>
      <c r="M3798" s="40"/>
      <c r="N3798" s="40"/>
      <c r="O3798" s="34"/>
    </row>
    <row r="3799" spans="1:15" ht="24.95" customHeight="1" x14ac:dyDescent="0.2">
      <c r="A3799" s="64" t="str">
        <f t="shared" si="178"/>
        <v>||||||0</v>
      </c>
      <c r="B3799" s="64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9"/>
      <c r="K3799" s="37"/>
      <c r="L3799" s="86">
        <f t="shared" si="177"/>
        <v>0</v>
      </c>
      <c r="M3799" s="40"/>
      <c r="N3799" s="40"/>
      <c r="O3799" s="34"/>
    </row>
    <row r="3800" spans="1:15" ht="24.95" customHeight="1" x14ac:dyDescent="0.2">
      <c r="A3800" s="64" t="str">
        <f t="shared" si="178"/>
        <v>||||||0</v>
      </c>
      <c r="B3800" s="64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9"/>
      <c r="K3800" s="37"/>
      <c r="L3800" s="86">
        <f t="shared" si="177"/>
        <v>0</v>
      </c>
      <c r="M3800" s="40"/>
      <c r="N3800" s="40"/>
      <c r="O3800" s="34"/>
    </row>
    <row r="3801" spans="1:15" ht="24.95" customHeight="1" x14ac:dyDescent="0.2">
      <c r="A3801" s="64" t="str">
        <f t="shared" si="178"/>
        <v>||||||0</v>
      </c>
      <c r="B3801" s="64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9"/>
      <c r="K3801" s="37"/>
      <c r="L3801" s="86">
        <f t="shared" si="177"/>
        <v>0</v>
      </c>
      <c r="M3801" s="40"/>
      <c r="N3801" s="40"/>
      <c r="O3801" s="34"/>
    </row>
    <row r="3802" spans="1:15" ht="24.95" customHeight="1" x14ac:dyDescent="0.2">
      <c r="A3802" s="64" t="str">
        <f t="shared" si="178"/>
        <v>||||||0</v>
      </c>
      <c r="B3802" s="64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9"/>
      <c r="K3802" s="37"/>
      <c r="L3802" s="86">
        <f t="shared" si="177"/>
        <v>0</v>
      </c>
      <c r="M3802" s="40"/>
      <c r="N3802" s="40"/>
      <c r="O3802" s="34"/>
    </row>
    <row r="3803" spans="1:15" ht="24.95" customHeight="1" x14ac:dyDescent="0.2">
      <c r="A3803" s="64" t="str">
        <f t="shared" si="178"/>
        <v>||||||0</v>
      </c>
      <c r="B3803" s="64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9"/>
      <c r="K3803" s="37"/>
      <c r="L3803" s="86">
        <f t="shared" si="177"/>
        <v>0</v>
      </c>
      <c r="M3803" s="40"/>
      <c r="N3803" s="40"/>
      <c r="O3803" s="34"/>
    </row>
    <row r="3804" spans="1:15" ht="24.95" customHeight="1" x14ac:dyDescent="0.2">
      <c r="A3804" s="64" t="str">
        <f t="shared" si="178"/>
        <v>||||||0</v>
      </c>
      <c r="B3804" s="64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9"/>
      <c r="K3804" s="37"/>
      <c r="L3804" s="86">
        <f t="shared" si="177"/>
        <v>0</v>
      </c>
      <c r="M3804" s="40"/>
      <c r="N3804" s="40"/>
      <c r="O3804" s="34"/>
    </row>
    <row r="3805" spans="1:15" ht="24.95" customHeight="1" x14ac:dyDescent="0.2">
      <c r="A3805" s="64" t="str">
        <f t="shared" si="178"/>
        <v>||||||0</v>
      </c>
      <c r="B3805" s="64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9"/>
      <c r="K3805" s="37"/>
      <c r="L3805" s="86">
        <f t="shared" si="177"/>
        <v>0</v>
      </c>
      <c r="M3805" s="40"/>
      <c r="N3805" s="40"/>
      <c r="O3805" s="34"/>
    </row>
    <row r="3806" spans="1:15" ht="24.95" customHeight="1" x14ac:dyDescent="0.2">
      <c r="A3806" s="64" t="str">
        <f t="shared" si="178"/>
        <v>||||||0</v>
      </c>
      <c r="B3806" s="64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9"/>
      <c r="K3806" s="37"/>
      <c r="L3806" s="86">
        <f t="shared" si="177"/>
        <v>0</v>
      </c>
      <c r="M3806" s="40"/>
      <c r="N3806" s="40"/>
      <c r="O3806" s="34"/>
    </row>
    <row r="3807" spans="1:15" ht="24.95" customHeight="1" x14ac:dyDescent="0.2">
      <c r="A3807" s="64" t="str">
        <f t="shared" si="178"/>
        <v>||||||0</v>
      </c>
      <c r="B3807" s="64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9"/>
      <c r="K3807" s="37"/>
      <c r="L3807" s="86">
        <f t="shared" si="177"/>
        <v>0</v>
      </c>
      <c r="M3807" s="40"/>
      <c r="N3807" s="40"/>
      <c r="O3807" s="34"/>
    </row>
    <row r="3808" spans="1:15" ht="24.95" customHeight="1" x14ac:dyDescent="0.2">
      <c r="A3808" s="64" t="str">
        <f t="shared" si="178"/>
        <v>||||||0</v>
      </c>
      <c r="B3808" s="64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9"/>
      <c r="K3808" s="37"/>
      <c r="L3808" s="86">
        <f t="shared" si="177"/>
        <v>0</v>
      </c>
      <c r="M3808" s="40"/>
      <c r="N3808" s="40"/>
      <c r="O3808" s="34"/>
    </row>
    <row r="3809" spans="1:15" ht="24.95" customHeight="1" x14ac:dyDescent="0.2">
      <c r="A3809" s="64" t="str">
        <f t="shared" si="178"/>
        <v>||||||0</v>
      </c>
      <c r="B3809" s="64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9"/>
      <c r="K3809" s="37"/>
      <c r="L3809" s="86">
        <f t="shared" si="177"/>
        <v>0</v>
      </c>
      <c r="M3809" s="40"/>
      <c r="N3809" s="40"/>
      <c r="O3809" s="34"/>
    </row>
    <row r="3810" spans="1:15" ht="24.95" customHeight="1" x14ac:dyDescent="0.2">
      <c r="A3810" s="64" t="str">
        <f t="shared" si="178"/>
        <v>||||||0</v>
      </c>
      <c r="B3810" s="64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9"/>
      <c r="K3810" s="37"/>
      <c r="L3810" s="86">
        <f t="shared" si="177"/>
        <v>0</v>
      </c>
      <c r="M3810" s="40"/>
      <c r="N3810" s="40"/>
      <c r="O3810" s="34"/>
    </row>
    <row r="3811" spans="1:15" ht="24.95" customHeight="1" x14ac:dyDescent="0.2">
      <c r="A3811" s="64" t="str">
        <f t="shared" si="178"/>
        <v>||||||0</v>
      </c>
      <c r="B3811" s="64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9"/>
      <c r="K3811" s="37"/>
      <c r="L3811" s="86">
        <f t="shared" si="177"/>
        <v>0</v>
      </c>
      <c r="M3811" s="40"/>
      <c r="N3811" s="40"/>
      <c r="O3811" s="34"/>
    </row>
    <row r="3812" spans="1:15" ht="24.95" customHeight="1" x14ac:dyDescent="0.2">
      <c r="A3812" s="64" t="str">
        <f t="shared" si="178"/>
        <v>||||||0</v>
      </c>
      <c r="B3812" s="64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9"/>
      <c r="K3812" s="37"/>
      <c r="L3812" s="86">
        <f t="shared" si="177"/>
        <v>0</v>
      </c>
      <c r="M3812" s="40"/>
      <c r="N3812" s="40"/>
      <c r="O3812" s="34"/>
    </row>
    <row r="3813" spans="1:15" ht="24.95" customHeight="1" x14ac:dyDescent="0.2">
      <c r="A3813" s="64" t="str">
        <f t="shared" si="178"/>
        <v>||||||0</v>
      </c>
      <c r="B3813" s="64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9"/>
      <c r="K3813" s="37"/>
      <c r="L3813" s="86">
        <f t="shared" si="177"/>
        <v>0</v>
      </c>
      <c r="M3813" s="40"/>
      <c r="N3813" s="40"/>
      <c r="O3813" s="34"/>
    </row>
    <row r="3814" spans="1:15" ht="24.95" customHeight="1" x14ac:dyDescent="0.2">
      <c r="A3814" s="64" t="str">
        <f t="shared" si="178"/>
        <v>||||||0</v>
      </c>
      <c r="B3814" s="64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9"/>
      <c r="K3814" s="37"/>
      <c r="L3814" s="86">
        <f t="shared" si="177"/>
        <v>0</v>
      </c>
      <c r="M3814" s="40"/>
      <c r="N3814" s="40"/>
      <c r="O3814" s="34"/>
    </row>
    <row r="3815" spans="1:15" ht="24.95" customHeight="1" x14ac:dyDescent="0.2">
      <c r="A3815" s="64" t="str">
        <f t="shared" si="178"/>
        <v>||||||0</v>
      </c>
      <c r="B3815" s="64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9"/>
      <c r="K3815" s="37"/>
      <c r="L3815" s="86">
        <f t="shared" si="177"/>
        <v>0</v>
      </c>
      <c r="M3815" s="40"/>
      <c r="N3815" s="40"/>
      <c r="O3815" s="34"/>
    </row>
    <row r="3816" spans="1:15" ht="24.95" customHeight="1" x14ac:dyDescent="0.2">
      <c r="A3816" s="64" t="str">
        <f t="shared" si="178"/>
        <v>||||||0</v>
      </c>
      <c r="B3816" s="64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9"/>
      <c r="K3816" s="37"/>
      <c r="L3816" s="86">
        <f t="shared" si="177"/>
        <v>0</v>
      </c>
      <c r="M3816" s="40"/>
      <c r="N3816" s="40"/>
      <c r="O3816" s="34"/>
    </row>
    <row r="3817" spans="1:15" ht="24.95" customHeight="1" x14ac:dyDescent="0.2">
      <c r="A3817" s="64" t="str">
        <f t="shared" si="178"/>
        <v>||||||0</v>
      </c>
      <c r="B3817" s="64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9"/>
      <c r="K3817" s="37"/>
      <c r="L3817" s="86">
        <f t="shared" si="177"/>
        <v>0</v>
      </c>
      <c r="M3817" s="40"/>
      <c r="N3817" s="40"/>
      <c r="O3817" s="34"/>
    </row>
    <row r="3818" spans="1:15" ht="24.95" customHeight="1" x14ac:dyDescent="0.2">
      <c r="A3818" s="64" t="str">
        <f t="shared" si="178"/>
        <v>||||||0</v>
      </c>
      <c r="B3818" s="64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9"/>
      <c r="K3818" s="37"/>
      <c r="L3818" s="86">
        <f t="shared" si="177"/>
        <v>0</v>
      </c>
      <c r="M3818" s="40"/>
      <c r="N3818" s="40"/>
      <c r="O3818" s="34"/>
    </row>
    <row r="3819" spans="1:15" ht="24.95" customHeight="1" x14ac:dyDescent="0.2">
      <c r="A3819" s="64" t="str">
        <f t="shared" si="178"/>
        <v>||||||0</v>
      </c>
      <c r="B3819" s="64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9"/>
      <c r="K3819" s="37"/>
      <c r="L3819" s="86">
        <f t="shared" si="177"/>
        <v>0</v>
      </c>
      <c r="M3819" s="40"/>
      <c r="N3819" s="40"/>
      <c r="O3819" s="34"/>
    </row>
    <row r="3820" spans="1:15" ht="24.95" customHeight="1" x14ac:dyDescent="0.2">
      <c r="A3820" s="64" t="str">
        <f t="shared" si="178"/>
        <v>||||||0</v>
      </c>
      <c r="B3820" s="64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9"/>
      <c r="K3820" s="37"/>
      <c r="L3820" s="86">
        <f t="shared" si="177"/>
        <v>0</v>
      </c>
      <c r="M3820" s="40"/>
      <c r="N3820" s="40"/>
      <c r="O3820" s="34"/>
    </row>
    <row r="3821" spans="1:15" ht="24.95" customHeight="1" x14ac:dyDescent="0.2">
      <c r="A3821" s="64" t="str">
        <f t="shared" si="178"/>
        <v>||||||0</v>
      </c>
      <c r="B3821" s="64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9"/>
      <c r="K3821" s="37"/>
      <c r="L3821" s="86">
        <f t="shared" si="177"/>
        <v>0</v>
      </c>
      <c r="M3821" s="40"/>
      <c r="N3821" s="40"/>
      <c r="O3821" s="34"/>
    </row>
    <row r="3822" spans="1:15" ht="24.95" customHeight="1" x14ac:dyDescent="0.2">
      <c r="A3822" s="64" t="str">
        <f t="shared" si="178"/>
        <v>||||||0</v>
      </c>
      <c r="B3822" s="64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9"/>
      <c r="K3822" s="37"/>
      <c r="L3822" s="86">
        <f t="shared" si="177"/>
        <v>0</v>
      </c>
      <c r="M3822" s="40"/>
      <c r="N3822" s="40"/>
      <c r="O3822" s="34"/>
    </row>
    <row r="3823" spans="1:15" ht="24.95" customHeight="1" x14ac:dyDescent="0.2">
      <c r="A3823" s="64" t="str">
        <f t="shared" si="178"/>
        <v>||||||0</v>
      </c>
      <c r="B3823" s="64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9"/>
      <c r="K3823" s="37"/>
      <c r="L3823" s="86">
        <f t="shared" si="177"/>
        <v>0</v>
      </c>
      <c r="M3823" s="40"/>
      <c r="N3823" s="40"/>
      <c r="O3823" s="34"/>
    </row>
    <row r="3824" spans="1:15" ht="24.95" customHeight="1" x14ac:dyDescent="0.2">
      <c r="A3824" s="64" t="str">
        <f t="shared" si="178"/>
        <v>||||||0</v>
      </c>
      <c r="B3824" s="64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9"/>
      <c r="K3824" s="37"/>
      <c r="L3824" s="86">
        <f t="shared" si="177"/>
        <v>0</v>
      </c>
      <c r="M3824" s="40"/>
      <c r="N3824" s="40"/>
      <c r="O3824" s="34"/>
    </row>
    <row r="3825" spans="1:15" ht="24.95" customHeight="1" x14ac:dyDescent="0.2">
      <c r="A3825" s="64" t="str">
        <f t="shared" si="178"/>
        <v>||||||0</v>
      </c>
      <c r="B3825" s="64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9"/>
      <c r="K3825" s="37"/>
      <c r="L3825" s="86">
        <f t="shared" si="177"/>
        <v>0</v>
      </c>
      <c r="M3825" s="40"/>
      <c r="N3825" s="40"/>
      <c r="O3825" s="34"/>
    </row>
    <row r="3826" spans="1:15" ht="24.95" customHeight="1" x14ac:dyDescent="0.2">
      <c r="A3826" s="64" t="str">
        <f t="shared" si="178"/>
        <v>||||||0</v>
      </c>
      <c r="B3826" s="64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9"/>
      <c r="K3826" s="37"/>
      <c r="L3826" s="86">
        <f t="shared" si="177"/>
        <v>0</v>
      </c>
      <c r="M3826" s="40"/>
      <c r="N3826" s="40"/>
      <c r="O3826" s="34"/>
    </row>
    <row r="3827" spans="1:15" ht="24.95" customHeight="1" x14ac:dyDescent="0.2">
      <c r="A3827" s="64" t="str">
        <f t="shared" si="178"/>
        <v>||||||0</v>
      </c>
      <c r="B3827" s="64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9"/>
      <c r="K3827" s="37"/>
      <c r="L3827" s="86">
        <f t="shared" si="177"/>
        <v>0</v>
      </c>
      <c r="M3827" s="40"/>
      <c r="N3827" s="40"/>
      <c r="O3827" s="34"/>
    </row>
    <row r="3828" spans="1:15" ht="24.95" customHeight="1" x14ac:dyDescent="0.2">
      <c r="A3828" s="64" t="str">
        <f t="shared" si="178"/>
        <v>||||||0</v>
      </c>
      <c r="B3828" s="64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9"/>
      <c r="K3828" s="37"/>
      <c r="L3828" s="86">
        <f t="shared" si="177"/>
        <v>0</v>
      </c>
      <c r="M3828" s="40"/>
      <c r="N3828" s="40"/>
      <c r="O3828" s="34"/>
    </row>
    <row r="3829" spans="1:15" ht="24.95" customHeight="1" x14ac:dyDescent="0.2">
      <c r="A3829" s="64" t="str">
        <f t="shared" si="178"/>
        <v>||||||0</v>
      </c>
      <c r="B3829" s="64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9"/>
      <c r="K3829" s="37"/>
      <c r="L3829" s="86">
        <f t="shared" si="177"/>
        <v>0</v>
      </c>
      <c r="M3829" s="40"/>
      <c r="N3829" s="40"/>
      <c r="O3829" s="34"/>
    </row>
    <row r="3830" spans="1:15" ht="24.95" customHeight="1" x14ac:dyDescent="0.2">
      <c r="A3830" s="64" t="str">
        <f t="shared" si="178"/>
        <v>||||||0</v>
      </c>
      <c r="B3830" s="64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9"/>
      <c r="K3830" s="37"/>
      <c r="L3830" s="86">
        <f t="shared" si="177"/>
        <v>0</v>
      </c>
      <c r="M3830" s="40"/>
      <c r="N3830" s="40"/>
      <c r="O3830" s="34"/>
    </row>
    <row r="3831" spans="1:15" ht="24.95" customHeight="1" x14ac:dyDescent="0.2">
      <c r="A3831" s="64" t="str">
        <f t="shared" si="178"/>
        <v>||||||0</v>
      </c>
      <c r="B3831" s="64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9"/>
      <c r="K3831" s="37"/>
      <c r="L3831" s="86">
        <f t="shared" si="177"/>
        <v>0</v>
      </c>
      <c r="M3831" s="40"/>
      <c r="N3831" s="40"/>
      <c r="O3831" s="34"/>
    </row>
    <row r="3832" spans="1:15" ht="24.95" customHeight="1" x14ac:dyDescent="0.2">
      <c r="A3832" s="64" t="str">
        <f t="shared" si="178"/>
        <v>||||||0</v>
      </c>
      <c r="B3832" s="64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9"/>
      <c r="K3832" s="37"/>
      <c r="L3832" s="86">
        <f t="shared" si="177"/>
        <v>0</v>
      </c>
      <c r="M3832" s="40"/>
      <c r="N3832" s="40"/>
      <c r="O3832" s="34"/>
    </row>
    <row r="3833" spans="1:15" ht="24.95" customHeight="1" x14ac:dyDescent="0.2">
      <c r="A3833" s="64" t="str">
        <f t="shared" si="178"/>
        <v>||||||0</v>
      </c>
      <c r="B3833" s="64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9"/>
      <c r="K3833" s="37"/>
      <c r="L3833" s="86">
        <f t="shared" si="177"/>
        <v>0</v>
      </c>
      <c r="M3833" s="40"/>
      <c r="N3833" s="40"/>
      <c r="O3833" s="34"/>
    </row>
    <row r="3834" spans="1:15" ht="24.95" customHeight="1" x14ac:dyDescent="0.2">
      <c r="A3834" s="64" t="str">
        <f t="shared" si="178"/>
        <v>||||||0</v>
      </c>
      <c r="B3834" s="64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9"/>
      <c r="K3834" s="37"/>
      <c r="L3834" s="86">
        <f t="shared" si="177"/>
        <v>0</v>
      </c>
      <c r="M3834" s="40"/>
      <c r="N3834" s="40"/>
      <c r="O3834" s="34"/>
    </row>
    <row r="3835" spans="1:15" ht="24.95" customHeight="1" x14ac:dyDescent="0.2">
      <c r="A3835" s="64" t="str">
        <f t="shared" si="178"/>
        <v>||||||0</v>
      </c>
      <c r="B3835" s="64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9"/>
      <c r="K3835" s="37"/>
      <c r="L3835" s="86">
        <f t="shared" si="177"/>
        <v>0</v>
      </c>
      <c r="M3835" s="40"/>
      <c r="N3835" s="40"/>
      <c r="O3835" s="34"/>
    </row>
    <row r="3836" spans="1:15" ht="24.95" customHeight="1" x14ac:dyDescent="0.2">
      <c r="A3836" s="64" t="str">
        <f t="shared" si="178"/>
        <v>||||||0</v>
      </c>
      <c r="B3836" s="64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9"/>
      <c r="K3836" s="37"/>
      <c r="L3836" s="86">
        <f t="shared" si="177"/>
        <v>0</v>
      </c>
      <c r="M3836" s="40"/>
      <c r="N3836" s="40"/>
      <c r="O3836" s="34"/>
    </row>
    <row r="3837" spans="1:15" ht="24.95" customHeight="1" x14ac:dyDescent="0.2">
      <c r="A3837" s="64" t="str">
        <f t="shared" si="178"/>
        <v>||||||0</v>
      </c>
      <c r="B3837" s="64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9"/>
      <c r="K3837" s="37"/>
      <c r="L3837" s="86">
        <f t="shared" si="177"/>
        <v>0</v>
      </c>
      <c r="M3837" s="40"/>
      <c r="N3837" s="40"/>
      <c r="O3837" s="34"/>
    </row>
    <row r="3838" spans="1:15" ht="24.95" customHeight="1" x14ac:dyDescent="0.2">
      <c r="A3838" s="64" t="str">
        <f t="shared" si="178"/>
        <v>||||||0</v>
      </c>
      <c r="B3838" s="64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9"/>
      <c r="K3838" s="37"/>
      <c r="L3838" s="86">
        <f t="shared" ref="L3838:L3901" si="180">M3838+N3838</f>
        <v>0</v>
      </c>
      <c r="M3838" s="40"/>
      <c r="N3838" s="40"/>
      <c r="O3838" s="34"/>
    </row>
    <row r="3839" spans="1:15" ht="24.95" customHeight="1" x14ac:dyDescent="0.2">
      <c r="A3839" s="64" t="str">
        <f t="shared" si="178"/>
        <v>||||||0</v>
      </c>
      <c r="B3839" s="64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9"/>
      <c r="K3839" s="37"/>
      <c r="L3839" s="86">
        <f t="shared" si="180"/>
        <v>0</v>
      </c>
      <c r="M3839" s="40"/>
      <c r="N3839" s="40"/>
      <c r="O3839" s="34"/>
    </row>
    <row r="3840" spans="1:15" ht="24.95" customHeight="1" x14ac:dyDescent="0.2">
      <c r="A3840" s="64" t="str">
        <f t="shared" si="178"/>
        <v>||||||0</v>
      </c>
      <c r="B3840" s="64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9"/>
      <c r="K3840" s="37"/>
      <c r="L3840" s="86">
        <f t="shared" si="180"/>
        <v>0</v>
      </c>
      <c r="M3840" s="40"/>
      <c r="N3840" s="40"/>
      <c r="O3840" s="34"/>
    </row>
    <row r="3841" spans="1:15" ht="24.95" customHeight="1" x14ac:dyDescent="0.2">
      <c r="A3841" s="64" t="str">
        <f t="shared" si="178"/>
        <v>||||||0</v>
      </c>
      <c r="B3841" s="64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9"/>
      <c r="K3841" s="37"/>
      <c r="L3841" s="86">
        <f t="shared" si="180"/>
        <v>0</v>
      </c>
      <c r="M3841" s="40"/>
      <c r="N3841" s="40"/>
      <c r="O3841" s="34"/>
    </row>
    <row r="3842" spans="1:15" ht="24.95" customHeight="1" x14ac:dyDescent="0.2">
      <c r="A3842" s="64" t="str">
        <f t="shared" si="178"/>
        <v>||||||0</v>
      </c>
      <c r="B3842" s="64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9"/>
      <c r="K3842" s="37"/>
      <c r="L3842" s="86">
        <f t="shared" si="180"/>
        <v>0</v>
      </c>
      <c r="M3842" s="40"/>
      <c r="N3842" s="40"/>
      <c r="O3842" s="34"/>
    </row>
    <row r="3843" spans="1:15" ht="24.95" customHeight="1" x14ac:dyDescent="0.2">
      <c r="A3843" s="64" t="str">
        <f t="shared" si="178"/>
        <v>||||||0</v>
      </c>
      <c r="B3843" s="64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9"/>
      <c r="K3843" s="37"/>
      <c r="L3843" s="86">
        <f t="shared" si="180"/>
        <v>0</v>
      </c>
      <c r="M3843" s="40"/>
      <c r="N3843" s="40"/>
      <c r="O3843" s="34"/>
    </row>
    <row r="3844" spans="1:15" ht="24.95" customHeight="1" x14ac:dyDescent="0.2">
      <c r="A3844" s="64" t="str">
        <f t="shared" si="178"/>
        <v>||||||0</v>
      </c>
      <c r="B3844" s="64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9"/>
      <c r="K3844" s="37"/>
      <c r="L3844" s="86">
        <f t="shared" si="180"/>
        <v>0</v>
      </c>
      <c r="M3844" s="40"/>
      <c r="N3844" s="40"/>
      <c r="O3844" s="34"/>
    </row>
    <row r="3845" spans="1:15" ht="24.95" customHeight="1" x14ac:dyDescent="0.2">
      <c r="A3845" s="64" t="str">
        <f t="shared" ref="A3845:A3908" si="181">C3845&amp;"|"&amp;D3845&amp;"|"&amp;E3845&amp;"|"&amp;F3845&amp;"|"&amp;G3845&amp;"|"&amp;I3845&amp;"|"&amp;M3845+N3845-O3845</f>
        <v>||||||0</v>
      </c>
      <c r="B3845" s="64" t="str">
        <f t="shared" ref="B3845:B3908" si="182">C3845&amp;"|"&amp;D3845&amp;"|"&amp;E3845&amp;"|"&amp;F3845&amp;"|"&amp;K3845</f>
        <v>||||</v>
      </c>
      <c r="C3845" s="37"/>
      <c r="D3845" s="37"/>
      <c r="E3845" s="37"/>
      <c r="F3845" s="37"/>
      <c r="G3845" s="37"/>
      <c r="H3845" s="38"/>
      <c r="I3845" s="37"/>
      <c r="J3845" s="39"/>
      <c r="K3845" s="37"/>
      <c r="L3845" s="86">
        <f t="shared" si="180"/>
        <v>0</v>
      </c>
      <c r="M3845" s="40"/>
      <c r="N3845" s="40"/>
      <c r="O3845" s="34"/>
    </row>
    <row r="3846" spans="1:15" ht="24.95" customHeight="1" x14ac:dyDescent="0.2">
      <c r="A3846" s="64" t="str">
        <f t="shared" si="181"/>
        <v>||||||0</v>
      </c>
      <c r="B3846" s="64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9"/>
      <c r="K3846" s="37"/>
      <c r="L3846" s="86">
        <f t="shared" si="180"/>
        <v>0</v>
      </c>
      <c r="M3846" s="40"/>
      <c r="N3846" s="40"/>
      <c r="O3846" s="34"/>
    </row>
    <row r="3847" spans="1:15" ht="24.95" customHeight="1" x14ac:dyDescent="0.2">
      <c r="A3847" s="64" t="str">
        <f t="shared" si="181"/>
        <v>||||||0</v>
      </c>
      <c r="B3847" s="64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9"/>
      <c r="K3847" s="37"/>
      <c r="L3847" s="86">
        <f t="shared" si="180"/>
        <v>0</v>
      </c>
      <c r="M3847" s="40"/>
      <c r="N3847" s="40"/>
      <c r="O3847" s="34"/>
    </row>
    <row r="3848" spans="1:15" ht="24.95" customHeight="1" x14ac:dyDescent="0.2">
      <c r="A3848" s="64" t="str">
        <f t="shared" si="181"/>
        <v>||||||0</v>
      </c>
      <c r="B3848" s="64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9"/>
      <c r="K3848" s="37"/>
      <c r="L3848" s="86">
        <f t="shared" si="180"/>
        <v>0</v>
      </c>
      <c r="M3848" s="40"/>
      <c r="N3848" s="40"/>
      <c r="O3848" s="34"/>
    </row>
    <row r="3849" spans="1:15" ht="24.95" customHeight="1" x14ac:dyDescent="0.2">
      <c r="A3849" s="64" t="str">
        <f t="shared" si="181"/>
        <v>||||||0</v>
      </c>
      <c r="B3849" s="64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9"/>
      <c r="K3849" s="37"/>
      <c r="L3849" s="86">
        <f t="shared" si="180"/>
        <v>0</v>
      </c>
      <c r="M3849" s="40"/>
      <c r="N3849" s="40"/>
      <c r="O3849" s="34"/>
    </row>
    <row r="3850" spans="1:15" ht="24.95" customHeight="1" x14ac:dyDescent="0.2">
      <c r="A3850" s="64" t="str">
        <f t="shared" si="181"/>
        <v>||||||0</v>
      </c>
      <c r="B3850" s="64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9"/>
      <c r="K3850" s="37"/>
      <c r="L3850" s="86">
        <f t="shared" si="180"/>
        <v>0</v>
      </c>
      <c r="M3850" s="40"/>
      <c r="N3850" s="40"/>
      <c r="O3850" s="34"/>
    </row>
    <row r="3851" spans="1:15" ht="24.95" customHeight="1" x14ac:dyDescent="0.2">
      <c r="A3851" s="64" t="str">
        <f t="shared" si="181"/>
        <v>||||||0</v>
      </c>
      <c r="B3851" s="64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9"/>
      <c r="K3851" s="37"/>
      <c r="L3851" s="86">
        <f t="shared" si="180"/>
        <v>0</v>
      </c>
      <c r="M3851" s="40"/>
      <c r="N3851" s="40"/>
      <c r="O3851" s="34"/>
    </row>
    <row r="3852" spans="1:15" ht="24.95" customHeight="1" x14ac:dyDescent="0.2">
      <c r="A3852" s="64" t="str">
        <f t="shared" si="181"/>
        <v>||||||0</v>
      </c>
      <c r="B3852" s="64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9"/>
      <c r="K3852" s="37"/>
      <c r="L3852" s="86">
        <f t="shared" si="180"/>
        <v>0</v>
      </c>
      <c r="M3852" s="40"/>
      <c r="N3852" s="40"/>
      <c r="O3852" s="34"/>
    </row>
    <row r="3853" spans="1:15" ht="24.95" customHeight="1" x14ac:dyDescent="0.2">
      <c r="A3853" s="64" t="str">
        <f t="shared" si="181"/>
        <v>||||||0</v>
      </c>
      <c r="B3853" s="64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9"/>
      <c r="K3853" s="37"/>
      <c r="L3853" s="86">
        <f t="shared" si="180"/>
        <v>0</v>
      </c>
      <c r="M3853" s="40"/>
      <c r="N3853" s="40"/>
      <c r="O3853" s="34"/>
    </row>
    <row r="3854" spans="1:15" ht="24.95" customHeight="1" x14ac:dyDescent="0.2">
      <c r="A3854" s="64" t="str">
        <f t="shared" si="181"/>
        <v>||||||0</v>
      </c>
      <c r="B3854" s="64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9"/>
      <c r="K3854" s="37"/>
      <c r="L3854" s="86">
        <f t="shared" si="180"/>
        <v>0</v>
      </c>
      <c r="M3854" s="40"/>
      <c r="N3854" s="40"/>
      <c r="O3854" s="34"/>
    </row>
    <row r="3855" spans="1:15" ht="24.95" customHeight="1" x14ac:dyDescent="0.2">
      <c r="A3855" s="64" t="str">
        <f t="shared" si="181"/>
        <v>||||||0</v>
      </c>
      <c r="B3855" s="64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9"/>
      <c r="K3855" s="37"/>
      <c r="L3855" s="86">
        <f t="shared" si="180"/>
        <v>0</v>
      </c>
      <c r="M3855" s="40"/>
      <c r="N3855" s="40"/>
      <c r="O3855" s="34"/>
    </row>
    <row r="3856" spans="1:15" ht="24.95" customHeight="1" x14ac:dyDescent="0.2">
      <c r="A3856" s="64" t="str">
        <f t="shared" si="181"/>
        <v>||||||0</v>
      </c>
      <c r="B3856" s="64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9"/>
      <c r="K3856" s="37"/>
      <c r="L3856" s="86">
        <f t="shared" si="180"/>
        <v>0</v>
      </c>
      <c r="M3856" s="40"/>
      <c r="N3856" s="40"/>
      <c r="O3856" s="34"/>
    </row>
    <row r="3857" spans="1:15" ht="24.95" customHeight="1" x14ac:dyDescent="0.2">
      <c r="A3857" s="64" t="str">
        <f t="shared" si="181"/>
        <v>||||||0</v>
      </c>
      <c r="B3857" s="64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9"/>
      <c r="K3857" s="37"/>
      <c r="L3857" s="86">
        <f t="shared" si="180"/>
        <v>0</v>
      </c>
      <c r="M3857" s="40"/>
      <c r="N3857" s="40"/>
      <c r="O3857" s="34"/>
    </row>
    <row r="3858" spans="1:15" ht="24.95" customHeight="1" x14ac:dyDescent="0.2">
      <c r="A3858" s="64" t="str">
        <f t="shared" si="181"/>
        <v>||||||0</v>
      </c>
      <c r="B3858" s="64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9"/>
      <c r="K3858" s="37"/>
      <c r="L3858" s="86">
        <f t="shared" si="180"/>
        <v>0</v>
      </c>
      <c r="M3858" s="40"/>
      <c r="N3858" s="40"/>
      <c r="O3858" s="34"/>
    </row>
    <row r="3859" spans="1:15" ht="24.95" customHeight="1" x14ac:dyDescent="0.2">
      <c r="A3859" s="64" t="str">
        <f t="shared" si="181"/>
        <v>||||||0</v>
      </c>
      <c r="B3859" s="64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9"/>
      <c r="K3859" s="37"/>
      <c r="L3859" s="86">
        <f t="shared" si="180"/>
        <v>0</v>
      </c>
      <c r="M3859" s="40"/>
      <c r="N3859" s="40"/>
      <c r="O3859" s="34"/>
    </row>
    <row r="3860" spans="1:15" ht="24.95" customHeight="1" x14ac:dyDescent="0.2">
      <c r="A3860" s="64" t="str">
        <f t="shared" si="181"/>
        <v>||||||0</v>
      </c>
      <c r="B3860" s="64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9"/>
      <c r="K3860" s="37"/>
      <c r="L3860" s="86">
        <f t="shared" si="180"/>
        <v>0</v>
      </c>
      <c r="M3860" s="40"/>
      <c r="N3860" s="40"/>
      <c r="O3860" s="34"/>
    </row>
    <row r="3861" spans="1:15" ht="24.95" customHeight="1" x14ac:dyDescent="0.2">
      <c r="A3861" s="64" t="str">
        <f t="shared" si="181"/>
        <v>||||||0</v>
      </c>
      <c r="B3861" s="64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9"/>
      <c r="K3861" s="37"/>
      <c r="L3861" s="86">
        <f t="shared" si="180"/>
        <v>0</v>
      </c>
      <c r="M3861" s="40"/>
      <c r="N3861" s="40"/>
      <c r="O3861" s="34"/>
    </row>
    <row r="3862" spans="1:15" ht="24.95" customHeight="1" x14ac:dyDescent="0.2">
      <c r="A3862" s="64" t="str">
        <f t="shared" si="181"/>
        <v>||||||0</v>
      </c>
      <c r="B3862" s="64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9"/>
      <c r="K3862" s="37"/>
      <c r="L3862" s="86">
        <f t="shared" si="180"/>
        <v>0</v>
      </c>
      <c r="M3862" s="40"/>
      <c r="N3862" s="40"/>
      <c r="O3862" s="34"/>
    </row>
    <row r="3863" spans="1:15" ht="24.95" customHeight="1" x14ac:dyDescent="0.2">
      <c r="A3863" s="64" t="str">
        <f t="shared" si="181"/>
        <v>||||||0</v>
      </c>
      <c r="B3863" s="64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9"/>
      <c r="K3863" s="37"/>
      <c r="L3863" s="86">
        <f t="shared" si="180"/>
        <v>0</v>
      </c>
      <c r="M3863" s="40"/>
      <c r="N3863" s="40"/>
      <c r="O3863" s="34"/>
    </row>
    <row r="3864" spans="1:15" ht="24.95" customHeight="1" x14ac:dyDescent="0.2">
      <c r="A3864" s="64" t="str">
        <f t="shared" si="181"/>
        <v>||||||0</v>
      </c>
      <c r="B3864" s="64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9"/>
      <c r="K3864" s="37"/>
      <c r="L3864" s="86">
        <f t="shared" si="180"/>
        <v>0</v>
      </c>
      <c r="M3864" s="40"/>
      <c r="N3864" s="40"/>
      <c r="O3864" s="34"/>
    </row>
    <row r="3865" spans="1:15" ht="24.95" customHeight="1" x14ac:dyDescent="0.2">
      <c r="A3865" s="64" t="str">
        <f t="shared" si="181"/>
        <v>||||||0</v>
      </c>
      <c r="B3865" s="64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9"/>
      <c r="K3865" s="37"/>
      <c r="L3865" s="86">
        <f t="shared" si="180"/>
        <v>0</v>
      </c>
      <c r="M3865" s="40"/>
      <c r="N3865" s="40"/>
      <c r="O3865" s="34"/>
    </row>
    <row r="3866" spans="1:15" ht="24.95" customHeight="1" x14ac:dyDescent="0.2">
      <c r="A3866" s="64" t="str">
        <f t="shared" si="181"/>
        <v>||||||0</v>
      </c>
      <c r="B3866" s="64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9"/>
      <c r="K3866" s="37"/>
      <c r="L3866" s="86">
        <f t="shared" si="180"/>
        <v>0</v>
      </c>
      <c r="M3866" s="40"/>
      <c r="N3866" s="40"/>
      <c r="O3866" s="34"/>
    </row>
    <row r="3867" spans="1:15" ht="24.95" customHeight="1" x14ac:dyDescent="0.2">
      <c r="A3867" s="64" t="str">
        <f t="shared" si="181"/>
        <v>||||||0</v>
      </c>
      <c r="B3867" s="64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9"/>
      <c r="K3867" s="37"/>
      <c r="L3867" s="86">
        <f t="shared" si="180"/>
        <v>0</v>
      </c>
      <c r="M3867" s="40"/>
      <c r="N3867" s="40"/>
      <c r="O3867" s="34"/>
    </row>
    <row r="3868" spans="1:15" ht="24.95" customHeight="1" x14ac:dyDescent="0.2">
      <c r="A3868" s="64" t="str">
        <f t="shared" si="181"/>
        <v>||||||0</v>
      </c>
      <c r="B3868" s="64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9"/>
      <c r="K3868" s="37"/>
      <c r="L3868" s="86">
        <f t="shared" si="180"/>
        <v>0</v>
      </c>
      <c r="M3868" s="40"/>
      <c r="N3868" s="40"/>
      <c r="O3868" s="34"/>
    </row>
    <row r="3869" spans="1:15" ht="24.95" customHeight="1" x14ac:dyDescent="0.2">
      <c r="A3869" s="64" t="str">
        <f t="shared" si="181"/>
        <v>||||||0</v>
      </c>
      <c r="B3869" s="64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9"/>
      <c r="K3869" s="37"/>
      <c r="L3869" s="86">
        <f t="shared" si="180"/>
        <v>0</v>
      </c>
      <c r="M3869" s="40"/>
      <c r="N3869" s="40"/>
      <c r="O3869" s="34"/>
    </row>
    <row r="3870" spans="1:15" ht="24.95" customHeight="1" x14ac:dyDescent="0.2">
      <c r="A3870" s="64" t="str">
        <f t="shared" si="181"/>
        <v>||||||0</v>
      </c>
      <c r="B3870" s="64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9"/>
      <c r="K3870" s="37"/>
      <c r="L3870" s="86">
        <f t="shared" si="180"/>
        <v>0</v>
      </c>
      <c r="M3870" s="40"/>
      <c r="N3870" s="40"/>
      <c r="O3870" s="34"/>
    </row>
    <row r="3871" spans="1:15" ht="24.95" customHeight="1" x14ac:dyDescent="0.2">
      <c r="A3871" s="64" t="str">
        <f t="shared" si="181"/>
        <v>||||||0</v>
      </c>
      <c r="B3871" s="64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9"/>
      <c r="K3871" s="37"/>
      <c r="L3871" s="86">
        <f t="shared" si="180"/>
        <v>0</v>
      </c>
      <c r="M3871" s="40"/>
      <c r="N3871" s="40"/>
      <c r="O3871" s="34"/>
    </row>
    <row r="3872" spans="1:15" ht="24.95" customHeight="1" x14ac:dyDescent="0.2">
      <c r="A3872" s="64" t="str">
        <f t="shared" si="181"/>
        <v>||||||0</v>
      </c>
      <c r="B3872" s="64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9"/>
      <c r="K3872" s="37"/>
      <c r="L3872" s="86">
        <f t="shared" si="180"/>
        <v>0</v>
      </c>
      <c r="M3872" s="40"/>
      <c r="N3872" s="40"/>
      <c r="O3872" s="34"/>
    </row>
    <row r="3873" spans="1:15" ht="24.95" customHeight="1" x14ac:dyDescent="0.2">
      <c r="A3873" s="64" t="str">
        <f t="shared" si="181"/>
        <v>||||||0</v>
      </c>
      <c r="B3873" s="64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9"/>
      <c r="K3873" s="37"/>
      <c r="L3873" s="86">
        <f t="shared" si="180"/>
        <v>0</v>
      </c>
      <c r="M3873" s="40"/>
      <c r="N3873" s="40"/>
      <c r="O3873" s="34"/>
    </row>
    <row r="3874" spans="1:15" ht="24.95" customHeight="1" x14ac:dyDescent="0.2">
      <c r="A3874" s="64" t="str">
        <f t="shared" si="181"/>
        <v>||||||0</v>
      </c>
      <c r="B3874" s="64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9"/>
      <c r="K3874" s="37"/>
      <c r="L3874" s="86">
        <f t="shared" si="180"/>
        <v>0</v>
      </c>
      <c r="M3874" s="40"/>
      <c r="N3874" s="40"/>
      <c r="O3874" s="34"/>
    </row>
    <row r="3875" spans="1:15" ht="24.95" customHeight="1" x14ac:dyDescent="0.2">
      <c r="A3875" s="64" t="str">
        <f t="shared" si="181"/>
        <v>||||||0</v>
      </c>
      <c r="B3875" s="64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9"/>
      <c r="K3875" s="37"/>
      <c r="L3875" s="86">
        <f t="shared" si="180"/>
        <v>0</v>
      </c>
      <c r="M3875" s="40"/>
      <c r="N3875" s="40"/>
      <c r="O3875" s="34"/>
    </row>
    <row r="3876" spans="1:15" ht="24.95" customHeight="1" x14ac:dyDescent="0.2">
      <c r="A3876" s="64" t="str">
        <f t="shared" si="181"/>
        <v>||||||0</v>
      </c>
      <c r="B3876" s="64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9"/>
      <c r="K3876" s="37"/>
      <c r="L3876" s="86">
        <f t="shared" si="180"/>
        <v>0</v>
      </c>
      <c r="M3876" s="40"/>
      <c r="N3876" s="40"/>
      <c r="O3876" s="34"/>
    </row>
    <row r="3877" spans="1:15" ht="24.95" customHeight="1" x14ac:dyDescent="0.2">
      <c r="A3877" s="64" t="str">
        <f t="shared" si="181"/>
        <v>||||||0</v>
      </c>
      <c r="B3877" s="64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9"/>
      <c r="K3877" s="37"/>
      <c r="L3877" s="86">
        <f t="shared" si="180"/>
        <v>0</v>
      </c>
      <c r="M3877" s="40"/>
      <c r="N3877" s="40"/>
      <c r="O3877" s="34"/>
    </row>
    <row r="3878" spans="1:15" ht="24.95" customHeight="1" x14ac:dyDescent="0.2">
      <c r="A3878" s="64" t="str">
        <f t="shared" si="181"/>
        <v>||||||0</v>
      </c>
      <c r="B3878" s="64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9"/>
      <c r="K3878" s="37"/>
      <c r="L3878" s="86">
        <f t="shared" si="180"/>
        <v>0</v>
      </c>
      <c r="M3878" s="40"/>
      <c r="N3878" s="40"/>
      <c r="O3878" s="34"/>
    </row>
    <row r="3879" spans="1:15" ht="24.95" customHeight="1" x14ac:dyDescent="0.2">
      <c r="A3879" s="64" t="str">
        <f t="shared" si="181"/>
        <v>||||||0</v>
      </c>
      <c r="B3879" s="64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9"/>
      <c r="K3879" s="37"/>
      <c r="L3879" s="86">
        <f t="shared" si="180"/>
        <v>0</v>
      </c>
      <c r="M3879" s="40"/>
      <c r="N3879" s="40"/>
      <c r="O3879" s="34"/>
    </row>
    <row r="3880" spans="1:15" ht="24.95" customHeight="1" x14ac:dyDescent="0.2">
      <c r="A3880" s="64" t="str">
        <f t="shared" si="181"/>
        <v>||||||0</v>
      </c>
      <c r="B3880" s="64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9"/>
      <c r="K3880" s="37"/>
      <c r="L3880" s="86">
        <f t="shared" si="180"/>
        <v>0</v>
      </c>
      <c r="M3880" s="40"/>
      <c r="N3880" s="40"/>
      <c r="O3880" s="34"/>
    </row>
    <row r="3881" spans="1:15" ht="24.95" customHeight="1" x14ac:dyDescent="0.2">
      <c r="A3881" s="64" t="str">
        <f t="shared" si="181"/>
        <v>||||||0</v>
      </c>
      <c r="B3881" s="64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9"/>
      <c r="K3881" s="37"/>
      <c r="L3881" s="86">
        <f t="shared" si="180"/>
        <v>0</v>
      </c>
      <c r="M3881" s="40"/>
      <c r="N3881" s="40"/>
      <c r="O3881" s="34"/>
    </row>
    <row r="3882" spans="1:15" ht="24.95" customHeight="1" x14ac:dyDescent="0.2">
      <c r="A3882" s="64" t="str">
        <f t="shared" si="181"/>
        <v>||||||0</v>
      </c>
      <c r="B3882" s="64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9"/>
      <c r="K3882" s="37"/>
      <c r="L3882" s="86">
        <f t="shared" si="180"/>
        <v>0</v>
      </c>
      <c r="M3882" s="40"/>
      <c r="N3882" s="40"/>
      <c r="O3882" s="34"/>
    </row>
    <row r="3883" spans="1:15" ht="24.95" customHeight="1" x14ac:dyDescent="0.2">
      <c r="A3883" s="64" t="str">
        <f t="shared" si="181"/>
        <v>||||||0</v>
      </c>
      <c r="B3883" s="64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9"/>
      <c r="K3883" s="37"/>
      <c r="L3883" s="86">
        <f t="shared" si="180"/>
        <v>0</v>
      </c>
      <c r="M3883" s="40"/>
      <c r="N3883" s="40"/>
      <c r="O3883" s="34"/>
    </row>
    <row r="3884" spans="1:15" ht="24.95" customHeight="1" x14ac:dyDescent="0.2">
      <c r="A3884" s="64" t="str">
        <f t="shared" si="181"/>
        <v>||||||0</v>
      </c>
      <c r="B3884" s="64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9"/>
      <c r="K3884" s="37"/>
      <c r="L3884" s="86">
        <f t="shared" si="180"/>
        <v>0</v>
      </c>
      <c r="M3884" s="40"/>
      <c r="N3884" s="40"/>
      <c r="O3884" s="34"/>
    </row>
    <row r="3885" spans="1:15" ht="24.95" customHeight="1" x14ac:dyDescent="0.2">
      <c r="A3885" s="64" t="str">
        <f t="shared" si="181"/>
        <v>||||||0</v>
      </c>
      <c r="B3885" s="64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9"/>
      <c r="K3885" s="37"/>
      <c r="L3885" s="86">
        <f t="shared" si="180"/>
        <v>0</v>
      </c>
      <c r="M3885" s="40"/>
      <c r="N3885" s="40"/>
      <c r="O3885" s="34"/>
    </row>
    <row r="3886" spans="1:15" ht="24.95" customHeight="1" x14ac:dyDescent="0.2">
      <c r="A3886" s="64" t="str">
        <f t="shared" si="181"/>
        <v>||||||0</v>
      </c>
      <c r="B3886" s="64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9"/>
      <c r="K3886" s="37"/>
      <c r="L3886" s="86">
        <f t="shared" si="180"/>
        <v>0</v>
      </c>
      <c r="M3886" s="40"/>
      <c r="N3886" s="40"/>
      <c r="O3886" s="34"/>
    </row>
    <row r="3887" spans="1:15" ht="24.95" customHeight="1" x14ac:dyDescent="0.2">
      <c r="A3887" s="64" t="str">
        <f t="shared" si="181"/>
        <v>||||||0</v>
      </c>
      <c r="B3887" s="64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9"/>
      <c r="K3887" s="37"/>
      <c r="L3887" s="86">
        <f t="shared" si="180"/>
        <v>0</v>
      </c>
      <c r="M3887" s="40"/>
      <c r="N3887" s="40"/>
      <c r="O3887" s="34"/>
    </row>
    <row r="3888" spans="1:15" ht="24.95" customHeight="1" x14ac:dyDescent="0.2">
      <c r="A3888" s="64" t="str">
        <f t="shared" si="181"/>
        <v>||||||0</v>
      </c>
      <c r="B3888" s="64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9"/>
      <c r="K3888" s="37"/>
      <c r="L3888" s="86">
        <f t="shared" si="180"/>
        <v>0</v>
      </c>
      <c r="M3888" s="40"/>
      <c r="N3888" s="40"/>
      <c r="O3888" s="34"/>
    </row>
    <row r="3889" spans="1:15" ht="24.95" customHeight="1" x14ac:dyDescent="0.2">
      <c r="A3889" s="64" t="str">
        <f t="shared" si="181"/>
        <v>||||||0</v>
      </c>
      <c r="B3889" s="64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9"/>
      <c r="K3889" s="37"/>
      <c r="L3889" s="86">
        <f t="shared" si="180"/>
        <v>0</v>
      </c>
      <c r="M3889" s="40"/>
      <c r="N3889" s="40"/>
      <c r="O3889" s="34"/>
    </row>
    <row r="3890" spans="1:15" ht="24.95" customHeight="1" x14ac:dyDescent="0.2">
      <c r="A3890" s="64" t="str">
        <f t="shared" si="181"/>
        <v>||||||0</v>
      </c>
      <c r="B3890" s="64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9"/>
      <c r="K3890" s="37"/>
      <c r="L3890" s="86">
        <f t="shared" si="180"/>
        <v>0</v>
      </c>
      <c r="M3890" s="40"/>
      <c r="N3890" s="40"/>
      <c r="O3890" s="34"/>
    </row>
    <row r="3891" spans="1:15" ht="24.95" customHeight="1" x14ac:dyDescent="0.2">
      <c r="A3891" s="64" t="str">
        <f t="shared" si="181"/>
        <v>||||||0</v>
      </c>
      <c r="B3891" s="64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9"/>
      <c r="K3891" s="37"/>
      <c r="L3891" s="86">
        <f t="shared" si="180"/>
        <v>0</v>
      </c>
      <c r="M3891" s="40"/>
      <c r="N3891" s="40"/>
      <c r="O3891" s="34"/>
    </row>
    <row r="3892" spans="1:15" ht="24.95" customHeight="1" x14ac:dyDescent="0.2">
      <c r="A3892" s="64" t="str">
        <f t="shared" si="181"/>
        <v>||||||0</v>
      </c>
      <c r="B3892" s="64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9"/>
      <c r="K3892" s="37"/>
      <c r="L3892" s="86">
        <f t="shared" si="180"/>
        <v>0</v>
      </c>
      <c r="M3892" s="40"/>
      <c r="N3892" s="40"/>
      <c r="O3892" s="34"/>
    </row>
    <row r="3893" spans="1:15" ht="24.95" customHeight="1" x14ac:dyDescent="0.2">
      <c r="A3893" s="64" t="str">
        <f t="shared" si="181"/>
        <v>||||||0</v>
      </c>
      <c r="B3893" s="64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9"/>
      <c r="K3893" s="37"/>
      <c r="L3893" s="86">
        <f t="shared" si="180"/>
        <v>0</v>
      </c>
      <c r="M3893" s="40"/>
      <c r="N3893" s="40"/>
      <c r="O3893" s="34"/>
    </row>
    <row r="3894" spans="1:15" ht="24.95" customHeight="1" x14ac:dyDescent="0.2">
      <c r="A3894" s="64" t="str">
        <f t="shared" si="181"/>
        <v>||||||0</v>
      </c>
      <c r="B3894" s="64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9"/>
      <c r="K3894" s="37"/>
      <c r="L3894" s="86">
        <f t="shared" si="180"/>
        <v>0</v>
      </c>
      <c r="M3894" s="40"/>
      <c r="N3894" s="40"/>
      <c r="O3894" s="34"/>
    </row>
    <row r="3895" spans="1:15" ht="24.95" customHeight="1" x14ac:dyDescent="0.2">
      <c r="A3895" s="64" t="str">
        <f t="shared" si="181"/>
        <v>||||||0</v>
      </c>
      <c r="B3895" s="64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9"/>
      <c r="K3895" s="37"/>
      <c r="L3895" s="86">
        <f t="shared" si="180"/>
        <v>0</v>
      </c>
      <c r="M3895" s="40"/>
      <c r="N3895" s="40"/>
      <c r="O3895" s="34"/>
    </row>
    <row r="3896" spans="1:15" ht="24.95" customHeight="1" x14ac:dyDescent="0.2">
      <c r="A3896" s="64" t="str">
        <f t="shared" si="181"/>
        <v>||||||0</v>
      </c>
      <c r="B3896" s="64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9"/>
      <c r="K3896" s="37"/>
      <c r="L3896" s="86">
        <f t="shared" si="180"/>
        <v>0</v>
      </c>
      <c r="M3896" s="40"/>
      <c r="N3896" s="40"/>
      <c r="O3896" s="34"/>
    </row>
    <row r="3897" spans="1:15" ht="24.95" customHeight="1" x14ac:dyDescent="0.2">
      <c r="A3897" s="64" t="str">
        <f t="shared" si="181"/>
        <v>||||||0</v>
      </c>
      <c r="B3897" s="64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9"/>
      <c r="K3897" s="37"/>
      <c r="L3897" s="86">
        <f t="shared" si="180"/>
        <v>0</v>
      </c>
      <c r="M3897" s="40"/>
      <c r="N3897" s="40"/>
      <c r="O3897" s="34"/>
    </row>
    <row r="3898" spans="1:15" ht="24.95" customHeight="1" x14ac:dyDescent="0.2">
      <c r="A3898" s="64" t="str">
        <f t="shared" si="181"/>
        <v>||||||0</v>
      </c>
      <c r="B3898" s="64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9"/>
      <c r="K3898" s="37"/>
      <c r="L3898" s="86">
        <f t="shared" si="180"/>
        <v>0</v>
      </c>
      <c r="M3898" s="40"/>
      <c r="N3898" s="40"/>
      <c r="O3898" s="34"/>
    </row>
    <row r="3899" spans="1:15" ht="24.95" customHeight="1" x14ac:dyDescent="0.2">
      <c r="A3899" s="64" t="str">
        <f t="shared" si="181"/>
        <v>||||||0</v>
      </c>
      <c r="B3899" s="64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9"/>
      <c r="K3899" s="37"/>
      <c r="L3899" s="86">
        <f t="shared" si="180"/>
        <v>0</v>
      </c>
      <c r="M3899" s="40"/>
      <c r="N3899" s="40"/>
      <c r="O3899" s="34"/>
    </row>
    <row r="3900" spans="1:15" ht="24.95" customHeight="1" x14ac:dyDescent="0.2">
      <c r="A3900" s="64" t="str">
        <f t="shared" si="181"/>
        <v>||||||0</v>
      </c>
      <c r="B3900" s="64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9"/>
      <c r="K3900" s="37"/>
      <c r="L3900" s="86">
        <f t="shared" si="180"/>
        <v>0</v>
      </c>
      <c r="M3900" s="40"/>
      <c r="N3900" s="40"/>
      <c r="O3900" s="34"/>
    </row>
    <row r="3901" spans="1:15" ht="24.95" customHeight="1" x14ac:dyDescent="0.2">
      <c r="A3901" s="64" t="str">
        <f t="shared" si="181"/>
        <v>||||||0</v>
      </c>
      <c r="B3901" s="64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9"/>
      <c r="K3901" s="37"/>
      <c r="L3901" s="86">
        <f t="shared" si="180"/>
        <v>0</v>
      </c>
      <c r="M3901" s="40"/>
      <c r="N3901" s="40"/>
      <c r="O3901" s="34"/>
    </row>
    <row r="3902" spans="1:15" ht="24.95" customHeight="1" x14ac:dyDescent="0.2">
      <c r="A3902" s="64" t="str">
        <f t="shared" si="181"/>
        <v>||||||0</v>
      </c>
      <c r="B3902" s="64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9"/>
      <c r="K3902" s="37"/>
      <c r="L3902" s="86">
        <f t="shared" ref="L3902:L3965" si="183">M3902+N3902</f>
        <v>0</v>
      </c>
      <c r="M3902" s="40"/>
      <c r="N3902" s="40"/>
      <c r="O3902" s="34"/>
    </row>
    <row r="3903" spans="1:15" ht="24.95" customHeight="1" x14ac:dyDescent="0.2">
      <c r="A3903" s="64" t="str">
        <f t="shared" si="181"/>
        <v>||||||0</v>
      </c>
      <c r="B3903" s="64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9"/>
      <c r="K3903" s="37"/>
      <c r="L3903" s="86">
        <f t="shared" si="183"/>
        <v>0</v>
      </c>
      <c r="M3903" s="40"/>
      <c r="N3903" s="40"/>
      <c r="O3903" s="34"/>
    </row>
    <row r="3904" spans="1:15" ht="24.95" customHeight="1" x14ac:dyDescent="0.2">
      <c r="A3904" s="64" t="str">
        <f t="shared" si="181"/>
        <v>||||||0</v>
      </c>
      <c r="B3904" s="64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9"/>
      <c r="K3904" s="37"/>
      <c r="L3904" s="86">
        <f t="shared" si="183"/>
        <v>0</v>
      </c>
      <c r="M3904" s="40"/>
      <c r="N3904" s="40"/>
      <c r="O3904" s="34"/>
    </row>
    <row r="3905" spans="1:15" ht="24.95" customHeight="1" x14ac:dyDescent="0.2">
      <c r="A3905" s="64" t="str">
        <f t="shared" si="181"/>
        <v>||||||0</v>
      </c>
      <c r="B3905" s="64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9"/>
      <c r="K3905" s="37"/>
      <c r="L3905" s="86">
        <f t="shared" si="183"/>
        <v>0</v>
      </c>
      <c r="M3905" s="40"/>
      <c r="N3905" s="40"/>
      <c r="O3905" s="34"/>
    </row>
    <row r="3906" spans="1:15" ht="24.95" customHeight="1" x14ac:dyDescent="0.2">
      <c r="A3906" s="64" t="str">
        <f t="shared" si="181"/>
        <v>||||||0</v>
      </c>
      <c r="B3906" s="64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9"/>
      <c r="K3906" s="37"/>
      <c r="L3906" s="86">
        <f t="shared" si="183"/>
        <v>0</v>
      </c>
      <c r="M3906" s="40"/>
      <c r="N3906" s="40"/>
      <c r="O3906" s="34"/>
    </row>
    <row r="3907" spans="1:15" ht="24.95" customHeight="1" x14ac:dyDescent="0.2">
      <c r="A3907" s="64" t="str">
        <f t="shared" si="181"/>
        <v>||||||0</v>
      </c>
      <c r="B3907" s="64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9"/>
      <c r="K3907" s="37"/>
      <c r="L3907" s="86">
        <f t="shared" si="183"/>
        <v>0</v>
      </c>
      <c r="M3907" s="40"/>
      <c r="N3907" s="40"/>
      <c r="O3907" s="34"/>
    </row>
    <row r="3908" spans="1:15" ht="24.95" customHeight="1" x14ac:dyDescent="0.2">
      <c r="A3908" s="64" t="str">
        <f t="shared" si="181"/>
        <v>||||||0</v>
      </c>
      <c r="B3908" s="64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9"/>
      <c r="K3908" s="37"/>
      <c r="L3908" s="86">
        <f t="shared" si="183"/>
        <v>0</v>
      </c>
      <c r="M3908" s="40"/>
      <c r="N3908" s="40"/>
      <c r="O3908" s="34"/>
    </row>
    <row r="3909" spans="1:15" ht="24.95" customHeight="1" x14ac:dyDescent="0.2">
      <c r="A3909" s="64" t="str">
        <f t="shared" ref="A3909:A3972" si="184">C3909&amp;"|"&amp;D3909&amp;"|"&amp;E3909&amp;"|"&amp;F3909&amp;"|"&amp;G3909&amp;"|"&amp;I3909&amp;"|"&amp;M3909+N3909-O3909</f>
        <v>||||||0</v>
      </c>
      <c r="B3909" s="64" t="str">
        <f t="shared" ref="B3909:B3972" si="185">C3909&amp;"|"&amp;D3909&amp;"|"&amp;E3909&amp;"|"&amp;F3909&amp;"|"&amp;K3909</f>
        <v>||||</v>
      </c>
      <c r="C3909" s="37"/>
      <c r="D3909" s="37"/>
      <c r="E3909" s="37"/>
      <c r="F3909" s="37"/>
      <c r="G3909" s="37"/>
      <c r="H3909" s="38"/>
      <c r="I3909" s="37"/>
      <c r="J3909" s="39"/>
      <c r="K3909" s="37"/>
      <c r="L3909" s="86">
        <f t="shared" si="183"/>
        <v>0</v>
      </c>
      <c r="M3909" s="40"/>
      <c r="N3909" s="40"/>
      <c r="O3909" s="34"/>
    </row>
    <row r="3910" spans="1:15" ht="24.95" customHeight="1" x14ac:dyDescent="0.2">
      <c r="A3910" s="64" t="str">
        <f t="shared" si="184"/>
        <v>||||||0</v>
      </c>
      <c r="B3910" s="64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9"/>
      <c r="K3910" s="37"/>
      <c r="L3910" s="86">
        <f t="shared" si="183"/>
        <v>0</v>
      </c>
      <c r="M3910" s="40"/>
      <c r="N3910" s="40"/>
      <c r="O3910" s="34"/>
    </row>
    <row r="3911" spans="1:15" ht="24.95" customHeight="1" x14ac:dyDescent="0.2">
      <c r="A3911" s="64" t="str">
        <f t="shared" si="184"/>
        <v>||||||0</v>
      </c>
      <c r="B3911" s="64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9"/>
      <c r="K3911" s="37"/>
      <c r="L3911" s="86">
        <f t="shared" si="183"/>
        <v>0</v>
      </c>
      <c r="M3911" s="40"/>
      <c r="N3911" s="40"/>
      <c r="O3911" s="34"/>
    </row>
    <row r="3912" spans="1:15" ht="24.95" customHeight="1" x14ac:dyDescent="0.2">
      <c r="A3912" s="64" t="str">
        <f t="shared" si="184"/>
        <v>||||||0</v>
      </c>
      <c r="B3912" s="64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9"/>
      <c r="K3912" s="37"/>
      <c r="L3912" s="86">
        <f t="shared" si="183"/>
        <v>0</v>
      </c>
      <c r="M3912" s="40"/>
      <c r="N3912" s="40"/>
      <c r="O3912" s="34"/>
    </row>
    <row r="3913" spans="1:15" ht="24.95" customHeight="1" x14ac:dyDescent="0.2">
      <c r="A3913" s="64" t="str">
        <f t="shared" si="184"/>
        <v>||||||0</v>
      </c>
      <c r="B3913" s="64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9"/>
      <c r="K3913" s="37"/>
      <c r="L3913" s="86">
        <f t="shared" si="183"/>
        <v>0</v>
      </c>
      <c r="M3913" s="40"/>
      <c r="N3913" s="40"/>
      <c r="O3913" s="34"/>
    </row>
    <row r="3914" spans="1:15" ht="24.95" customHeight="1" x14ac:dyDescent="0.2">
      <c r="A3914" s="64" t="str">
        <f t="shared" si="184"/>
        <v>||||||0</v>
      </c>
      <c r="B3914" s="64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9"/>
      <c r="K3914" s="37"/>
      <c r="L3914" s="86">
        <f t="shared" si="183"/>
        <v>0</v>
      </c>
      <c r="M3914" s="40"/>
      <c r="N3914" s="40"/>
      <c r="O3914" s="34"/>
    </row>
    <row r="3915" spans="1:15" ht="24.95" customHeight="1" x14ac:dyDescent="0.2">
      <c r="A3915" s="64" t="str">
        <f t="shared" si="184"/>
        <v>||||||0</v>
      </c>
      <c r="B3915" s="64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9"/>
      <c r="K3915" s="37"/>
      <c r="L3915" s="86">
        <f t="shared" si="183"/>
        <v>0</v>
      </c>
      <c r="M3915" s="40"/>
      <c r="N3915" s="40"/>
      <c r="O3915" s="34"/>
    </row>
    <row r="3916" spans="1:15" ht="24.95" customHeight="1" x14ac:dyDescent="0.2">
      <c r="A3916" s="64" t="str">
        <f t="shared" si="184"/>
        <v>||||||0</v>
      </c>
      <c r="B3916" s="64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9"/>
      <c r="K3916" s="37"/>
      <c r="L3916" s="86">
        <f t="shared" si="183"/>
        <v>0</v>
      </c>
      <c r="M3916" s="40"/>
      <c r="N3916" s="40"/>
      <c r="O3916" s="34"/>
    </row>
    <row r="3917" spans="1:15" ht="24.95" customHeight="1" x14ac:dyDescent="0.2">
      <c r="A3917" s="64" t="str">
        <f t="shared" si="184"/>
        <v>||||||0</v>
      </c>
      <c r="B3917" s="64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9"/>
      <c r="K3917" s="37"/>
      <c r="L3917" s="86">
        <f t="shared" si="183"/>
        <v>0</v>
      </c>
      <c r="M3917" s="40"/>
      <c r="N3917" s="40"/>
      <c r="O3917" s="34"/>
    </row>
    <row r="3918" spans="1:15" ht="24.95" customHeight="1" x14ac:dyDescent="0.2">
      <c r="A3918" s="64" t="str">
        <f t="shared" si="184"/>
        <v>||||||0</v>
      </c>
      <c r="B3918" s="64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9"/>
      <c r="K3918" s="37"/>
      <c r="L3918" s="86">
        <f t="shared" si="183"/>
        <v>0</v>
      </c>
      <c r="M3918" s="40"/>
      <c r="N3918" s="40"/>
      <c r="O3918" s="34"/>
    </row>
    <row r="3919" spans="1:15" ht="24.95" customHeight="1" x14ac:dyDescent="0.2">
      <c r="A3919" s="64" t="str">
        <f t="shared" si="184"/>
        <v>||||||0</v>
      </c>
      <c r="B3919" s="64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9"/>
      <c r="K3919" s="37"/>
      <c r="L3919" s="86">
        <f t="shared" si="183"/>
        <v>0</v>
      </c>
      <c r="M3919" s="40"/>
      <c r="N3919" s="40"/>
      <c r="O3919" s="34"/>
    </row>
    <row r="3920" spans="1:15" ht="24.95" customHeight="1" x14ac:dyDescent="0.2">
      <c r="A3920" s="64" t="str">
        <f t="shared" si="184"/>
        <v>||||||0</v>
      </c>
      <c r="B3920" s="64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9"/>
      <c r="K3920" s="37"/>
      <c r="L3920" s="86">
        <f t="shared" si="183"/>
        <v>0</v>
      </c>
      <c r="M3920" s="40"/>
      <c r="N3920" s="40"/>
      <c r="O3920" s="34"/>
    </row>
    <row r="3921" spans="1:15" ht="24.95" customHeight="1" x14ac:dyDescent="0.2">
      <c r="A3921" s="64" t="str">
        <f t="shared" si="184"/>
        <v>||||||0</v>
      </c>
      <c r="B3921" s="64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9"/>
      <c r="K3921" s="37"/>
      <c r="L3921" s="86">
        <f t="shared" si="183"/>
        <v>0</v>
      </c>
      <c r="M3921" s="40"/>
      <c r="N3921" s="40"/>
      <c r="O3921" s="34"/>
    </row>
    <row r="3922" spans="1:15" ht="24.95" customHeight="1" x14ac:dyDescent="0.2">
      <c r="A3922" s="64" t="str">
        <f t="shared" si="184"/>
        <v>||||||0</v>
      </c>
      <c r="B3922" s="64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9"/>
      <c r="K3922" s="37"/>
      <c r="L3922" s="86">
        <f t="shared" si="183"/>
        <v>0</v>
      </c>
      <c r="M3922" s="40"/>
      <c r="N3922" s="40"/>
      <c r="O3922" s="34"/>
    </row>
    <row r="3923" spans="1:15" ht="24.95" customHeight="1" x14ac:dyDescent="0.2">
      <c r="A3923" s="64" t="str">
        <f t="shared" si="184"/>
        <v>||||||0</v>
      </c>
      <c r="B3923" s="64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9"/>
      <c r="K3923" s="37"/>
      <c r="L3923" s="86">
        <f t="shared" si="183"/>
        <v>0</v>
      </c>
      <c r="M3923" s="40"/>
      <c r="N3923" s="40"/>
      <c r="O3923" s="34"/>
    </row>
    <row r="3924" spans="1:15" ht="24.95" customHeight="1" x14ac:dyDescent="0.2">
      <c r="A3924" s="64" t="str">
        <f t="shared" si="184"/>
        <v>||||||0</v>
      </c>
      <c r="B3924" s="64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9"/>
      <c r="K3924" s="37"/>
      <c r="L3924" s="86">
        <f t="shared" si="183"/>
        <v>0</v>
      </c>
      <c r="M3924" s="40"/>
      <c r="N3924" s="40"/>
      <c r="O3924" s="34"/>
    </row>
    <row r="3925" spans="1:15" ht="24.95" customHeight="1" x14ac:dyDescent="0.2">
      <c r="A3925" s="64" t="str">
        <f t="shared" si="184"/>
        <v>||||||0</v>
      </c>
      <c r="B3925" s="64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9"/>
      <c r="K3925" s="37"/>
      <c r="L3925" s="86">
        <f t="shared" si="183"/>
        <v>0</v>
      </c>
      <c r="M3925" s="40"/>
      <c r="N3925" s="40"/>
      <c r="O3925" s="34"/>
    </row>
    <row r="3926" spans="1:15" ht="24.95" customHeight="1" x14ac:dyDescent="0.2">
      <c r="A3926" s="64" t="str">
        <f t="shared" si="184"/>
        <v>||||||0</v>
      </c>
      <c r="B3926" s="64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9"/>
      <c r="K3926" s="37"/>
      <c r="L3926" s="86">
        <f t="shared" si="183"/>
        <v>0</v>
      </c>
      <c r="M3926" s="40"/>
      <c r="N3926" s="40"/>
      <c r="O3926" s="34"/>
    </row>
    <row r="3927" spans="1:15" ht="24.95" customHeight="1" x14ac:dyDescent="0.2">
      <c r="A3927" s="64" t="str">
        <f t="shared" si="184"/>
        <v>||||||0</v>
      </c>
      <c r="B3927" s="64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9"/>
      <c r="K3927" s="37"/>
      <c r="L3927" s="86">
        <f t="shared" si="183"/>
        <v>0</v>
      </c>
      <c r="M3927" s="40"/>
      <c r="N3927" s="40"/>
      <c r="O3927" s="34"/>
    </row>
    <row r="3928" spans="1:15" ht="24.95" customHeight="1" x14ac:dyDescent="0.2">
      <c r="A3928" s="64" t="str">
        <f t="shared" si="184"/>
        <v>||||||0</v>
      </c>
      <c r="B3928" s="64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9"/>
      <c r="K3928" s="37"/>
      <c r="L3928" s="86">
        <f t="shared" si="183"/>
        <v>0</v>
      </c>
      <c r="M3928" s="40"/>
      <c r="N3928" s="40"/>
      <c r="O3928" s="34"/>
    </row>
    <row r="3929" spans="1:15" ht="24.95" customHeight="1" x14ac:dyDescent="0.2">
      <c r="A3929" s="64" t="str">
        <f t="shared" si="184"/>
        <v>||||||0</v>
      </c>
      <c r="B3929" s="64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9"/>
      <c r="K3929" s="37"/>
      <c r="L3929" s="86">
        <f t="shared" si="183"/>
        <v>0</v>
      </c>
      <c r="M3929" s="40"/>
      <c r="N3929" s="40"/>
      <c r="O3929" s="34"/>
    </row>
    <row r="3930" spans="1:15" ht="24.95" customHeight="1" x14ac:dyDescent="0.2">
      <c r="A3930" s="64" t="str">
        <f t="shared" si="184"/>
        <v>||||||0</v>
      </c>
      <c r="B3930" s="64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9"/>
      <c r="K3930" s="37"/>
      <c r="L3930" s="86">
        <f t="shared" si="183"/>
        <v>0</v>
      </c>
      <c r="M3930" s="40"/>
      <c r="N3930" s="40"/>
      <c r="O3930" s="34"/>
    </row>
    <row r="3931" spans="1:15" ht="24.95" customHeight="1" x14ac:dyDescent="0.2">
      <c r="A3931" s="64" t="str">
        <f t="shared" si="184"/>
        <v>||||||0</v>
      </c>
      <c r="B3931" s="64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9"/>
      <c r="K3931" s="37"/>
      <c r="L3931" s="86">
        <f t="shared" si="183"/>
        <v>0</v>
      </c>
      <c r="M3931" s="40"/>
      <c r="N3931" s="40"/>
      <c r="O3931" s="34"/>
    </row>
    <row r="3932" spans="1:15" ht="24.95" customHeight="1" x14ac:dyDescent="0.2">
      <c r="A3932" s="64" t="str">
        <f t="shared" si="184"/>
        <v>||||||0</v>
      </c>
      <c r="B3932" s="64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9"/>
      <c r="K3932" s="37"/>
      <c r="L3932" s="86">
        <f t="shared" si="183"/>
        <v>0</v>
      </c>
      <c r="M3932" s="40"/>
      <c r="N3932" s="40"/>
      <c r="O3932" s="34"/>
    </row>
    <row r="3933" spans="1:15" ht="24.95" customHeight="1" x14ac:dyDescent="0.2">
      <c r="A3933" s="64" t="str">
        <f t="shared" si="184"/>
        <v>||||||0</v>
      </c>
      <c r="B3933" s="64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9"/>
      <c r="K3933" s="37"/>
      <c r="L3933" s="86">
        <f t="shared" si="183"/>
        <v>0</v>
      </c>
      <c r="M3933" s="40"/>
      <c r="N3933" s="40"/>
      <c r="O3933" s="34"/>
    </row>
    <row r="3934" spans="1:15" ht="24.95" customHeight="1" x14ac:dyDescent="0.2">
      <c r="A3934" s="64" t="str">
        <f t="shared" si="184"/>
        <v>||||||0</v>
      </c>
      <c r="B3934" s="64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9"/>
      <c r="K3934" s="37"/>
      <c r="L3934" s="86">
        <f t="shared" si="183"/>
        <v>0</v>
      </c>
      <c r="M3934" s="40"/>
      <c r="N3934" s="40"/>
      <c r="O3934" s="34"/>
    </row>
    <row r="3935" spans="1:15" ht="24.95" customHeight="1" x14ac:dyDescent="0.2">
      <c r="A3935" s="64" t="str">
        <f t="shared" si="184"/>
        <v>||||||0</v>
      </c>
      <c r="B3935" s="64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9"/>
      <c r="K3935" s="37"/>
      <c r="L3935" s="86">
        <f t="shared" si="183"/>
        <v>0</v>
      </c>
      <c r="M3935" s="40"/>
      <c r="N3935" s="40"/>
      <c r="O3935" s="34"/>
    </row>
    <row r="3936" spans="1:15" ht="24.95" customHeight="1" x14ac:dyDescent="0.2">
      <c r="A3936" s="64" t="str">
        <f t="shared" si="184"/>
        <v>||||||0</v>
      </c>
      <c r="B3936" s="64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9"/>
      <c r="K3936" s="37"/>
      <c r="L3936" s="86">
        <f t="shared" si="183"/>
        <v>0</v>
      </c>
      <c r="M3936" s="40"/>
      <c r="N3936" s="40"/>
      <c r="O3936" s="34"/>
    </row>
    <row r="3937" spans="1:15" ht="24.95" customHeight="1" x14ac:dyDescent="0.2">
      <c r="A3937" s="64" t="str">
        <f t="shared" si="184"/>
        <v>||||||0</v>
      </c>
      <c r="B3937" s="64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9"/>
      <c r="K3937" s="37"/>
      <c r="L3937" s="86">
        <f t="shared" si="183"/>
        <v>0</v>
      </c>
      <c r="M3937" s="40"/>
      <c r="N3937" s="40"/>
      <c r="O3937" s="34"/>
    </row>
    <row r="3938" spans="1:15" ht="24.95" customHeight="1" x14ac:dyDescent="0.2">
      <c r="A3938" s="64" t="str">
        <f t="shared" si="184"/>
        <v>||||||0</v>
      </c>
      <c r="B3938" s="64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9"/>
      <c r="K3938" s="37"/>
      <c r="L3938" s="86">
        <f t="shared" si="183"/>
        <v>0</v>
      </c>
      <c r="M3938" s="40"/>
      <c r="N3938" s="40"/>
      <c r="O3938" s="34"/>
    </row>
    <row r="3939" spans="1:15" ht="24.95" customHeight="1" x14ac:dyDescent="0.2">
      <c r="A3939" s="64" t="str">
        <f t="shared" si="184"/>
        <v>||||||0</v>
      </c>
      <c r="B3939" s="64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9"/>
      <c r="K3939" s="37"/>
      <c r="L3939" s="86">
        <f t="shared" si="183"/>
        <v>0</v>
      </c>
      <c r="M3939" s="40"/>
      <c r="N3939" s="40"/>
      <c r="O3939" s="34"/>
    </row>
    <row r="3940" spans="1:15" ht="24.95" customHeight="1" x14ac:dyDescent="0.2">
      <c r="A3940" s="64" t="str">
        <f t="shared" si="184"/>
        <v>||||||0</v>
      </c>
      <c r="B3940" s="64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9"/>
      <c r="K3940" s="37"/>
      <c r="L3940" s="86">
        <f t="shared" si="183"/>
        <v>0</v>
      </c>
      <c r="M3940" s="40"/>
      <c r="N3940" s="40"/>
      <c r="O3940" s="34"/>
    </row>
    <row r="3941" spans="1:15" ht="24.95" customHeight="1" x14ac:dyDescent="0.2">
      <c r="A3941" s="64" t="str">
        <f t="shared" si="184"/>
        <v>||||||0</v>
      </c>
      <c r="B3941" s="64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9"/>
      <c r="K3941" s="37"/>
      <c r="L3941" s="86">
        <f t="shared" si="183"/>
        <v>0</v>
      </c>
      <c r="M3941" s="40"/>
      <c r="N3941" s="40"/>
      <c r="O3941" s="34"/>
    </row>
    <row r="3942" spans="1:15" ht="24.95" customHeight="1" x14ac:dyDescent="0.2">
      <c r="A3942" s="64" t="str">
        <f t="shared" si="184"/>
        <v>||||||0</v>
      </c>
      <c r="B3942" s="64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9"/>
      <c r="K3942" s="37"/>
      <c r="L3942" s="86">
        <f t="shared" si="183"/>
        <v>0</v>
      </c>
      <c r="M3942" s="40"/>
      <c r="N3942" s="40"/>
      <c r="O3942" s="34"/>
    </row>
    <row r="3943" spans="1:15" ht="24.95" customHeight="1" x14ac:dyDescent="0.2">
      <c r="A3943" s="64" t="str">
        <f t="shared" si="184"/>
        <v>||||||0</v>
      </c>
      <c r="B3943" s="64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9"/>
      <c r="K3943" s="37"/>
      <c r="L3943" s="86">
        <f t="shared" si="183"/>
        <v>0</v>
      </c>
      <c r="M3943" s="40"/>
      <c r="N3943" s="40"/>
      <c r="O3943" s="34"/>
    </row>
    <row r="3944" spans="1:15" ht="24.95" customHeight="1" x14ac:dyDescent="0.2">
      <c r="A3944" s="64" t="str">
        <f t="shared" si="184"/>
        <v>||||||0</v>
      </c>
      <c r="B3944" s="64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9"/>
      <c r="K3944" s="37"/>
      <c r="L3944" s="86">
        <f t="shared" si="183"/>
        <v>0</v>
      </c>
      <c r="M3944" s="40"/>
      <c r="N3944" s="40"/>
      <c r="O3944" s="34"/>
    </row>
    <row r="3945" spans="1:15" ht="24.95" customHeight="1" x14ac:dyDescent="0.2">
      <c r="A3945" s="64" t="str">
        <f t="shared" si="184"/>
        <v>||||||0</v>
      </c>
      <c r="B3945" s="64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9"/>
      <c r="K3945" s="37"/>
      <c r="L3945" s="86">
        <f t="shared" si="183"/>
        <v>0</v>
      </c>
      <c r="M3945" s="40"/>
      <c r="N3945" s="40"/>
      <c r="O3945" s="34"/>
    </row>
    <row r="3946" spans="1:15" ht="24.95" customHeight="1" x14ac:dyDescent="0.2">
      <c r="A3946" s="64" t="str">
        <f t="shared" si="184"/>
        <v>||||||0</v>
      </c>
      <c r="B3946" s="64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9"/>
      <c r="K3946" s="37"/>
      <c r="L3946" s="86">
        <f t="shared" si="183"/>
        <v>0</v>
      </c>
      <c r="M3946" s="40"/>
      <c r="N3946" s="40"/>
      <c r="O3946" s="34"/>
    </row>
    <row r="3947" spans="1:15" ht="24.95" customHeight="1" x14ac:dyDescent="0.2">
      <c r="A3947" s="64" t="str">
        <f t="shared" si="184"/>
        <v>||||||0</v>
      </c>
      <c r="B3947" s="64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9"/>
      <c r="K3947" s="37"/>
      <c r="L3947" s="86">
        <f t="shared" si="183"/>
        <v>0</v>
      </c>
      <c r="M3947" s="40"/>
      <c r="N3947" s="40"/>
      <c r="O3947" s="34"/>
    </row>
    <row r="3948" spans="1:15" ht="24.95" customHeight="1" x14ac:dyDescent="0.2">
      <c r="A3948" s="64" t="str">
        <f t="shared" si="184"/>
        <v>||||||0</v>
      </c>
      <c r="B3948" s="64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9"/>
      <c r="K3948" s="37"/>
      <c r="L3948" s="86">
        <f t="shared" si="183"/>
        <v>0</v>
      </c>
      <c r="M3948" s="40"/>
      <c r="N3948" s="40"/>
      <c r="O3948" s="34"/>
    </row>
    <row r="3949" spans="1:15" ht="24.95" customHeight="1" x14ac:dyDescent="0.2">
      <c r="A3949" s="64" t="str">
        <f t="shared" si="184"/>
        <v>||||||0</v>
      </c>
      <c r="B3949" s="64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9"/>
      <c r="K3949" s="37"/>
      <c r="L3949" s="86">
        <f t="shared" si="183"/>
        <v>0</v>
      </c>
      <c r="M3949" s="40"/>
      <c r="N3949" s="40"/>
      <c r="O3949" s="34"/>
    </row>
    <row r="3950" spans="1:15" ht="24.95" customHeight="1" x14ac:dyDescent="0.2">
      <c r="A3950" s="64" t="str">
        <f t="shared" si="184"/>
        <v>||||||0</v>
      </c>
      <c r="B3950" s="64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9"/>
      <c r="K3950" s="37"/>
      <c r="L3950" s="86">
        <f t="shared" si="183"/>
        <v>0</v>
      </c>
      <c r="M3950" s="40"/>
      <c r="N3950" s="40"/>
      <c r="O3950" s="34"/>
    </row>
    <row r="3951" spans="1:15" ht="24.95" customHeight="1" x14ac:dyDescent="0.2">
      <c r="A3951" s="64" t="str">
        <f t="shared" si="184"/>
        <v>||||||0</v>
      </c>
      <c r="B3951" s="64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9"/>
      <c r="K3951" s="37"/>
      <c r="L3951" s="86">
        <f t="shared" si="183"/>
        <v>0</v>
      </c>
      <c r="M3951" s="40"/>
      <c r="N3951" s="40"/>
      <c r="O3951" s="34"/>
    </row>
    <row r="3952" spans="1:15" ht="24.95" customHeight="1" x14ac:dyDescent="0.2">
      <c r="A3952" s="64" t="str">
        <f t="shared" si="184"/>
        <v>||||||0</v>
      </c>
      <c r="B3952" s="64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9"/>
      <c r="K3952" s="37"/>
      <c r="L3952" s="86">
        <f t="shared" si="183"/>
        <v>0</v>
      </c>
      <c r="M3952" s="40"/>
      <c r="N3952" s="40"/>
      <c r="O3952" s="34"/>
    </row>
    <row r="3953" spans="1:15" ht="24.95" customHeight="1" x14ac:dyDescent="0.2">
      <c r="A3953" s="64" t="str">
        <f t="shared" si="184"/>
        <v>||||||0</v>
      </c>
      <c r="B3953" s="64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9"/>
      <c r="K3953" s="37"/>
      <c r="L3953" s="86">
        <f t="shared" si="183"/>
        <v>0</v>
      </c>
      <c r="M3953" s="40"/>
      <c r="N3953" s="40"/>
      <c r="O3953" s="34"/>
    </row>
    <row r="3954" spans="1:15" ht="24.95" customHeight="1" x14ac:dyDescent="0.2">
      <c r="A3954" s="64" t="str">
        <f t="shared" si="184"/>
        <v>||||||0</v>
      </c>
      <c r="B3954" s="64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9"/>
      <c r="K3954" s="37"/>
      <c r="L3954" s="86">
        <f t="shared" si="183"/>
        <v>0</v>
      </c>
      <c r="M3954" s="40"/>
      <c r="N3954" s="40"/>
      <c r="O3954" s="34"/>
    </row>
    <row r="3955" spans="1:15" ht="24.95" customHeight="1" x14ac:dyDescent="0.2">
      <c r="A3955" s="64" t="str">
        <f t="shared" si="184"/>
        <v>||||||0</v>
      </c>
      <c r="B3955" s="64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9"/>
      <c r="K3955" s="37"/>
      <c r="L3955" s="86">
        <f t="shared" si="183"/>
        <v>0</v>
      </c>
      <c r="M3955" s="40"/>
      <c r="N3955" s="40"/>
      <c r="O3955" s="34"/>
    </row>
    <row r="3956" spans="1:15" ht="24.95" customHeight="1" x14ac:dyDescent="0.2">
      <c r="A3956" s="64" t="str">
        <f t="shared" si="184"/>
        <v>||||||0</v>
      </c>
      <c r="B3956" s="64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9"/>
      <c r="K3956" s="37"/>
      <c r="L3956" s="86">
        <f t="shared" si="183"/>
        <v>0</v>
      </c>
      <c r="M3956" s="40"/>
      <c r="N3956" s="40"/>
      <c r="O3956" s="34"/>
    </row>
    <row r="3957" spans="1:15" ht="24.95" customHeight="1" x14ac:dyDescent="0.2">
      <c r="A3957" s="64" t="str">
        <f t="shared" si="184"/>
        <v>||||||0</v>
      </c>
      <c r="B3957" s="64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9"/>
      <c r="K3957" s="37"/>
      <c r="L3957" s="86">
        <f t="shared" si="183"/>
        <v>0</v>
      </c>
      <c r="M3957" s="40"/>
      <c r="N3957" s="40"/>
      <c r="O3957" s="34"/>
    </row>
    <row r="3958" spans="1:15" ht="24.95" customHeight="1" x14ac:dyDescent="0.2">
      <c r="A3958" s="64" t="str">
        <f t="shared" si="184"/>
        <v>||||||0</v>
      </c>
      <c r="B3958" s="64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9"/>
      <c r="K3958" s="37"/>
      <c r="L3958" s="86">
        <f t="shared" si="183"/>
        <v>0</v>
      </c>
      <c r="M3958" s="40"/>
      <c r="N3958" s="40"/>
      <c r="O3958" s="34"/>
    </row>
    <row r="3959" spans="1:15" ht="24.95" customHeight="1" x14ac:dyDescent="0.2">
      <c r="A3959" s="64" t="str">
        <f t="shared" si="184"/>
        <v>||||||0</v>
      </c>
      <c r="B3959" s="64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9"/>
      <c r="K3959" s="37"/>
      <c r="L3959" s="86">
        <f t="shared" si="183"/>
        <v>0</v>
      </c>
      <c r="M3959" s="40"/>
      <c r="N3959" s="40"/>
      <c r="O3959" s="34"/>
    </row>
    <row r="3960" spans="1:15" ht="24.95" customHeight="1" x14ac:dyDescent="0.2">
      <c r="A3960" s="64" t="str">
        <f t="shared" si="184"/>
        <v>||||||0</v>
      </c>
      <c r="B3960" s="64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9"/>
      <c r="K3960" s="37"/>
      <c r="L3960" s="86">
        <f t="shared" si="183"/>
        <v>0</v>
      </c>
      <c r="M3960" s="40"/>
      <c r="N3960" s="40"/>
      <c r="O3960" s="34"/>
    </row>
    <row r="3961" spans="1:15" ht="24.95" customHeight="1" x14ac:dyDescent="0.2">
      <c r="A3961" s="64" t="str">
        <f t="shared" si="184"/>
        <v>||||||0</v>
      </c>
      <c r="B3961" s="64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9"/>
      <c r="K3961" s="37"/>
      <c r="L3961" s="86">
        <f t="shared" si="183"/>
        <v>0</v>
      </c>
      <c r="M3961" s="40"/>
      <c r="N3961" s="40"/>
      <c r="O3961" s="34"/>
    </row>
    <row r="3962" spans="1:15" ht="24.95" customHeight="1" x14ac:dyDescent="0.2">
      <c r="A3962" s="64" t="str">
        <f t="shared" si="184"/>
        <v>||||||0</v>
      </c>
      <c r="B3962" s="64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9"/>
      <c r="K3962" s="37"/>
      <c r="L3962" s="86">
        <f t="shared" si="183"/>
        <v>0</v>
      </c>
      <c r="M3962" s="40"/>
      <c r="N3962" s="40"/>
      <c r="O3962" s="34"/>
    </row>
    <row r="3963" spans="1:15" ht="24.95" customHeight="1" x14ac:dyDescent="0.2">
      <c r="A3963" s="64" t="str">
        <f t="shared" si="184"/>
        <v>||||||0</v>
      </c>
      <c r="B3963" s="64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9"/>
      <c r="K3963" s="37"/>
      <c r="L3963" s="86">
        <f t="shared" si="183"/>
        <v>0</v>
      </c>
      <c r="M3963" s="40"/>
      <c r="N3963" s="40"/>
      <c r="O3963" s="34"/>
    </row>
    <row r="3964" spans="1:15" ht="24.95" customHeight="1" x14ac:dyDescent="0.2">
      <c r="A3964" s="64" t="str">
        <f t="shared" si="184"/>
        <v>||||||0</v>
      </c>
      <c r="B3964" s="64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9"/>
      <c r="K3964" s="37"/>
      <c r="L3964" s="86">
        <f t="shared" si="183"/>
        <v>0</v>
      </c>
      <c r="M3964" s="40"/>
      <c r="N3964" s="40"/>
      <c r="O3964" s="34"/>
    </row>
    <row r="3965" spans="1:15" ht="24.95" customHeight="1" x14ac:dyDescent="0.2">
      <c r="A3965" s="64" t="str">
        <f t="shared" si="184"/>
        <v>||||||0</v>
      </c>
      <c r="B3965" s="64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9"/>
      <c r="K3965" s="37"/>
      <c r="L3965" s="86">
        <f t="shared" si="183"/>
        <v>0</v>
      </c>
      <c r="M3965" s="40"/>
      <c r="N3965" s="40"/>
      <c r="O3965" s="34"/>
    </row>
    <row r="3966" spans="1:15" ht="24.95" customHeight="1" x14ac:dyDescent="0.2">
      <c r="A3966" s="64" t="str">
        <f t="shared" si="184"/>
        <v>||||||0</v>
      </c>
      <c r="B3966" s="64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9"/>
      <c r="K3966" s="37"/>
      <c r="L3966" s="86">
        <f t="shared" ref="L3966:L4029" si="186">M3966+N3966</f>
        <v>0</v>
      </c>
      <c r="M3966" s="40"/>
      <c r="N3966" s="40"/>
      <c r="O3966" s="34"/>
    </row>
    <row r="3967" spans="1:15" ht="24.95" customHeight="1" x14ac:dyDescent="0.2">
      <c r="A3967" s="64" t="str">
        <f t="shared" si="184"/>
        <v>||||||0</v>
      </c>
      <c r="B3967" s="64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9"/>
      <c r="K3967" s="37"/>
      <c r="L3967" s="86">
        <f t="shared" si="186"/>
        <v>0</v>
      </c>
      <c r="M3967" s="40"/>
      <c r="N3967" s="40"/>
      <c r="O3967" s="34"/>
    </row>
    <row r="3968" spans="1:15" ht="24.95" customHeight="1" x14ac:dyDescent="0.2">
      <c r="A3968" s="64" t="str">
        <f t="shared" si="184"/>
        <v>||||||0</v>
      </c>
      <c r="B3968" s="64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9"/>
      <c r="K3968" s="37"/>
      <c r="L3968" s="86">
        <f t="shared" si="186"/>
        <v>0</v>
      </c>
      <c r="M3968" s="40"/>
      <c r="N3968" s="40"/>
      <c r="O3968" s="34"/>
    </row>
    <row r="3969" spans="1:15" ht="24.95" customHeight="1" x14ac:dyDescent="0.2">
      <c r="A3969" s="64" t="str">
        <f t="shared" si="184"/>
        <v>||||||0</v>
      </c>
      <c r="B3969" s="64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9"/>
      <c r="K3969" s="37"/>
      <c r="L3969" s="86">
        <f t="shared" si="186"/>
        <v>0</v>
      </c>
      <c r="M3969" s="40"/>
      <c r="N3969" s="40"/>
      <c r="O3969" s="34"/>
    </row>
    <row r="3970" spans="1:15" ht="24.95" customHeight="1" x14ac:dyDescent="0.2">
      <c r="A3970" s="64" t="str">
        <f t="shared" si="184"/>
        <v>||||||0</v>
      </c>
      <c r="B3970" s="64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9"/>
      <c r="K3970" s="37"/>
      <c r="L3970" s="86">
        <f t="shared" si="186"/>
        <v>0</v>
      </c>
      <c r="M3970" s="40"/>
      <c r="N3970" s="40"/>
      <c r="O3970" s="34"/>
    </row>
    <row r="3971" spans="1:15" ht="24.95" customHeight="1" x14ac:dyDescent="0.2">
      <c r="A3971" s="64" t="str">
        <f t="shared" si="184"/>
        <v>||||||0</v>
      </c>
      <c r="B3971" s="64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9"/>
      <c r="K3971" s="37"/>
      <c r="L3971" s="86">
        <f t="shared" si="186"/>
        <v>0</v>
      </c>
      <c r="M3971" s="40"/>
      <c r="N3971" s="40"/>
      <c r="O3971" s="34"/>
    </row>
    <row r="3972" spans="1:15" ht="24.95" customHeight="1" x14ac:dyDescent="0.2">
      <c r="A3972" s="64" t="str">
        <f t="shared" si="184"/>
        <v>||||||0</v>
      </c>
      <c r="B3972" s="64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9"/>
      <c r="K3972" s="37"/>
      <c r="L3972" s="86">
        <f t="shared" si="186"/>
        <v>0</v>
      </c>
      <c r="M3972" s="40"/>
      <c r="N3972" s="40"/>
      <c r="O3972" s="34"/>
    </row>
    <row r="3973" spans="1:15" ht="24.95" customHeight="1" x14ac:dyDescent="0.2">
      <c r="A3973" s="64" t="str">
        <f t="shared" ref="A3973:A4036" si="187">C3973&amp;"|"&amp;D3973&amp;"|"&amp;E3973&amp;"|"&amp;F3973&amp;"|"&amp;G3973&amp;"|"&amp;I3973&amp;"|"&amp;M3973+N3973-O3973</f>
        <v>||||||0</v>
      </c>
      <c r="B3973" s="64" t="str">
        <f t="shared" ref="B3973:B4036" si="188">C3973&amp;"|"&amp;D3973&amp;"|"&amp;E3973&amp;"|"&amp;F3973&amp;"|"&amp;K3973</f>
        <v>||||</v>
      </c>
      <c r="C3973" s="37"/>
      <c r="D3973" s="37"/>
      <c r="E3973" s="37"/>
      <c r="F3973" s="37"/>
      <c r="G3973" s="37"/>
      <c r="H3973" s="38"/>
      <c r="I3973" s="37"/>
      <c r="J3973" s="39"/>
      <c r="K3973" s="37"/>
      <c r="L3973" s="86">
        <f t="shared" si="186"/>
        <v>0</v>
      </c>
      <c r="M3973" s="40"/>
      <c r="N3973" s="40"/>
      <c r="O3973" s="34"/>
    </row>
    <row r="3974" spans="1:15" ht="24.95" customHeight="1" x14ac:dyDescent="0.2">
      <c r="A3974" s="64" t="str">
        <f t="shared" si="187"/>
        <v>||||||0</v>
      </c>
      <c r="B3974" s="64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9"/>
      <c r="K3974" s="37"/>
      <c r="L3974" s="86">
        <f t="shared" si="186"/>
        <v>0</v>
      </c>
      <c r="M3974" s="40"/>
      <c r="N3974" s="40"/>
      <c r="O3974" s="34"/>
    </row>
    <row r="3975" spans="1:15" ht="24.95" customHeight="1" x14ac:dyDescent="0.2">
      <c r="A3975" s="64" t="str">
        <f t="shared" si="187"/>
        <v>||||||0</v>
      </c>
      <c r="B3975" s="64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9"/>
      <c r="K3975" s="37"/>
      <c r="L3975" s="86">
        <f t="shared" si="186"/>
        <v>0</v>
      </c>
      <c r="M3975" s="40"/>
      <c r="N3975" s="40"/>
      <c r="O3975" s="34"/>
    </row>
    <row r="3976" spans="1:15" ht="24.95" customHeight="1" x14ac:dyDescent="0.2">
      <c r="A3976" s="64" t="str">
        <f t="shared" si="187"/>
        <v>||||||0</v>
      </c>
      <c r="B3976" s="64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9"/>
      <c r="K3976" s="37"/>
      <c r="L3976" s="86">
        <f t="shared" si="186"/>
        <v>0</v>
      </c>
      <c r="M3976" s="40"/>
      <c r="N3976" s="40"/>
      <c r="O3976" s="34"/>
    </row>
    <row r="3977" spans="1:15" ht="24.95" customHeight="1" x14ac:dyDescent="0.2">
      <c r="A3977" s="64" t="str">
        <f t="shared" si="187"/>
        <v>||||||0</v>
      </c>
      <c r="B3977" s="64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9"/>
      <c r="K3977" s="37"/>
      <c r="L3977" s="86">
        <f t="shared" si="186"/>
        <v>0</v>
      </c>
      <c r="M3977" s="40"/>
      <c r="N3977" s="40"/>
      <c r="O3977" s="34"/>
    </row>
    <row r="3978" spans="1:15" ht="24.95" customHeight="1" x14ac:dyDescent="0.2">
      <c r="A3978" s="64" t="str">
        <f t="shared" si="187"/>
        <v>||||||0</v>
      </c>
      <c r="B3978" s="64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9"/>
      <c r="K3978" s="37"/>
      <c r="L3978" s="86">
        <f t="shared" si="186"/>
        <v>0</v>
      </c>
      <c r="M3978" s="40"/>
      <c r="N3978" s="40"/>
      <c r="O3978" s="34"/>
    </row>
    <row r="3979" spans="1:15" ht="24.95" customHeight="1" x14ac:dyDescent="0.2">
      <c r="A3979" s="64" t="str">
        <f t="shared" si="187"/>
        <v>||||||0</v>
      </c>
      <c r="B3979" s="64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9"/>
      <c r="K3979" s="37"/>
      <c r="L3979" s="86">
        <f t="shared" si="186"/>
        <v>0</v>
      </c>
      <c r="M3979" s="40"/>
      <c r="N3979" s="40"/>
      <c r="O3979" s="34"/>
    </row>
    <row r="3980" spans="1:15" ht="24.95" customHeight="1" x14ac:dyDescent="0.2">
      <c r="A3980" s="64" t="str">
        <f t="shared" si="187"/>
        <v>||||||0</v>
      </c>
      <c r="B3980" s="64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9"/>
      <c r="K3980" s="37"/>
      <c r="L3980" s="86">
        <f t="shared" si="186"/>
        <v>0</v>
      </c>
      <c r="M3980" s="40"/>
      <c r="N3980" s="40"/>
      <c r="O3980" s="34"/>
    </row>
    <row r="3981" spans="1:15" ht="24.95" customHeight="1" x14ac:dyDescent="0.2">
      <c r="A3981" s="64" t="str">
        <f t="shared" si="187"/>
        <v>||||||0</v>
      </c>
      <c r="B3981" s="64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9"/>
      <c r="K3981" s="37"/>
      <c r="L3981" s="86">
        <f t="shared" si="186"/>
        <v>0</v>
      </c>
      <c r="M3981" s="40"/>
      <c r="N3981" s="40"/>
      <c r="O3981" s="34"/>
    </row>
    <row r="3982" spans="1:15" ht="24.95" customHeight="1" x14ac:dyDescent="0.2">
      <c r="A3982" s="64" t="str">
        <f t="shared" si="187"/>
        <v>||||||0</v>
      </c>
      <c r="B3982" s="64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9"/>
      <c r="K3982" s="37"/>
      <c r="L3982" s="86">
        <f t="shared" si="186"/>
        <v>0</v>
      </c>
      <c r="M3982" s="40"/>
      <c r="N3982" s="40"/>
      <c r="O3982" s="34"/>
    </row>
    <row r="3983" spans="1:15" ht="24.95" customHeight="1" x14ac:dyDescent="0.2">
      <c r="A3983" s="64" t="str">
        <f t="shared" si="187"/>
        <v>||||||0</v>
      </c>
      <c r="B3983" s="64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9"/>
      <c r="K3983" s="37"/>
      <c r="L3983" s="86">
        <f t="shared" si="186"/>
        <v>0</v>
      </c>
      <c r="M3983" s="40"/>
      <c r="N3983" s="40"/>
      <c r="O3983" s="34"/>
    </row>
    <row r="3984" spans="1:15" ht="24.95" customHeight="1" x14ac:dyDescent="0.2">
      <c r="A3984" s="64" t="str">
        <f t="shared" si="187"/>
        <v>||||||0</v>
      </c>
      <c r="B3984" s="64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9"/>
      <c r="K3984" s="37"/>
      <c r="L3984" s="86">
        <f t="shared" si="186"/>
        <v>0</v>
      </c>
      <c r="M3984" s="40"/>
      <c r="N3984" s="40"/>
      <c r="O3984" s="34"/>
    </row>
    <row r="3985" spans="1:15" ht="24.95" customHeight="1" x14ac:dyDescent="0.2">
      <c r="A3985" s="64" t="str">
        <f t="shared" si="187"/>
        <v>||||||0</v>
      </c>
      <c r="B3985" s="64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9"/>
      <c r="K3985" s="37"/>
      <c r="L3985" s="86">
        <f t="shared" si="186"/>
        <v>0</v>
      </c>
      <c r="M3985" s="40"/>
      <c r="N3985" s="40"/>
      <c r="O3985" s="34"/>
    </row>
    <row r="3986" spans="1:15" ht="24.95" customHeight="1" x14ac:dyDescent="0.2">
      <c r="A3986" s="64" t="str">
        <f t="shared" si="187"/>
        <v>||||||0</v>
      </c>
      <c r="B3986" s="64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9"/>
      <c r="K3986" s="37"/>
      <c r="L3986" s="86">
        <f t="shared" si="186"/>
        <v>0</v>
      </c>
      <c r="M3986" s="40"/>
      <c r="N3986" s="40"/>
      <c r="O3986" s="34"/>
    </row>
    <row r="3987" spans="1:15" ht="24.95" customHeight="1" x14ac:dyDescent="0.2">
      <c r="A3987" s="64" t="str">
        <f t="shared" si="187"/>
        <v>||||||0</v>
      </c>
      <c r="B3987" s="64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9"/>
      <c r="K3987" s="37"/>
      <c r="L3987" s="86">
        <f t="shared" si="186"/>
        <v>0</v>
      </c>
      <c r="M3987" s="40"/>
      <c r="N3987" s="40"/>
      <c r="O3987" s="34"/>
    </row>
    <row r="3988" spans="1:15" ht="24.95" customHeight="1" x14ac:dyDescent="0.2">
      <c r="A3988" s="64" t="str">
        <f t="shared" si="187"/>
        <v>||||||0</v>
      </c>
      <c r="B3988" s="64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9"/>
      <c r="K3988" s="37"/>
      <c r="L3988" s="86">
        <f t="shared" si="186"/>
        <v>0</v>
      </c>
      <c r="M3988" s="40"/>
      <c r="N3988" s="40"/>
      <c r="O3988" s="34"/>
    </row>
    <row r="3989" spans="1:15" ht="24.95" customHeight="1" x14ac:dyDescent="0.2">
      <c r="A3989" s="64" t="str">
        <f t="shared" si="187"/>
        <v>||||||0</v>
      </c>
      <c r="B3989" s="64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9"/>
      <c r="K3989" s="37"/>
      <c r="L3989" s="86">
        <f t="shared" si="186"/>
        <v>0</v>
      </c>
      <c r="M3989" s="40"/>
      <c r="N3989" s="40"/>
      <c r="O3989" s="34"/>
    </row>
    <row r="3990" spans="1:15" ht="24.95" customHeight="1" x14ac:dyDescent="0.2">
      <c r="A3990" s="64" t="str">
        <f t="shared" si="187"/>
        <v>||||||0</v>
      </c>
      <c r="B3990" s="64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9"/>
      <c r="K3990" s="37"/>
      <c r="L3990" s="86">
        <f t="shared" si="186"/>
        <v>0</v>
      </c>
      <c r="M3990" s="40"/>
      <c r="N3990" s="40"/>
      <c r="O3990" s="34"/>
    </row>
    <row r="3991" spans="1:15" ht="24.95" customHeight="1" x14ac:dyDescent="0.2">
      <c r="A3991" s="64" t="str">
        <f t="shared" si="187"/>
        <v>||||||0</v>
      </c>
      <c r="B3991" s="64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9"/>
      <c r="K3991" s="37"/>
      <c r="L3991" s="86">
        <f t="shared" si="186"/>
        <v>0</v>
      </c>
      <c r="M3991" s="40"/>
      <c r="N3991" s="40"/>
      <c r="O3991" s="34"/>
    </row>
    <row r="3992" spans="1:15" ht="24.95" customHeight="1" x14ac:dyDescent="0.2">
      <c r="A3992" s="64" t="str">
        <f t="shared" si="187"/>
        <v>||||||0</v>
      </c>
      <c r="B3992" s="64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9"/>
      <c r="K3992" s="37"/>
      <c r="L3992" s="86">
        <f t="shared" si="186"/>
        <v>0</v>
      </c>
      <c r="M3992" s="40"/>
      <c r="N3992" s="40"/>
      <c r="O3992" s="34"/>
    </row>
    <row r="3993" spans="1:15" ht="24.95" customHeight="1" x14ac:dyDescent="0.2">
      <c r="A3993" s="64" t="str">
        <f t="shared" si="187"/>
        <v>||||||0</v>
      </c>
      <c r="B3993" s="64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9"/>
      <c r="K3993" s="37"/>
      <c r="L3993" s="86">
        <f t="shared" si="186"/>
        <v>0</v>
      </c>
      <c r="M3993" s="40"/>
      <c r="N3993" s="40"/>
      <c r="O3993" s="34"/>
    </row>
    <row r="3994" spans="1:15" ht="24.95" customHeight="1" x14ac:dyDescent="0.2">
      <c r="A3994" s="64" t="str">
        <f t="shared" si="187"/>
        <v>||||||0</v>
      </c>
      <c r="B3994" s="64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9"/>
      <c r="K3994" s="37"/>
      <c r="L3994" s="86">
        <f t="shared" si="186"/>
        <v>0</v>
      </c>
      <c r="M3994" s="40"/>
      <c r="N3994" s="40"/>
      <c r="O3994" s="34"/>
    </row>
    <row r="3995" spans="1:15" ht="24.95" customHeight="1" x14ac:dyDescent="0.2">
      <c r="A3995" s="64" t="str">
        <f t="shared" si="187"/>
        <v>||||||0</v>
      </c>
      <c r="B3995" s="64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9"/>
      <c r="K3995" s="37"/>
      <c r="L3995" s="86">
        <f t="shared" si="186"/>
        <v>0</v>
      </c>
      <c r="M3995" s="40"/>
      <c r="N3995" s="40"/>
      <c r="O3995" s="34"/>
    </row>
    <row r="3996" spans="1:15" ht="24.95" customHeight="1" x14ac:dyDescent="0.2">
      <c r="A3996" s="64" t="str">
        <f t="shared" si="187"/>
        <v>||||||0</v>
      </c>
      <c r="B3996" s="64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9"/>
      <c r="K3996" s="37"/>
      <c r="L3996" s="86">
        <f t="shared" si="186"/>
        <v>0</v>
      </c>
      <c r="M3996" s="40"/>
      <c r="N3996" s="40"/>
      <c r="O3996" s="34"/>
    </row>
    <row r="3997" spans="1:15" ht="24.95" customHeight="1" x14ac:dyDescent="0.2">
      <c r="A3997" s="64" t="str">
        <f t="shared" si="187"/>
        <v>||||||0</v>
      </c>
      <c r="B3997" s="64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9"/>
      <c r="K3997" s="37"/>
      <c r="L3997" s="86">
        <f t="shared" si="186"/>
        <v>0</v>
      </c>
      <c r="M3997" s="40"/>
      <c r="N3997" s="40"/>
      <c r="O3997" s="34"/>
    </row>
    <row r="3998" spans="1:15" ht="24.95" customHeight="1" x14ac:dyDescent="0.2">
      <c r="A3998" s="64" t="str">
        <f t="shared" si="187"/>
        <v>||||||0</v>
      </c>
      <c r="B3998" s="64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9"/>
      <c r="K3998" s="37"/>
      <c r="L3998" s="86">
        <f t="shared" si="186"/>
        <v>0</v>
      </c>
      <c r="M3998" s="40"/>
      <c r="N3998" s="40"/>
      <c r="O3998" s="34"/>
    </row>
    <row r="3999" spans="1:15" ht="24.95" customHeight="1" x14ac:dyDescent="0.2">
      <c r="A3999" s="64" t="str">
        <f t="shared" si="187"/>
        <v>||||||0</v>
      </c>
      <c r="B3999" s="64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9"/>
      <c r="K3999" s="37"/>
      <c r="L3999" s="86">
        <f t="shared" si="186"/>
        <v>0</v>
      </c>
      <c r="M3999" s="40"/>
      <c r="N3999" s="40"/>
      <c r="O3999" s="34"/>
    </row>
    <row r="4000" spans="1:15" ht="24.95" customHeight="1" x14ac:dyDescent="0.2">
      <c r="A4000" s="64" t="str">
        <f t="shared" si="187"/>
        <v>||||||0</v>
      </c>
      <c r="B4000" s="64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9"/>
      <c r="K4000" s="37"/>
      <c r="L4000" s="86">
        <f t="shared" si="186"/>
        <v>0</v>
      </c>
      <c r="M4000" s="40"/>
      <c r="N4000" s="40"/>
      <c r="O4000" s="34"/>
    </row>
    <row r="4001" spans="1:15" ht="24.95" customHeight="1" x14ac:dyDescent="0.2">
      <c r="A4001" s="64" t="str">
        <f t="shared" si="187"/>
        <v>||||||0</v>
      </c>
      <c r="B4001" s="64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9"/>
      <c r="K4001" s="37"/>
      <c r="L4001" s="86">
        <f t="shared" si="186"/>
        <v>0</v>
      </c>
      <c r="M4001" s="40"/>
      <c r="N4001" s="40"/>
      <c r="O4001" s="34"/>
    </row>
    <row r="4002" spans="1:15" ht="24.95" customHeight="1" x14ac:dyDescent="0.2">
      <c r="A4002" s="64" t="str">
        <f t="shared" si="187"/>
        <v>||||||0</v>
      </c>
      <c r="B4002" s="64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9"/>
      <c r="K4002" s="37"/>
      <c r="L4002" s="86">
        <f t="shared" si="186"/>
        <v>0</v>
      </c>
      <c r="M4002" s="40"/>
      <c r="N4002" s="40"/>
      <c r="O4002" s="34"/>
    </row>
    <row r="4003" spans="1:15" ht="24.95" customHeight="1" x14ac:dyDescent="0.2">
      <c r="A4003" s="64" t="str">
        <f t="shared" si="187"/>
        <v>||||||0</v>
      </c>
      <c r="B4003" s="64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9"/>
      <c r="K4003" s="37"/>
      <c r="L4003" s="86">
        <f t="shared" si="186"/>
        <v>0</v>
      </c>
      <c r="M4003" s="40"/>
      <c r="N4003" s="40"/>
      <c r="O4003" s="34"/>
    </row>
    <row r="4004" spans="1:15" ht="24.95" customHeight="1" x14ac:dyDescent="0.2">
      <c r="A4004" s="64" t="str">
        <f t="shared" si="187"/>
        <v>||||||0</v>
      </c>
      <c r="B4004" s="64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9"/>
      <c r="K4004" s="37"/>
      <c r="L4004" s="86">
        <f t="shared" si="186"/>
        <v>0</v>
      </c>
      <c r="M4004" s="40"/>
      <c r="N4004" s="40"/>
      <c r="O4004" s="34"/>
    </row>
    <row r="4005" spans="1:15" ht="24.95" customHeight="1" x14ac:dyDescent="0.2">
      <c r="A4005" s="64" t="str">
        <f t="shared" si="187"/>
        <v>||||||0</v>
      </c>
      <c r="B4005" s="64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9"/>
      <c r="K4005" s="37"/>
      <c r="L4005" s="86">
        <f t="shared" si="186"/>
        <v>0</v>
      </c>
      <c r="M4005" s="40"/>
      <c r="N4005" s="40"/>
      <c r="O4005" s="34"/>
    </row>
    <row r="4006" spans="1:15" ht="24.95" customHeight="1" x14ac:dyDescent="0.2">
      <c r="A4006" s="64" t="str">
        <f t="shared" si="187"/>
        <v>||||||0</v>
      </c>
      <c r="B4006" s="64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9"/>
      <c r="K4006" s="37"/>
      <c r="L4006" s="86">
        <f t="shared" si="186"/>
        <v>0</v>
      </c>
      <c r="M4006" s="40"/>
      <c r="N4006" s="40"/>
      <c r="O4006" s="34"/>
    </row>
    <row r="4007" spans="1:15" ht="24.95" customHeight="1" x14ac:dyDescent="0.2">
      <c r="A4007" s="64" t="str">
        <f t="shared" si="187"/>
        <v>||||||0</v>
      </c>
      <c r="B4007" s="64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9"/>
      <c r="K4007" s="37"/>
      <c r="L4007" s="86">
        <f t="shared" si="186"/>
        <v>0</v>
      </c>
      <c r="M4007" s="40"/>
      <c r="N4007" s="40"/>
      <c r="O4007" s="34"/>
    </row>
    <row r="4008" spans="1:15" ht="24.95" customHeight="1" x14ac:dyDescent="0.2">
      <c r="A4008" s="64" t="str">
        <f t="shared" si="187"/>
        <v>||||||0</v>
      </c>
      <c r="B4008" s="64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9"/>
      <c r="K4008" s="37"/>
      <c r="L4008" s="86">
        <f t="shared" si="186"/>
        <v>0</v>
      </c>
      <c r="M4008" s="40"/>
      <c r="N4008" s="40"/>
      <c r="O4008" s="34"/>
    </row>
    <row r="4009" spans="1:15" ht="24.95" customHeight="1" x14ac:dyDescent="0.2">
      <c r="A4009" s="64" t="str">
        <f t="shared" si="187"/>
        <v>||||||0</v>
      </c>
      <c r="B4009" s="64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9"/>
      <c r="K4009" s="37"/>
      <c r="L4009" s="86">
        <f t="shared" si="186"/>
        <v>0</v>
      </c>
      <c r="M4009" s="40"/>
      <c r="N4009" s="40"/>
      <c r="O4009" s="34"/>
    </row>
    <row r="4010" spans="1:15" ht="24.95" customHeight="1" x14ac:dyDescent="0.2">
      <c r="A4010" s="64" t="str">
        <f t="shared" si="187"/>
        <v>||||||0</v>
      </c>
      <c r="B4010" s="64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9"/>
      <c r="K4010" s="37"/>
      <c r="L4010" s="86">
        <f t="shared" si="186"/>
        <v>0</v>
      </c>
      <c r="M4010" s="40"/>
      <c r="N4010" s="40"/>
      <c r="O4010" s="34"/>
    </row>
    <row r="4011" spans="1:15" ht="24.95" customHeight="1" x14ac:dyDescent="0.2">
      <c r="A4011" s="64" t="str">
        <f t="shared" si="187"/>
        <v>||||||0</v>
      </c>
      <c r="B4011" s="64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9"/>
      <c r="K4011" s="37"/>
      <c r="L4011" s="86">
        <f t="shared" si="186"/>
        <v>0</v>
      </c>
      <c r="M4011" s="40"/>
      <c r="N4011" s="40"/>
      <c r="O4011" s="34"/>
    </row>
    <row r="4012" spans="1:15" ht="24.95" customHeight="1" x14ac:dyDescent="0.2">
      <c r="A4012" s="64" t="str">
        <f t="shared" si="187"/>
        <v>||||||0</v>
      </c>
      <c r="B4012" s="64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9"/>
      <c r="K4012" s="37"/>
      <c r="L4012" s="86">
        <f t="shared" si="186"/>
        <v>0</v>
      </c>
      <c r="M4012" s="40"/>
      <c r="N4012" s="40"/>
      <c r="O4012" s="34"/>
    </row>
    <row r="4013" spans="1:15" ht="24.95" customHeight="1" x14ac:dyDescent="0.2">
      <c r="A4013" s="64" t="str">
        <f t="shared" si="187"/>
        <v>||||||0</v>
      </c>
      <c r="B4013" s="64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9"/>
      <c r="K4013" s="37"/>
      <c r="L4013" s="86">
        <f t="shared" si="186"/>
        <v>0</v>
      </c>
      <c r="M4013" s="40"/>
      <c r="N4013" s="40"/>
      <c r="O4013" s="34"/>
    </row>
    <row r="4014" spans="1:15" ht="24.95" customHeight="1" x14ac:dyDescent="0.2">
      <c r="A4014" s="64" t="str">
        <f t="shared" si="187"/>
        <v>||||||0</v>
      </c>
      <c r="B4014" s="64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9"/>
      <c r="K4014" s="37"/>
      <c r="L4014" s="86">
        <f t="shared" si="186"/>
        <v>0</v>
      </c>
      <c r="M4014" s="40"/>
      <c r="N4014" s="40"/>
      <c r="O4014" s="34"/>
    </row>
    <row r="4015" spans="1:15" ht="24.95" customHeight="1" x14ac:dyDescent="0.2">
      <c r="A4015" s="64" t="str">
        <f t="shared" si="187"/>
        <v>||||||0</v>
      </c>
      <c r="B4015" s="64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9"/>
      <c r="K4015" s="37"/>
      <c r="L4015" s="86">
        <f t="shared" si="186"/>
        <v>0</v>
      </c>
      <c r="M4015" s="40"/>
      <c r="N4015" s="40"/>
      <c r="O4015" s="34"/>
    </row>
    <row r="4016" spans="1:15" ht="24.95" customHeight="1" x14ac:dyDescent="0.2">
      <c r="A4016" s="64" t="str">
        <f t="shared" si="187"/>
        <v>||||||0</v>
      </c>
      <c r="B4016" s="64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9"/>
      <c r="K4016" s="37"/>
      <c r="L4016" s="86">
        <f t="shared" si="186"/>
        <v>0</v>
      </c>
      <c r="M4016" s="40"/>
      <c r="N4016" s="40"/>
      <c r="O4016" s="34"/>
    </row>
    <row r="4017" spans="1:15" ht="24.95" customHeight="1" x14ac:dyDescent="0.2">
      <c r="A4017" s="64" t="str">
        <f t="shared" si="187"/>
        <v>||||||0</v>
      </c>
      <c r="B4017" s="64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9"/>
      <c r="K4017" s="37"/>
      <c r="L4017" s="86">
        <f t="shared" si="186"/>
        <v>0</v>
      </c>
      <c r="M4017" s="40"/>
      <c r="N4017" s="40"/>
      <c r="O4017" s="34"/>
    </row>
    <row r="4018" spans="1:15" ht="24.95" customHeight="1" x14ac:dyDescent="0.2">
      <c r="A4018" s="64" t="str">
        <f t="shared" si="187"/>
        <v>||||||0</v>
      </c>
      <c r="B4018" s="64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9"/>
      <c r="K4018" s="37"/>
      <c r="L4018" s="86">
        <f t="shared" si="186"/>
        <v>0</v>
      </c>
      <c r="M4018" s="40"/>
      <c r="N4018" s="40"/>
      <c r="O4018" s="34"/>
    </row>
    <row r="4019" spans="1:15" ht="24.95" customHeight="1" x14ac:dyDescent="0.2">
      <c r="A4019" s="64" t="str">
        <f t="shared" si="187"/>
        <v>||||||0</v>
      </c>
      <c r="B4019" s="64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9"/>
      <c r="K4019" s="37"/>
      <c r="L4019" s="86">
        <f t="shared" si="186"/>
        <v>0</v>
      </c>
      <c r="M4019" s="40"/>
      <c r="N4019" s="40"/>
      <c r="O4019" s="34"/>
    </row>
    <row r="4020" spans="1:15" ht="24.95" customHeight="1" x14ac:dyDescent="0.2">
      <c r="A4020" s="64" t="str">
        <f t="shared" si="187"/>
        <v>||||||0</v>
      </c>
      <c r="B4020" s="64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9"/>
      <c r="K4020" s="37"/>
      <c r="L4020" s="86">
        <f t="shared" si="186"/>
        <v>0</v>
      </c>
      <c r="M4020" s="40"/>
      <c r="N4020" s="40"/>
      <c r="O4020" s="34"/>
    </row>
    <row r="4021" spans="1:15" ht="24.95" customHeight="1" x14ac:dyDescent="0.2">
      <c r="A4021" s="64" t="str">
        <f t="shared" si="187"/>
        <v>||||||0</v>
      </c>
      <c r="B4021" s="64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9"/>
      <c r="K4021" s="37"/>
      <c r="L4021" s="86">
        <f t="shared" si="186"/>
        <v>0</v>
      </c>
      <c r="M4021" s="40"/>
      <c r="N4021" s="40"/>
      <c r="O4021" s="34"/>
    </row>
    <row r="4022" spans="1:15" ht="24.95" customHeight="1" x14ac:dyDescent="0.2">
      <c r="A4022" s="64" t="str">
        <f t="shared" si="187"/>
        <v>||||||0</v>
      </c>
      <c r="B4022" s="64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9"/>
      <c r="K4022" s="37"/>
      <c r="L4022" s="86">
        <f t="shared" si="186"/>
        <v>0</v>
      </c>
      <c r="M4022" s="40"/>
      <c r="N4022" s="40"/>
      <c r="O4022" s="34"/>
    </row>
    <row r="4023" spans="1:15" ht="24.95" customHeight="1" x14ac:dyDescent="0.2">
      <c r="A4023" s="64" t="str">
        <f t="shared" si="187"/>
        <v>||||||0</v>
      </c>
      <c r="B4023" s="64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9"/>
      <c r="K4023" s="37"/>
      <c r="L4023" s="86">
        <f t="shared" si="186"/>
        <v>0</v>
      </c>
      <c r="M4023" s="40"/>
      <c r="N4023" s="40"/>
      <c r="O4023" s="34"/>
    </row>
    <row r="4024" spans="1:15" ht="24.95" customHeight="1" x14ac:dyDescent="0.2">
      <c r="A4024" s="64" t="str">
        <f t="shared" si="187"/>
        <v>||||||0</v>
      </c>
      <c r="B4024" s="64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9"/>
      <c r="K4024" s="37"/>
      <c r="L4024" s="86">
        <f t="shared" si="186"/>
        <v>0</v>
      </c>
      <c r="M4024" s="40"/>
      <c r="N4024" s="40"/>
      <c r="O4024" s="34"/>
    </row>
    <row r="4025" spans="1:15" ht="24.95" customHeight="1" x14ac:dyDescent="0.2">
      <c r="A4025" s="64" t="str">
        <f t="shared" si="187"/>
        <v>||||||0</v>
      </c>
      <c r="B4025" s="64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9"/>
      <c r="K4025" s="37"/>
      <c r="L4025" s="86">
        <f t="shared" si="186"/>
        <v>0</v>
      </c>
      <c r="M4025" s="40"/>
      <c r="N4025" s="40"/>
      <c r="O4025" s="34"/>
    </row>
    <row r="4026" spans="1:15" ht="24.95" customHeight="1" x14ac:dyDescent="0.2">
      <c r="A4026" s="64" t="str">
        <f t="shared" si="187"/>
        <v>||||||0</v>
      </c>
      <c r="B4026" s="64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9"/>
      <c r="K4026" s="37"/>
      <c r="L4026" s="86">
        <f t="shared" si="186"/>
        <v>0</v>
      </c>
      <c r="M4026" s="40"/>
      <c r="N4026" s="40"/>
      <c r="O4026" s="34"/>
    </row>
    <row r="4027" spans="1:15" ht="24.95" customHeight="1" x14ac:dyDescent="0.2">
      <c r="A4027" s="64" t="str">
        <f t="shared" si="187"/>
        <v>||||||0</v>
      </c>
      <c r="B4027" s="64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9"/>
      <c r="K4027" s="37"/>
      <c r="L4027" s="86">
        <f t="shared" si="186"/>
        <v>0</v>
      </c>
      <c r="M4027" s="40"/>
      <c r="N4027" s="40"/>
      <c r="O4027" s="34"/>
    </row>
    <row r="4028" spans="1:15" ht="24.95" customHeight="1" x14ac:dyDescent="0.2">
      <c r="A4028" s="64" t="str">
        <f t="shared" si="187"/>
        <v>||||||0</v>
      </c>
      <c r="B4028" s="64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9"/>
      <c r="K4028" s="37"/>
      <c r="L4028" s="86">
        <f t="shared" si="186"/>
        <v>0</v>
      </c>
      <c r="M4028" s="40"/>
      <c r="N4028" s="40"/>
      <c r="O4028" s="34"/>
    </row>
    <row r="4029" spans="1:15" ht="24.95" customHeight="1" x14ac:dyDescent="0.2">
      <c r="A4029" s="64" t="str">
        <f t="shared" si="187"/>
        <v>||||||0</v>
      </c>
      <c r="B4029" s="64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9"/>
      <c r="K4029" s="37"/>
      <c r="L4029" s="86">
        <f t="shared" si="186"/>
        <v>0</v>
      </c>
      <c r="M4029" s="40"/>
      <c r="N4029" s="40"/>
      <c r="O4029" s="34"/>
    </row>
    <row r="4030" spans="1:15" ht="24.95" customHeight="1" x14ac:dyDescent="0.2">
      <c r="A4030" s="64" t="str">
        <f t="shared" si="187"/>
        <v>||||||0</v>
      </c>
      <c r="B4030" s="64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9"/>
      <c r="K4030" s="37"/>
      <c r="L4030" s="86">
        <f t="shared" ref="L4030:L4093" si="189">M4030+N4030</f>
        <v>0</v>
      </c>
      <c r="M4030" s="40"/>
      <c r="N4030" s="40"/>
      <c r="O4030" s="34"/>
    </row>
    <row r="4031" spans="1:15" ht="24.95" customHeight="1" x14ac:dyDescent="0.2">
      <c r="A4031" s="64" t="str">
        <f t="shared" si="187"/>
        <v>||||||0</v>
      </c>
      <c r="B4031" s="64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9"/>
      <c r="K4031" s="37"/>
      <c r="L4031" s="86">
        <f t="shared" si="189"/>
        <v>0</v>
      </c>
      <c r="M4031" s="40"/>
      <c r="N4031" s="40"/>
      <c r="O4031" s="34"/>
    </row>
    <row r="4032" spans="1:15" ht="24.95" customHeight="1" x14ac:dyDescent="0.2">
      <c r="A4032" s="64" t="str">
        <f t="shared" si="187"/>
        <v>||||||0</v>
      </c>
      <c r="B4032" s="64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9"/>
      <c r="K4032" s="37"/>
      <c r="L4032" s="86">
        <f t="shared" si="189"/>
        <v>0</v>
      </c>
      <c r="M4032" s="40"/>
      <c r="N4032" s="40"/>
      <c r="O4032" s="34"/>
    </row>
    <row r="4033" spans="1:15" ht="24.95" customHeight="1" x14ac:dyDescent="0.2">
      <c r="A4033" s="64" t="str">
        <f t="shared" si="187"/>
        <v>||||||0</v>
      </c>
      <c r="B4033" s="64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9"/>
      <c r="K4033" s="37"/>
      <c r="L4033" s="86">
        <f t="shared" si="189"/>
        <v>0</v>
      </c>
      <c r="M4033" s="40"/>
      <c r="N4033" s="40"/>
      <c r="O4033" s="34"/>
    </row>
    <row r="4034" spans="1:15" ht="24.95" customHeight="1" x14ac:dyDescent="0.2">
      <c r="A4034" s="64" t="str">
        <f t="shared" si="187"/>
        <v>||||||0</v>
      </c>
      <c r="B4034" s="64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9"/>
      <c r="K4034" s="37"/>
      <c r="L4034" s="86">
        <f t="shared" si="189"/>
        <v>0</v>
      </c>
      <c r="M4034" s="40"/>
      <c r="N4034" s="40"/>
      <c r="O4034" s="34"/>
    </row>
    <row r="4035" spans="1:15" ht="24.95" customHeight="1" x14ac:dyDescent="0.2">
      <c r="A4035" s="64" t="str">
        <f t="shared" si="187"/>
        <v>||||||0</v>
      </c>
      <c r="B4035" s="64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9"/>
      <c r="K4035" s="37"/>
      <c r="L4035" s="86">
        <f t="shared" si="189"/>
        <v>0</v>
      </c>
      <c r="M4035" s="40"/>
      <c r="N4035" s="40"/>
      <c r="O4035" s="34"/>
    </row>
    <row r="4036" spans="1:15" ht="24.95" customHeight="1" x14ac:dyDescent="0.2">
      <c r="A4036" s="64" t="str">
        <f t="shared" si="187"/>
        <v>||||||0</v>
      </c>
      <c r="B4036" s="64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9"/>
      <c r="K4036" s="37"/>
      <c r="L4036" s="86">
        <f t="shared" si="189"/>
        <v>0</v>
      </c>
      <c r="M4036" s="40"/>
      <c r="N4036" s="40"/>
      <c r="O4036" s="34"/>
    </row>
    <row r="4037" spans="1:15" ht="24.95" customHeight="1" x14ac:dyDescent="0.2">
      <c r="A4037" s="64" t="str">
        <f t="shared" ref="A4037:A4100" si="190">C4037&amp;"|"&amp;D4037&amp;"|"&amp;E4037&amp;"|"&amp;F4037&amp;"|"&amp;G4037&amp;"|"&amp;I4037&amp;"|"&amp;M4037+N4037-O4037</f>
        <v>||||||0</v>
      </c>
      <c r="B4037" s="64" t="str">
        <f t="shared" ref="B4037:B4100" si="191">C4037&amp;"|"&amp;D4037&amp;"|"&amp;E4037&amp;"|"&amp;F4037&amp;"|"&amp;K4037</f>
        <v>||||</v>
      </c>
      <c r="C4037" s="37"/>
      <c r="D4037" s="37"/>
      <c r="E4037" s="37"/>
      <c r="F4037" s="37"/>
      <c r="G4037" s="37"/>
      <c r="H4037" s="38"/>
      <c r="I4037" s="37"/>
      <c r="J4037" s="39"/>
      <c r="K4037" s="37"/>
      <c r="L4037" s="86">
        <f t="shared" si="189"/>
        <v>0</v>
      </c>
      <c r="M4037" s="40"/>
      <c r="N4037" s="40"/>
      <c r="O4037" s="34"/>
    </row>
    <row r="4038" spans="1:15" ht="24.95" customHeight="1" x14ac:dyDescent="0.2">
      <c r="A4038" s="64" t="str">
        <f t="shared" si="190"/>
        <v>||||||0</v>
      </c>
      <c r="B4038" s="64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9"/>
      <c r="K4038" s="37"/>
      <c r="L4038" s="86">
        <f t="shared" si="189"/>
        <v>0</v>
      </c>
      <c r="M4038" s="40"/>
      <c r="N4038" s="40"/>
      <c r="O4038" s="34"/>
    </row>
    <row r="4039" spans="1:15" ht="24.95" customHeight="1" x14ac:dyDescent="0.2">
      <c r="A4039" s="64" t="str">
        <f t="shared" si="190"/>
        <v>||||||0</v>
      </c>
      <c r="B4039" s="64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9"/>
      <c r="K4039" s="37"/>
      <c r="L4039" s="86">
        <f t="shared" si="189"/>
        <v>0</v>
      </c>
      <c r="M4039" s="40"/>
      <c r="N4039" s="40"/>
      <c r="O4039" s="34"/>
    </row>
    <row r="4040" spans="1:15" ht="24.95" customHeight="1" x14ac:dyDescent="0.2">
      <c r="A4040" s="64" t="str">
        <f t="shared" si="190"/>
        <v>||||||0</v>
      </c>
      <c r="B4040" s="64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9"/>
      <c r="K4040" s="37"/>
      <c r="L4040" s="86">
        <f t="shared" si="189"/>
        <v>0</v>
      </c>
      <c r="M4040" s="40"/>
      <c r="N4040" s="40"/>
      <c r="O4040" s="34"/>
    </row>
    <row r="4041" spans="1:15" ht="24.95" customHeight="1" x14ac:dyDescent="0.2">
      <c r="A4041" s="64" t="str">
        <f t="shared" si="190"/>
        <v>||||||0</v>
      </c>
      <c r="B4041" s="64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9"/>
      <c r="K4041" s="37"/>
      <c r="L4041" s="86">
        <f t="shared" si="189"/>
        <v>0</v>
      </c>
      <c r="M4041" s="40"/>
      <c r="N4041" s="40"/>
      <c r="O4041" s="34"/>
    </row>
    <row r="4042" spans="1:15" ht="24.95" customHeight="1" x14ac:dyDescent="0.2">
      <c r="A4042" s="64" t="str">
        <f t="shared" si="190"/>
        <v>||||||0</v>
      </c>
      <c r="B4042" s="64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9"/>
      <c r="K4042" s="37"/>
      <c r="L4042" s="86">
        <f t="shared" si="189"/>
        <v>0</v>
      </c>
      <c r="M4042" s="40"/>
      <c r="N4042" s="40"/>
      <c r="O4042" s="34"/>
    </row>
    <row r="4043" spans="1:15" ht="24.95" customHeight="1" x14ac:dyDescent="0.2">
      <c r="A4043" s="64" t="str">
        <f t="shared" si="190"/>
        <v>||||||0</v>
      </c>
      <c r="B4043" s="64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9"/>
      <c r="K4043" s="37"/>
      <c r="L4043" s="86">
        <f t="shared" si="189"/>
        <v>0</v>
      </c>
      <c r="M4043" s="40"/>
      <c r="N4043" s="40"/>
      <c r="O4043" s="34"/>
    </row>
    <row r="4044" spans="1:15" ht="24.95" customHeight="1" x14ac:dyDescent="0.2">
      <c r="A4044" s="64" t="str">
        <f t="shared" si="190"/>
        <v>||||||0</v>
      </c>
      <c r="B4044" s="64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9"/>
      <c r="K4044" s="37"/>
      <c r="L4044" s="86">
        <f t="shared" si="189"/>
        <v>0</v>
      </c>
      <c r="M4044" s="40"/>
      <c r="N4044" s="40"/>
      <c r="O4044" s="34"/>
    </row>
    <row r="4045" spans="1:15" ht="24.95" customHeight="1" x14ac:dyDescent="0.2">
      <c r="A4045" s="64" t="str">
        <f t="shared" si="190"/>
        <v>||||||0</v>
      </c>
      <c r="B4045" s="64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9"/>
      <c r="K4045" s="37"/>
      <c r="L4045" s="86">
        <f t="shared" si="189"/>
        <v>0</v>
      </c>
      <c r="M4045" s="40"/>
      <c r="N4045" s="40"/>
      <c r="O4045" s="34"/>
    </row>
    <row r="4046" spans="1:15" ht="24.95" customHeight="1" x14ac:dyDescent="0.2">
      <c r="A4046" s="64" t="str">
        <f t="shared" si="190"/>
        <v>||||||0</v>
      </c>
      <c r="B4046" s="64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9"/>
      <c r="K4046" s="37"/>
      <c r="L4046" s="86">
        <f t="shared" si="189"/>
        <v>0</v>
      </c>
      <c r="M4046" s="40"/>
      <c r="N4046" s="40"/>
      <c r="O4046" s="34"/>
    </row>
    <row r="4047" spans="1:15" ht="24.95" customHeight="1" x14ac:dyDescent="0.2">
      <c r="A4047" s="64" t="str">
        <f t="shared" si="190"/>
        <v>||||||0</v>
      </c>
      <c r="B4047" s="64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9"/>
      <c r="K4047" s="37"/>
      <c r="L4047" s="86">
        <f t="shared" si="189"/>
        <v>0</v>
      </c>
      <c r="M4047" s="40"/>
      <c r="N4047" s="40"/>
      <c r="O4047" s="34"/>
    </row>
    <row r="4048" spans="1:15" ht="24.95" customHeight="1" x14ac:dyDescent="0.2">
      <c r="A4048" s="64" t="str">
        <f t="shared" si="190"/>
        <v>||||||0</v>
      </c>
      <c r="B4048" s="64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9"/>
      <c r="K4048" s="37"/>
      <c r="L4048" s="86">
        <f t="shared" si="189"/>
        <v>0</v>
      </c>
      <c r="M4048" s="40"/>
      <c r="N4048" s="40"/>
      <c r="O4048" s="34"/>
    </row>
    <row r="4049" spans="1:15" ht="24.95" customHeight="1" x14ac:dyDescent="0.2">
      <c r="A4049" s="64" t="str">
        <f t="shared" si="190"/>
        <v>||||||0</v>
      </c>
      <c r="B4049" s="64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9"/>
      <c r="K4049" s="37"/>
      <c r="L4049" s="86">
        <f t="shared" si="189"/>
        <v>0</v>
      </c>
      <c r="M4049" s="40"/>
      <c r="N4049" s="40"/>
      <c r="O4049" s="34"/>
    </row>
    <row r="4050" spans="1:15" ht="24.95" customHeight="1" x14ac:dyDescent="0.2">
      <c r="A4050" s="64" t="str">
        <f t="shared" si="190"/>
        <v>||||||0</v>
      </c>
      <c r="B4050" s="64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9"/>
      <c r="K4050" s="37"/>
      <c r="L4050" s="86">
        <f t="shared" si="189"/>
        <v>0</v>
      </c>
      <c r="M4050" s="40"/>
      <c r="N4050" s="40"/>
      <c r="O4050" s="34"/>
    </row>
    <row r="4051" spans="1:15" ht="24.95" customHeight="1" x14ac:dyDescent="0.2">
      <c r="A4051" s="64" t="str">
        <f t="shared" si="190"/>
        <v>||||||0</v>
      </c>
      <c r="B4051" s="64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9"/>
      <c r="K4051" s="37"/>
      <c r="L4051" s="86">
        <f t="shared" si="189"/>
        <v>0</v>
      </c>
      <c r="M4051" s="40"/>
      <c r="N4051" s="40"/>
      <c r="O4051" s="34"/>
    </row>
    <row r="4052" spans="1:15" ht="24.95" customHeight="1" x14ac:dyDescent="0.2">
      <c r="A4052" s="64" t="str">
        <f t="shared" si="190"/>
        <v>||||||0</v>
      </c>
      <c r="B4052" s="64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9"/>
      <c r="K4052" s="37"/>
      <c r="L4052" s="86">
        <f t="shared" si="189"/>
        <v>0</v>
      </c>
      <c r="M4052" s="40"/>
      <c r="N4052" s="40"/>
      <c r="O4052" s="34"/>
    </row>
    <row r="4053" spans="1:15" ht="24.95" customHeight="1" x14ac:dyDescent="0.2">
      <c r="A4053" s="64" t="str">
        <f t="shared" si="190"/>
        <v>||||||0</v>
      </c>
      <c r="B4053" s="64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9"/>
      <c r="K4053" s="37"/>
      <c r="L4053" s="86">
        <f t="shared" si="189"/>
        <v>0</v>
      </c>
      <c r="M4053" s="40"/>
      <c r="N4053" s="40"/>
      <c r="O4053" s="34"/>
    </row>
    <row r="4054" spans="1:15" ht="24.95" customHeight="1" x14ac:dyDescent="0.2">
      <c r="A4054" s="64" t="str">
        <f t="shared" si="190"/>
        <v>||||||0</v>
      </c>
      <c r="B4054" s="64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9"/>
      <c r="K4054" s="37"/>
      <c r="L4054" s="86">
        <f t="shared" si="189"/>
        <v>0</v>
      </c>
      <c r="M4054" s="40"/>
      <c r="N4054" s="40"/>
      <c r="O4054" s="34"/>
    </row>
    <row r="4055" spans="1:15" ht="24.95" customHeight="1" x14ac:dyDescent="0.2">
      <c r="A4055" s="64" t="str">
        <f t="shared" si="190"/>
        <v>||||||0</v>
      </c>
      <c r="B4055" s="64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9"/>
      <c r="K4055" s="37"/>
      <c r="L4055" s="86">
        <f t="shared" si="189"/>
        <v>0</v>
      </c>
      <c r="M4055" s="40"/>
      <c r="N4055" s="40"/>
      <c r="O4055" s="34"/>
    </row>
    <row r="4056" spans="1:15" ht="24.95" customHeight="1" x14ac:dyDescent="0.2">
      <c r="A4056" s="64" t="str">
        <f t="shared" si="190"/>
        <v>||||||0</v>
      </c>
      <c r="B4056" s="64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9"/>
      <c r="K4056" s="37"/>
      <c r="L4056" s="86">
        <f t="shared" si="189"/>
        <v>0</v>
      </c>
      <c r="M4056" s="40"/>
      <c r="N4056" s="40"/>
      <c r="O4056" s="34"/>
    </row>
    <row r="4057" spans="1:15" ht="24.95" customHeight="1" x14ac:dyDescent="0.2">
      <c r="A4057" s="64" t="str">
        <f t="shared" si="190"/>
        <v>||||||0</v>
      </c>
      <c r="B4057" s="64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9"/>
      <c r="K4057" s="37"/>
      <c r="L4057" s="86">
        <f t="shared" si="189"/>
        <v>0</v>
      </c>
      <c r="M4057" s="40"/>
      <c r="N4057" s="40"/>
      <c r="O4057" s="34"/>
    </row>
    <row r="4058" spans="1:15" ht="24.95" customHeight="1" x14ac:dyDescent="0.2">
      <c r="A4058" s="64" t="str">
        <f t="shared" si="190"/>
        <v>||||||0</v>
      </c>
      <c r="B4058" s="64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9"/>
      <c r="K4058" s="37"/>
      <c r="L4058" s="86">
        <f t="shared" si="189"/>
        <v>0</v>
      </c>
      <c r="M4058" s="40"/>
      <c r="N4058" s="40"/>
      <c r="O4058" s="34"/>
    </row>
    <row r="4059" spans="1:15" ht="24.95" customHeight="1" x14ac:dyDescent="0.2">
      <c r="A4059" s="64" t="str">
        <f t="shared" si="190"/>
        <v>||||||0</v>
      </c>
      <c r="B4059" s="64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9"/>
      <c r="K4059" s="37"/>
      <c r="L4059" s="86">
        <f t="shared" si="189"/>
        <v>0</v>
      </c>
      <c r="M4059" s="40"/>
      <c r="N4059" s="40"/>
      <c r="O4059" s="34"/>
    </row>
    <row r="4060" spans="1:15" ht="24.95" customHeight="1" x14ac:dyDescent="0.2">
      <c r="A4060" s="64" t="str">
        <f t="shared" si="190"/>
        <v>||||||0</v>
      </c>
      <c r="B4060" s="64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9"/>
      <c r="K4060" s="37"/>
      <c r="L4060" s="86">
        <f t="shared" si="189"/>
        <v>0</v>
      </c>
      <c r="M4060" s="40"/>
      <c r="N4060" s="40"/>
      <c r="O4060" s="34"/>
    </row>
    <row r="4061" spans="1:15" ht="24.95" customHeight="1" x14ac:dyDescent="0.2">
      <c r="A4061" s="64" t="str">
        <f t="shared" si="190"/>
        <v>||||||0</v>
      </c>
      <c r="B4061" s="64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9"/>
      <c r="K4061" s="37"/>
      <c r="L4061" s="86">
        <f t="shared" si="189"/>
        <v>0</v>
      </c>
      <c r="M4061" s="40"/>
      <c r="N4061" s="40"/>
      <c r="O4061" s="34"/>
    </row>
    <row r="4062" spans="1:15" ht="24.95" customHeight="1" x14ac:dyDescent="0.2">
      <c r="A4062" s="64" t="str">
        <f t="shared" si="190"/>
        <v>||||||0</v>
      </c>
      <c r="B4062" s="64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9"/>
      <c r="K4062" s="37"/>
      <c r="L4062" s="86">
        <f t="shared" si="189"/>
        <v>0</v>
      </c>
      <c r="M4062" s="40"/>
      <c r="N4062" s="40"/>
      <c r="O4062" s="34"/>
    </row>
    <row r="4063" spans="1:15" ht="24.95" customHeight="1" x14ac:dyDescent="0.2">
      <c r="A4063" s="64" t="str">
        <f t="shared" si="190"/>
        <v>||||||0</v>
      </c>
      <c r="B4063" s="64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9"/>
      <c r="K4063" s="37"/>
      <c r="L4063" s="86">
        <f t="shared" si="189"/>
        <v>0</v>
      </c>
      <c r="M4063" s="40"/>
      <c r="N4063" s="40"/>
      <c r="O4063" s="34"/>
    </row>
    <row r="4064" spans="1:15" ht="24.95" customHeight="1" x14ac:dyDescent="0.2">
      <c r="A4064" s="64" t="str">
        <f t="shared" si="190"/>
        <v>||||||0</v>
      </c>
      <c r="B4064" s="64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9"/>
      <c r="K4064" s="37"/>
      <c r="L4064" s="86">
        <f t="shared" si="189"/>
        <v>0</v>
      </c>
      <c r="M4064" s="40"/>
      <c r="N4064" s="40"/>
      <c r="O4064" s="34"/>
    </row>
    <row r="4065" spans="1:15" ht="24.95" customHeight="1" x14ac:dyDescent="0.2">
      <c r="A4065" s="64" t="str">
        <f t="shared" si="190"/>
        <v>||||||0</v>
      </c>
      <c r="B4065" s="64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9"/>
      <c r="K4065" s="37"/>
      <c r="L4065" s="86">
        <f t="shared" si="189"/>
        <v>0</v>
      </c>
      <c r="M4065" s="40"/>
      <c r="N4065" s="40"/>
      <c r="O4065" s="34"/>
    </row>
    <row r="4066" spans="1:15" ht="24.95" customHeight="1" x14ac:dyDescent="0.2">
      <c r="A4066" s="64" t="str">
        <f t="shared" si="190"/>
        <v>||||||0</v>
      </c>
      <c r="B4066" s="64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9"/>
      <c r="K4066" s="37"/>
      <c r="L4066" s="86">
        <f t="shared" si="189"/>
        <v>0</v>
      </c>
      <c r="M4066" s="40"/>
      <c r="N4066" s="40"/>
      <c r="O4066" s="34"/>
    </row>
    <row r="4067" spans="1:15" ht="24.95" customHeight="1" x14ac:dyDescent="0.2">
      <c r="A4067" s="64" t="str">
        <f t="shared" si="190"/>
        <v>||||||0</v>
      </c>
      <c r="B4067" s="64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9"/>
      <c r="K4067" s="37"/>
      <c r="L4067" s="86">
        <f t="shared" si="189"/>
        <v>0</v>
      </c>
      <c r="M4067" s="40"/>
      <c r="N4067" s="40"/>
      <c r="O4067" s="34"/>
    </row>
    <row r="4068" spans="1:15" ht="24.95" customHeight="1" x14ac:dyDescent="0.2">
      <c r="A4068" s="64" t="str">
        <f t="shared" si="190"/>
        <v>||||||0</v>
      </c>
      <c r="B4068" s="64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9"/>
      <c r="K4068" s="37"/>
      <c r="L4068" s="86">
        <f t="shared" si="189"/>
        <v>0</v>
      </c>
      <c r="M4068" s="40"/>
      <c r="N4068" s="40"/>
      <c r="O4068" s="34"/>
    </row>
    <row r="4069" spans="1:15" ht="24.95" customHeight="1" x14ac:dyDescent="0.2">
      <c r="A4069" s="64" t="str">
        <f t="shared" si="190"/>
        <v>||||||0</v>
      </c>
      <c r="B4069" s="64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9"/>
      <c r="K4069" s="37"/>
      <c r="L4069" s="86">
        <f t="shared" si="189"/>
        <v>0</v>
      </c>
      <c r="M4069" s="40"/>
      <c r="N4069" s="40"/>
      <c r="O4069" s="34"/>
    </row>
    <row r="4070" spans="1:15" ht="24.95" customHeight="1" x14ac:dyDescent="0.2">
      <c r="A4070" s="64" t="str">
        <f t="shared" si="190"/>
        <v>||||||0</v>
      </c>
      <c r="B4070" s="64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9"/>
      <c r="K4070" s="37"/>
      <c r="L4070" s="86">
        <f t="shared" si="189"/>
        <v>0</v>
      </c>
      <c r="M4070" s="40"/>
      <c r="N4070" s="40"/>
      <c r="O4070" s="34"/>
    </row>
    <row r="4071" spans="1:15" ht="24.95" customHeight="1" x14ac:dyDescent="0.2">
      <c r="A4071" s="64" t="str">
        <f t="shared" si="190"/>
        <v>||||||0</v>
      </c>
      <c r="B4071" s="64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9"/>
      <c r="K4071" s="37"/>
      <c r="L4071" s="86">
        <f t="shared" si="189"/>
        <v>0</v>
      </c>
      <c r="M4071" s="40"/>
      <c r="N4071" s="40"/>
      <c r="O4071" s="34"/>
    </row>
    <row r="4072" spans="1:15" ht="24.95" customHeight="1" x14ac:dyDescent="0.2">
      <c r="A4072" s="64" t="str">
        <f t="shared" si="190"/>
        <v>||||||0</v>
      </c>
      <c r="B4072" s="64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9"/>
      <c r="K4072" s="37"/>
      <c r="L4072" s="86">
        <f t="shared" si="189"/>
        <v>0</v>
      </c>
      <c r="M4072" s="40"/>
      <c r="N4072" s="40"/>
      <c r="O4072" s="34"/>
    </row>
    <row r="4073" spans="1:15" ht="24.95" customHeight="1" x14ac:dyDescent="0.2">
      <c r="A4073" s="64" t="str">
        <f t="shared" si="190"/>
        <v>||||||0</v>
      </c>
      <c r="B4073" s="64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9"/>
      <c r="K4073" s="37"/>
      <c r="L4073" s="86">
        <f t="shared" si="189"/>
        <v>0</v>
      </c>
      <c r="M4073" s="40"/>
      <c r="N4073" s="40"/>
      <c r="O4073" s="34"/>
    </row>
    <row r="4074" spans="1:15" ht="24.95" customHeight="1" x14ac:dyDescent="0.2">
      <c r="A4074" s="64" t="str">
        <f t="shared" si="190"/>
        <v>||||||0</v>
      </c>
      <c r="B4074" s="64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9"/>
      <c r="K4074" s="37"/>
      <c r="L4074" s="86">
        <f t="shared" si="189"/>
        <v>0</v>
      </c>
      <c r="M4074" s="40"/>
      <c r="N4074" s="40"/>
      <c r="O4074" s="34"/>
    </row>
    <row r="4075" spans="1:15" ht="24.95" customHeight="1" x14ac:dyDescent="0.2">
      <c r="A4075" s="64" t="str">
        <f t="shared" si="190"/>
        <v>||||||0</v>
      </c>
      <c r="B4075" s="64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9"/>
      <c r="K4075" s="37"/>
      <c r="L4075" s="86">
        <f t="shared" si="189"/>
        <v>0</v>
      </c>
      <c r="M4075" s="40"/>
      <c r="N4075" s="40"/>
      <c r="O4075" s="34"/>
    </row>
    <row r="4076" spans="1:15" ht="24.95" customHeight="1" x14ac:dyDescent="0.2">
      <c r="A4076" s="64" t="str">
        <f t="shared" si="190"/>
        <v>||||||0</v>
      </c>
      <c r="B4076" s="64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9"/>
      <c r="K4076" s="37"/>
      <c r="L4076" s="86">
        <f t="shared" si="189"/>
        <v>0</v>
      </c>
      <c r="M4076" s="40"/>
      <c r="N4076" s="40"/>
      <c r="O4076" s="34"/>
    </row>
    <row r="4077" spans="1:15" ht="24.95" customHeight="1" x14ac:dyDescent="0.2">
      <c r="A4077" s="64" t="str">
        <f t="shared" si="190"/>
        <v>||||||0</v>
      </c>
      <c r="B4077" s="64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9"/>
      <c r="K4077" s="37"/>
      <c r="L4077" s="86">
        <f t="shared" si="189"/>
        <v>0</v>
      </c>
      <c r="M4077" s="40"/>
      <c r="N4077" s="40"/>
      <c r="O4077" s="34"/>
    </row>
    <row r="4078" spans="1:15" ht="24.95" customHeight="1" x14ac:dyDescent="0.2">
      <c r="A4078" s="64" t="str">
        <f t="shared" si="190"/>
        <v>||||||0</v>
      </c>
      <c r="B4078" s="64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9"/>
      <c r="K4078" s="37"/>
      <c r="L4078" s="86">
        <f t="shared" si="189"/>
        <v>0</v>
      </c>
      <c r="M4078" s="40"/>
      <c r="N4078" s="40"/>
      <c r="O4078" s="34"/>
    </row>
    <row r="4079" spans="1:15" ht="24.95" customHeight="1" x14ac:dyDescent="0.2">
      <c r="A4079" s="64" t="str">
        <f t="shared" si="190"/>
        <v>||||||0</v>
      </c>
      <c r="B4079" s="64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9"/>
      <c r="K4079" s="37"/>
      <c r="L4079" s="86">
        <f t="shared" si="189"/>
        <v>0</v>
      </c>
      <c r="M4079" s="40"/>
      <c r="N4079" s="40"/>
      <c r="O4079" s="34"/>
    </row>
    <row r="4080" spans="1:15" ht="24.95" customHeight="1" x14ac:dyDescent="0.2">
      <c r="A4080" s="64" t="str">
        <f t="shared" si="190"/>
        <v>||||||0</v>
      </c>
      <c r="B4080" s="64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9"/>
      <c r="K4080" s="37"/>
      <c r="L4080" s="86">
        <f t="shared" si="189"/>
        <v>0</v>
      </c>
      <c r="M4080" s="40"/>
      <c r="N4080" s="40"/>
      <c r="O4080" s="34"/>
    </row>
    <row r="4081" spans="1:15" ht="24.95" customHeight="1" x14ac:dyDescent="0.2">
      <c r="A4081" s="64" t="str">
        <f t="shared" si="190"/>
        <v>||||||0</v>
      </c>
      <c r="B4081" s="64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9"/>
      <c r="K4081" s="37"/>
      <c r="L4081" s="86">
        <f t="shared" si="189"/>
        <v>0</v>
      </c>
      <c r="M4081" s="40"/>
      <c r="N4081" s="40"/>
      <c r="O4081" s="34"/>
    </row>
    <row r="4082" spans="1:15" ht="24.95" customHeight="1" x14ac:dyDescent="0.2">
      <c r="A4082" s="64" t="str">
        <f t="shared" si="190"/>
        <v>||||||0</v>
      </c>
      <c r="B4082" s="64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9"/>
      <c r="K4082" s="37"/>
      <c r="L4082" s="86">
        <f t="shared" si="189"/>
        <v>0</v>
      </c>
      <c r="M4082" s="40"/>
      <c r="N4082" s="40"/>
      <c r="O4082" s="34"/>
    </row>
    <row r="4083" spans="1:15" ht="24.95" customHeight="1" x14ac:dyDescent="0.2">
      <c r="A4083" s="64" t="str">
        <f t="shared" si="190"/>
        <v>||||||0</v>
      </c>
      <c r="B4083" s="64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9"/>
      <c r="K4083" s="37"/>
      <c r="L4083" s="86">
        <f t="shared" si="189"/>
        <v>0</v>
      </c>
      <c r="M4083" s="40"/>
      <c r="N4083" s="40"/>
      <c r="O4083" s="34"/>
    </row>
    <row r="4084" spans="1:15" ht="24.95" customHeight="1" x14ac:dyDescent="0.2">
      <c r="A4084" s="64" t="str">
        <f t="shared" si="190"/>
        <v>||||||0</v>
      </c>
      <c r="B4084" s="64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9"/>
      <c r="K4084" s="37"/>
      <c r="L4084" s="86">
        <f t="shared" si="189"/>
        <v>0</v>
      </c>
      <c r="M4084" s="40"/>
      <c r="N4084" s="40"/>
      <c r="O4084" s="34"/>
    </row>
    <row r="4085" spans="1:15" ht="24.95" customHeight="1" x14ac:dyDescent="0.2">
      <c r="A4085" s="64" t="str">
        <f t="shared" si="190"/>
        <v>||||||0</v>
      </c>
      <c r="B4085" s="64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9"/>
      <c r="K4085" s="37"/>
      <c r="L4085" s="86">
        <f t="shared" si="189"/>
        <v>0</v>
      </c>
      <c r="M4085" s="40"/>
      <c r="N4085" s="40"/>
      <c r="O4085" s="34"/>
    </row>
    <row r="4086" spans="1:15" ht="24.95" customHeight="1" x14ac:dyDescent="0.2">
      <c r="A4086" s="64" t="str">
        <f t="shared" si="190"/>
        <v>||||||0</v>
      </c>
      <c r="B4086" s="64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9"/>
      <c r="K4086" s="37"/>
      <c r="L4086" s="86">
        <f t="shared" si="189"/>
        <v>0</v>
      </c>
      <c r="M4086" s="40"/>
      <c r="N4086" s="40"/>
      <c r="O4086" s="34"/>
    </row>
    <row r="4087" spans="1:15" ht="24.95" customHeight="1" x14ac:dyDescent="0.2">
      <c r="A4087" s="64" t="str">
        <f t="shared" si="190"/>
        <v>||||||0</v>
      </c>
      <c r="B4087" s="64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9"/>
      <c r="K4087" s="37"/>
      <c r="L4087" s="86">
        <f t="shared" si="189"/>
        <v>0</v>
      </c>
      <c r="M4087" s="40"/>
      <c r="N4087" s="40"/>
      <c r="O4087" s="34"/>
    </row>
    <row r="4088" spans="1:15" ht="24.95" customHeight="1" x14ac:dyDescent="0.2">
      <c r="A4088" s="64" t="str">
        <f t="shared" si="190"/>
        <v>||||||0</v>
      </c>
      <c r="B4088" s="64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9"/>
      <c r="K4088" s="37"/>
      <c r="L4088" s="86">
        <f t="shared" si="189"/>
        <v>0</v>
      </c>
      <c r="M4088" s="40"/>
      <c r="N4088" s="40"/>
      <c r="O4088" s="34"/>
    </row>
    <row r="4089" spans="1:15" ht="24.95" customHeight="1" x14ac:dyDescent="0.2">
      <c r="A4089" s="64" t="str">
        <f t="shared" si="190"/>
        <v>||||||0</v>
      </c>
      <c r="B4089" s="64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9"/>
      <c r="K4089" s="37"/>
      <c r="L4089" s="86">
        <f t="shared" si="189"/>
        <v>0</v>
      </c>
      <c r="M4089" s="40"/>
      <c r="N4089" s="40"/>
      <c r="O4089" s="34"/>
    </row>
    <row r="4090" spans="1:15" ht="24.95" customHeight="1" x14ac:dyDescent="0.2">
      <c r="A4090" s="64" t="str">
        <f t="shared" si="190"/>
        <v>||||||0</v>
      </c>
      <c r="B4090" s="64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9"/>
      <c r="K4090" s="37"/>
      <c r="L4090" s="86">
        <f t="shared" si="189"/>
        <v>0</v>
      </c>
      <c r="M4090" s="40"/>
      <c r="N4090" s="40"/>
      <c r="O4090" s="34"/>
    </row>
    <row r="4091" spans="1:15" ht="24.95" customHeight="1" x14ac:dyDescent="0.2">
      <c r="A4091" s="64" t="str">
        <f t="shared" si="190"/>
        <v>||||||0</v>
      </c>
      <c r="B4091" s="64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9"/>
      <c r="K4091" s="37"/>
      <c r="L4091" s="86">
        <f t="shared" si="189"/>
        <v>0</v>
      </c>
      <c r="M4091" s="40"/>
      <c r="N4091" s="40"/>
      <c r="O4091" s="34"/>
    </row>
    <row r="4092" spans="1:15" ht="24.95" customHeight="1" x14ac:dyDescent="0.2">
      <c r="A4092" s="64" t="str">
        <f t="shared" si="190"/>
        <v>||||||0</v>
      </c>
      <c r="B4092" s="64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9"/>
      <c r="K4092" s="37"/>
      <c r="L4092" s="86">
        <f t="shared" si="189"/>
        <v>0</v>
      </c>
      <c r="M4092" s="40"/>
      <c r="N4092" s="40"/>
      <c r="O4092" s="34"/>
    </row>
    <row r="4093" spans="1:15" ht="24.95" customHeight="1" x14ac:dyDescent="0.2">
      <c r="A4093" s="64" t="str">
        <f t="shared" si="190"/>
        <v>||||||0</v>
      </c>
      <c r="B4093" s="64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9"/>
      <c r="K4093" s="37"/>
      <c r="L4093" s="86">
        <f t="shared" si="189"/>
        <v>0</v>
      </c>
      <c r="M4093" s="40"/>
      <c r="N4093" s="40"/>
      <c r="O4093" s="34"/>
    </row>
    <row r="4094" spans="1:15" ht="24.95" customHeight="1" x14ac:dyDescent="0.2">
      <c r="A4094" s="64" t="str">
        <f t="shared" si="190"/>
        <v>||||||0</v>
      </c>
      <c r="B4094" s="64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9"/>
      <c r="K4094" s="37"/>
      <c r="L4094" s="86">
        <f t="shared" ref="L4094:L4157" si="192">M4094+N4094</f>
        <v>0</v>
      </c>
      <c r="M4094" s="40"/>
      <c r="N4094" s="40"/>
      <c r="O4094" s="34"/>
    </row>
    <row r="4095" spans="1:15" ht="24.95" customHeight="1" x14ac:dyDescent="0.2">
      <c r="A4095" s="64" t="str">
        <f t="shared" si="190"/>
        <v>||||||0</v>
      </c>
      <c r="B4095" s="64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9"/>
      <c r="K4095" s="37"/>
      <c r="L4095" s="86">
        <f t="shared" si="192"/>
        <v>0</v>
      </c>
      <c r="M4095" s="40"/>
      <c r="N4095" s="40"/>
      <c r="O4095" s="34"/>
    </row>
    <row r="4096" spans="1:15" ht="24.95" customHeight="1" x14ac:dyDescent="0.2">
      <c r="A4096" s="64" t="str">
        <f t="shared" si="190"/>
        <v>||||||0</v>
      </c>
      <c r="B4096" s="64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9"/>
      <c r="K4096" s="37"/>
      <c r="L4096" s="86">
        <f t="shared" si="192"/>
        <v>0</v>
      </c>
      <c r="M4096" s="40"/>
      <c r="N4096" s="40"/>
      <c r="O4096" s="34"/>
    </row>
    <row r="4097" spans="1:15" ht="24.95" customHeight="1" x14ac:dyDescent="0.2">
      <c r="A4097" s="64" t="str">
        <f t="shared" si="190"/>
        <v>||||||0</v>
      </c>
      <c r="B4097" s="64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9"/>
      <c r="K4097" s="37"/>
      <c r="L4097" s="86">
        <f t="shared" si="192"/>
        <v>0</v>
      </c>
      <c r="M4097" s="40"/>
      <c r="N4097" s="40"/>
      <c r="O4097" s="34"/>
    </row>
    <row r="4098" spans="1:15" ht="24.95" customHeight="1" x14ac:dyDescent="0.2">
      <c r="A4098" s="64" t="str">
        <f t="shared" si="190"/>
        <v>||||||0</v>
      </c>
      <c r="B4098" s="64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9"/>
      <c r="K4098" s="37"/>
      <c r="L4098" s="86">
        <f t="shared" si="192"/>
        <v>0</v>
      </c>
      <c r="M4098" s="40"/>
      <c r="N4098" s="40"/>
      <c r="O4098" s="34"/>
    </row>
    <row r="4099" spans="1:15" ht="24.95" customHeight="1" x14ac:dyDescent="0.2">
      <c r="A4099" s="64" t="str">
        <f t="shared" si="190"/>
        <v>||||||0</v>
      </c>
      <c r="B4099" s="64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9"/>
      <c r="K4099" s="37"/>
      <c r="L4099" s="86">
        <f t="shared" si="192"/>
        <v>0</v>
      </c>
      <c r="M4099" s="40"/>
      <c r="N4099" s="40"/>
      <c r="O4099" s="34"/>
    </row>
    <row r="4100" spans="1:15" ht="24.95" customHeight="1" x14ac:dyDescent="0.2">
      <c r="A4100" s="64" t="str">
        <f t="shared" si="190"/>
        <v>||||||0</v>
      </c>
      <c r="B4100" s="64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9"/>
      <c r="K4100" s="37"/>
      <c r="L4100" s="86">
        <f t="shared" si="192"/>
        <v>0</v>
      </c>
      <c r="M4100" s="40"/>
      <c r="N4100" s="40"/>
      <c r="O4100" s="34"/>
    </row>
    <row r="4101" spans="1:15" ht="24.95" customHeight="1" x14ac:dyDescent="0.2">
      <c r="A4101" s="64" t="str">
        <f t="shared" ref="A4101:A4164" si="193">C4101&amp;"|"&amp;D4101&amp;"|"&amp;E4101&amp;"|"&amp;F4101&amp;"|"&amp;G4101&amp;"|"&amp;I4101&amp;"|"&amp;M4101+N4101-O4101</f>
        <v>||||||0</v>
      </c>
      <c r="B4101" s="64" t="str">
        <f t="shared" ref="B4101:B4164" si="194">C4101&amp;"|"&amp;D4101&amp;"|"&amp;E4101&amp;"|"&amp;F4101&amp;"|"&amp;K4101</f>
        <v>||||</v>
      </c>
      <c r="C4101" s="37"/>
      <c r="D4101" s="37"/>
      <c r="E4101" s="37"/>
      <c r="F4101" s="37"/>
      <c r="G4101" s="37"/>
      <c r="H4101" s="38"/>
      <c r="I4101" s="37"/>
      <c r="J4101" s="39"/>
      <c r="K4101" s="37"/>
      <c r="L4101" s="86">
        <f t="shared" si="192"/>
        <v>0</v>
      </c>
      <c r="M4101" s="40"/>
      <c r="N4101" s="40"/>
      <c r="O4101" s="34"/>
    </row>
    <row r="4102" spans="1:15" ht="24.95" customHeight="1" x14ac:dyDescent="0.2">
      <c r="A4102" s="64" t="str">
        <f t="shared" si="193"/>
        <v>||||||0</v>
      </c>
      <c r="B4102" s="64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9"/>
      <c r="K4102" s="37"/>
      <c r="L4102" s="86">
        <f t="shared" si="192"/>
        <v>0</v>
      </c>
      <c r="M4102" s="40"/>
      <c r="N4102" s="40"/>
      <c r="O4102" s="34"/>
    </row>
    <row r="4103" spans="1:15" ht="24.95" customHeight="1" x14ac:dyDescent="0.2">
      <c r="A4103" s="64" t="str">
        <f t="shared" si="193"/>
        <v>||||||0</v>
      </c>
      <c r="B4103" s="64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9"/>
      <c r="K4103" s="37"/>
      <c r="L4103" s="86">
        <f t="shared" si="192"/>
        <v>0</v>
      </c>
      <c r="M4103" s="40"/>
      <c r="N4103" s="40"/>
      <c r="O4103" s="34"/>
    </row>
    <row r="4104" spans="1:15" ht="24.95" customHeight="1" x14ac:dyDescent="0.2">
      <c r="A4104" s="64" t="str">
        <f t="shared" si="193"/>
        <v>||||||0</v>
      </c>
      <c r="B4104" s="64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9"/>
      <c r="K4104" s="37"/>
      <c r="L4104" s="86">
        <f t="shared" si="192"/>
        <v>0</v>
      </c>
      <c r="M4104" s="40"/>
      <c r="N4104" s="40"/>
      <c r="O4104" s="34"/>
    </row>
    <row r="4105" spans="1:15" ht="24.95" customHeight="1" x14ac:dyDescent="0.2">
      <c r="A4105" s="64" t="str">
        <f t="shared" si="193"/>
        <v>||||||0</v>
      </c>
      <c r="B4105" s="64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9"/>
      <c r="K4105" s="37"/>
      <c r="L4105" s="86">
        <f t="shared" si="192"/>
        <v>0</v>
      </c>
      <c r="M4105" s="40"/>
      <c r="N4105" s="40"/>
      <c r="O4105" s="34"/>
    </row>
    <row r="4106" spans="1:15" ht="24.95" customHeight="1" x14ac:dyDescent="0.2">
      <c r="A4106" s="64" t="str">
        <f t="shared" si="193"/>
        <v>||||||0</v>
      </c>
      <c r="B4106" s="64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9"/>
      <c r="K4106" s="37"/>
      <c r="L4106" s="86">
        <f t="shared" si="192"/>
        <v>0</v>
      </c>
      <c r="M4106" s="40"/>
      <c r="N4106" s="40"/>
      <c r="O4106" s="34"/>
    </row>
    <row r="4107" spans="1:15" ht="24.95" customHeight="1" x14ac:dyDescent="0.2">
      <c r="A4107" s="64" t="str">
        <f t="shared" si="193"/>
        <v>||||||0</v>
      </c>
      <c r="B4107" s="64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9"/>
      <c r="K4107" s="37"/>
      <c r="L4107" s="86">
        <f t="shared" si="192"/>
        <v>0</v>
      </c>
      <c r="M4107" s="40"/>
      <c r="N4107" s="40"/>
      <c r="O4107" s="34"/>
    </row>
    <row r="4108" spans="1:15" ht="24.95" customHeight="1" x14ac:dyDescent="0.2">
      <c r="A4108" s="64" t="str">
        <f t="shared" si="193"/>
        <v>||||||0</v>
      </c>
      <c r="B4108" s="64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9"/>
      <c r="K4108" s="37"/>
      <c r="L4108" s="86">
        <f t="shared" si="192"/>
        <v>0</v>
      </c>
      <c r="M4108" s="40"/>
      <c r="N4108" s="40"/>
      <c r="O4108" s="34"/>
    </row>
    <row r="4109" spans="1:15" ht="24.95" customHeight="1" x14ac:dyDescent="0.2">
      <c r="A4109" s="64" t="str">
        <f t="shared" si="193"/>
        <v>||||||0</v>
      </c>
      <c r="B4109" s="64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9"/>
      <c r="K4109" s="37"/>
      <c r="L4109" s="86">
        <f t="shared" si="192"/>
        <v>0</v>
      </c>
      <c r="M4109" s="40"/>
      <c r="N4109" s="40"/>
      <c r="O4109" s="34"/>
    </row>
    <row r="4110" spans="1:15" ht="24.95" customHeight="1" x14ac:dyDescent="0.2">
      <c r="A4110" s="64" t="str">
        <f t="shared" si="193"/>
        <v>||||||0</v>
      </c>
      <c r="B4110" s="64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9"/>
      <c r="K4110" s="37"/>
      <c r="L4110" s="86">
        <f t="shared" si="192"/>
        <v>0</v>
      </c>
      <c r="M4110" s="40"/>
      <c r="N4110" s="40"/>
      <c r="O4110" s="34"/>
    </row>
    <row r="4111" spans="1:15" ht="24.95" customHeight="1" x14ac:dyDescent="0.2">
      <c r="A4111" s="64" t="str">
        <f t="shared" si="193"/>
        <v>||||||0</v>
      </c>
      <c r="B4111" s="64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9"/>
      <c r="K4111" s="37"/>
      <c r="L4111" s="86">
        <f t="shared" si="192"/>
        <v>0</v>
      </c>
      <c r="M4111" s="40"/>
      <c r="N4111" s="40"/>
      <c r="O4111" s="34"/>
    </row>
    <row r="4112" spans="1:15" ht="24.95" customHeight="1" x14ac:dyDescent="0.2">
      <c r="A4112" s="64" t="str">
        <f t="shared" si="193"/>
        <v>||||||0</v>
      </c>
      <c r="B4112" s="64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9"/>
      <c r="K4112" s="37"/>
      <c r="L4112" s="86">
        <f t="shared" si="192"/>
        <v>0</v>
      </c>
      <c r="M4112" s="40"/>
      <c r="N4112" s="40"/>
      <c r="O4112" s="34"/>
    </row>
    <row r="4113" spans="1:15" ht="24.95" customHeight="1" x14ac:dyDescent="0.2">
      <c r="A4113" s="64" t="str">
        <f t="shared" si="193"/>
        <v>||||||0</v>
      </c>
      <c r="B4113" s="64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9"/>
      <c r="K4113" s="37"/>
      <c r="L4113" s="86">
        <f t="shared" si="192"/>
        <v>0</v>
      </c>
      <c r="M4113" s="40"/>
      <c r="N4113" s="40"/>
      <c r="O4113" s="34"/>
    </row>
    <row r="4114" spans="1:15" ht="24.95" customHeight="1" x14ac:dyDescent="0.2">
      <c r="A4114" s="64" t="str">
        <f t="shared" si="193"/>
        <v>||||||0</v>
      </c>
      <c r="B4114" s="64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9"/>
      <c r="K4114" s="37"/>
      <c r="L4114" s="86">
        <f t="shared" si="192"/>
        <v>0</v>
      </c>
      <c r="M4114" s="40"/>
      <c r="N4114" s="40"/>
      <c r="O4114" s="34"/>
    </row>
    <row r="4115" spans="1:15" ht="24.95" customHeight="1" x14ac:dyDescent="0.2">
      <c r="A4115" s="64" t="str">
        <f t="shared" si="193"/>
        <v>||||||0</v>
      </c>
      <c r="B4115" s="64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9"/>
      <c r="K4115" s="37"/>
      <c r="L4115" s="86">
        <f t="shared" si="192"/>
        <v>0</v>
      </c>
      <c r="M4115" s="40"/>
      <c r="N4115" s="40"/>
      <c r="O4115" s="34"/>
    </row>
    <row r="4116" spans="1:15" ht="24.95" customHeight="1" x14ac:dyDescent="0.2">
      <c r="A4116" s="64" t="str">
        <f t="shared" si="193"/>
        <v>||||||0</v>
      </c>
      <c r="B4116" s="64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9"/>
      <c r="K4116" s="37"/>
      <c r="L4116" s="86">
        <f t="shared" si="192"/>
        <v>0</v>
      </c>
      <c r="M4116" s="40"/>
      <c r="N4116" s="40"/>
      <c r="O4116" s="34"/>
    </row>
    <row r="4117" spans="1:15" ht="24.95" customHeight="1" x14ac:dyDescent="0.2">
      <c r="A4117" s="64" t="str">
        <f t="shared" si="193"/>
        <v>||||||0</v>
      </c>
      <c r="B4117" s="64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9"/>
      <c r="K4117" s="37"/>
      <c r="L4117" s="86">
        <f t="shared" si="192"/>
        <v>0</v>
      </c>
      <c r="M4117" s="40"/>
      <c r="N4117" s="40"/>
      <c r="O4117" s="34"/>
    </row>
    <row r="4118" spans="1:15" ht="24.95" customHeight="1" x14ac:dyDescent="0.2">
      <c r="A4118" s="64" t="str">
        <f t="shared" si="193"/>
        <v>||||||0</v>
      </c>
      <c r="B4118" s="64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9"/>
      <c r="K4118" s="37"/>
      <c r="L4118" s="86">
        <f t="shared" si="192"/>
        <v>0</v>
      </c>
      <c r="M4118" s="40"/>
      <c r="N4118" s="40"/>
      <c r="O4118" s="34"/>
    </row>
    <row r="4119" spans="1:15" ht="24.95" customHeight="1" x14ac:dyDescent="0.2">
      <c r="A4119" s="64" t="str">
        <f t="shared" si="193"/>
        <v>||||||0</v>
      </c>
      <c r="B4119" s="64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9"/>
      <c r="K4119" s="37"/>
      <c r="L4119" s="86">
        <f t="shared" si="192"/>
        <v>0</v>
      </c>
      <c r="M4119" s="40"/>
      <c r="N4119" s="40"/>
      <c r="O4119" s="34"/>
    </row>
    <row r="4120" spans="1:15" ht="24.95" customHeight="1" x14ac:dyDescent="0.2">
      <c r="A4120" s="64" t="str">
        <f t="shared" si="193"/>
        <v>||||||0</v>
      </c>
      <c r="B4120" s="64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9"/>
      <c r="K4120" s="37"/>
      <c r="L4120" s="86">
        <f t="shared" si="192"/>
        <v>0</v>
      </c>
      <c r="M4120" s="40"/>
      <c r="N4120" s="40"/>
      <c r="O4120" s="34"/>
    </row>
    <row r="4121" spans="1:15" ht="24.95" customHeight="1" x14ac:dyDescent="0.2">
      <c r="A4121" s="64" t="str">
        <f t="shared" si="193"/>
        <v>||||||0</v>
      </c>
      <c r="B4121" s="64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9"/>
      <c r="K4121" s="37"/>
      <c r="L4121" s="86">
        <f t="shared" si="192"/>
        <v>0</v>
      </c>
      <c r="M4121" s="40"/>
      <c r="N4121" s="40"/>
      <c r="O4121" s="34"/>
    </row>
    <row r="4122" spans="1:15" ht="24.95" customHeight="1" x14ac:dyDescent="0.2">
      <c r="A4122" s="64" t="str">
        <f t="shared" si="193"/>
        <v>||||||0</v>
      </c>
      <c r="B4122" s="64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9"/>
      <c r="K4122" s="37"/>
      <c r="L4122" s="86">
        <f t="shared" si="192"/>
        <v>0</v>
      </c>
      <c r="M4122" s="40"/>
      <c r="N4122" s="40"/>
      <c r="O4122" s="34"/>
    </row>
    <row r="4123" spans="1:15" ht="24.95" customHeight="1" x14ac:dyDescent="0.2">
      <c r="A4123" s="64" t="str">
        <f t="shared" si="193"/>
        <v>||||||0</v>
      </c>
      <c r="B4123" s="64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9"/>
      <c r="K4123" s="37"/>
      <c r="L4123" s="86">
        <f t="shared" si="192"/>
        <v>0</v>
      </c>
      <c r="M4123" s="40"/>
      <c r="N4123" s="40"/>
      <c r="O4123" s="34"/>
    </row>
    <row r="4124" spans="1:15" ht="24.95" customHeight="1" x14ac:dyDescent="0.2">
      <c r="A4124" s="64" t="str">
        <f t="shared" si="193"/>
        <v>||||||0</v>
      </c>
      <c r="B4124" s="64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9"/>
      <c r="K4124" s="37"/>
      <c r="L4124" s="86">
        <f t="shared" si="192"/>
        <v>0</v>
      </c>
      <c r="M4124" s="40"/>
      <c r="N4124" s="40"/>
      <c r="O4124" s="34"/>
    </row>
    <row r="4125" spans="1:15" ht="24.95" customHeight="1" x14ac:dyDescent="0.2">
      <c r="A4125" s="64" t="str">
        <f t="shared" si="193"/>
        <v>||||||0</v>
      </c>
      <c r="B4125" s="64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9"/>
      <c r="K4125" s="37"/>
      <c r="L4125" s="86">
        <f t="shared" si="192"/>
        <v>0</v>
      </c>
      <c r="M4125" s="40"/>
      <c r="N4125" s="40"/>
      <c r="O4125" s="34"/>
    </row>
    <row r="4126" spans="1:15" ht="24.95" customHeight="1" x14ac:dyDescent="0.2">
      <c r="A4126" s="64" t="str">
        <f t="shared" si="193"/>
        <v>||||||0</v>
      </c>
      <c r="B4126" s="64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9"/>
      <c r="K4126" s="37"/>
      <c r="L4126" s="86">
        <f t="shared" si="192"/>
        <v>0</v>
      </c>
      <c r="M4126" s="40"/>
      <c r="N4126" s="40"/>
      <c r="O4126" s="34"/>
    </row>
    <row r="4127" spans="1:15" ht="24.95" customHeight="1" x14ac:dyDescent="0.2">
      <c r="A4127" s="64" t="str">
        <f t="shared" si="193"/>
        <v>||||||0</v>
      </c>
      <c r="B4127" s="64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9"/>
      <c r="K4127" s="37"/>
      <c r="L4127" s="86">
        <f t="shared" si="192"/>
        <v>0</v>
      </c>
      <c r="M4127" s="40"/>
      <c r="N4127" s="40"/>
      <c r="O4127" s="34"/>
    </row>
    <row r="4128" spans="1:15" ht="24.95" customHeight="1" x14ac:dyDescent="0.2">
      <c r="A4128" s="64" t="str">
        <f t="shared" si="193"/>
        <v>||||||0</v>
      </c>
      <c r="B4128" s="64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9"/>
      <c r="K4128" s="37"/>
      <c r="L4128" s="86">
        <f t="shared" si="192"/>
        <v>0</v>
      </c>
      <c r="M4128" s="40"/>
      <c r="N4128" s="40"/>
      <c r="O4128" s="34"/>
    </row>
    <row r="4129" spans="1:15" ht="24.95" customHeight="1" x14ac:dyDescent="0.2">
      <c r="A4129" s="64" t="str">
        <f t="shared" si="193"/>
        <v>||||||0</v>
      </c>
      <c r="B4129" s="64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9"/>
      <c r="K4129" s="37"/>
      <c r="L4129" s="86">
        <f t="shared" si="192"/>
        <v>0</v>
      </c>
      <c r="M4129" s="40"/>
      <c r="N4129" s="40"/>
      <c r="O4129" s="34"/>
    </row>
    <row r="4130" spans="1:15" ht="24.95" customHeight="1" x14ac:dyDescent="0.2">
      <c r="A4130" s="64" t="str">
        <f t="shared" si="193"/>
        <v>||||||0</v>
      </c>
      <c r="B4130" s="64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9"/>
      <c r="K4130" s="37"/>
      <c r="L4130" s="86">
        <f t="shared" si="192"/>
        <v>0</v>
      </c>
      <c r="M4130" s="40"/>
      <c r="N4130" s="40"/>
      <c r="O4130" s="34"/>
    </row>
    <row r="4131" spans="1:15" ht="24.95" customHeight="1" x14ac:dyDescent="0.2">
      <c r="A4131" s="64" t="str">
        <f t="shared" si="193"/>
        <v>||||||0</v>
      </c>
      <c r="B4131" s="64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9"/>
      <c r="K4131" s="37"/>
      <c r="L4131" s="86">
        <f t="shared" si="192"/>
        <v>0</v>
      </c>
      <c r="M4131" s="40"/>
      <c r="N4131" s="40"/>
      <c r="O4131" s="34"/>
    </row>
    <row r="4132" spans="1:15" ht="24.95" customHeight="1" x14ac:dyDescent="0.2">
      <c r="A4132" s="64" t="str">
        <f t="shared" si="193"/>
        <v>||||||0</v>
      </c>
      <c r="B4132" s="64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9"/>
      <c r="K4132" s="37"/>
      <c r="L4132" s="86">
        <f t="shared" si="192"/>
        <v>0</v>
      </c>
      <c r="M4132" s="40"/>
      <c r="N4132" s="40"/>
      <c r="O4132" s="34"/>
    </row>
    <row r="4133" spans="1:15" ht="24.95" customHeight="1" x14ac:dyDescent="0.2">
      <c r="A4133" s="64" t="str">
        <f t="shared" si="193"/>
        <v>||||||0</v>
      </c>
      <c r="B4133" s="64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9"/>
      <c r="K4133" s="37"/>
      <c r="L4133" s="86">
        <f t="shared" si="192"/>
        <v>0</v>
      </c>
      <c r="M4133" s="40"/>
      <c r="N4133" s="40"/>
      <c r="O4133" s="34"/>
    </row>
    <row r="4134" spans="1:15" ht="24.95" customHeight="1" x14ac:dyDescent="0.2">
      <c r="A4134" s="64" t="str">
        <f t="shared" si="193"/>
        <v>||||||0</v>
      </c>
      <c r="B4134" s="64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9"/>
      <c r="K4134" s="37"/>
      <c r="L4134" s="86">
        <f t="shared" si="192"/>
        <v>0</v>
      </c>
      <c r="M4134" s="40"/>
      <c r="N4134" s="40"/>
      <c r="O4134" s="34"/>
    </row>
    <row r="4135" spans="1:15" ht="24.95" customHeight="1" x14ac:dyDescent="0.2">
      <c r="A4135" s="64" t="str">
        <f t="shared" si="193"/>
        <v>||||||0</v>
      </c>
      <c r="B4135" s="64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9"/>
      <c r="K4135" s="37"/>
      <c r="L4135" s="86">
        <f t="shared" si="192"/>
        <v>0</v>
      </c>
      <c r="M4135" s="40"/>
      <c r="N4135" s="40"/>
      <c r="O4135" s="34"/>
    </row>
    <row r="4136" spans="1:15" ht="24.95" customHeight="1" x14ac:dyDescent="0.2">
      <c r="A4136" s="64" t="str">
        <f t="shared" si="193"/>
        <v>||||||0</v>
      </c>
      <c r="B4136" s="64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9"/>
      <c r="K4136" s="37"/>
      <c r="L4136" s="86">
        <f t="shared" si="192"/>
        <v>0</v>
      </c>
      <c r="M4136" s="40"/>
      <c r="N4136" s="40"/>
      <c r="O4136" s="34"/>
    </row>
    <row r="4137" spans="1:15" ht="24.95" customHeight="1" x14ac:dyDescent="0.2">
      <c r="A4137" s="64" t="str">
        <f t="shared" si="193"/>
        <v>||||||0</v>
      </c>
      <c r="B4137" s="64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9"/>
      <c r="K4137" s="37"/>
      <c r="L4137" s="86">
        <f t="shared" si="192"/>
        <v>0</v>
      </c>
      <c r="M4137" s="40"/>
      <c r="N4137" s="40"/>
      <c r="O4137" s="34"/>
    </row>
    <row r="4138" spans="1:15" ht="24.95" customHeight="1" x14ac:dyDescent="0.2">
      <c r="A4138" s="64" t="str">
        <f t="shared" si="193"/>
        <v>||||||0</v>
      </c>
      <c r="B4138" s="64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9"/>
      <c r="K4138" s="37"/>
      <c r="L4138" s="86">
        <f t="shared" si="192"/>
        <v>0</v>
      </c>
      <c r="M4138" s="40"/>
      <c r="N4138" s="40"/>
      <c r="O4138" s="34"/>
    </row>
    <row r="4139" spans="1:15" ht="24.95" customHeight="1" x14ac:dyDescent="0.2">
      <c r="A4139" s="64" t="str">
        <f t="shared" si="193"/>
        <v>||||||0</v>
      </c>
      <c r="B4139" s="64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9"/>
      <c r="K4139" s="37"/>
      <c r="L4139" s="86">
        <f t="shared" si="192"/>
        <v>0</v>
      </c>
      <c r="M4139" s="40"/>
      <c r="N4139" s="40"/>
      <c r="O4139" s="34"/>
    </row>
    <row r="4140" spans="1:15" ht="24.95" customHeight="1" x14ac:dyDescent="0.2">
      <c r="A4140" s="64" t="str">
        <f t="shared" si="193"/>
        <v>||||||0</v>
      </c>
      <c r="B4140" s="64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9"/>
      <c r="K4140" s="37"/>
      <c r="L4140" s="86">
        <f t="shared" si="192"/>
        <v>0</v>
      </c>
      <c r="M4140" s="40"/>
      <c r="N4140" s="40"/>
      <c r="O4140" s="34"/>
    </row>
    <row r="4141" spans="1:15" ht="24.95" customHeight="1" x14ac:dyDescent="0.2">
      <c r="A4141" s="64" t="str">
        <f t="shared" si="193"/>
        <v>||||||0</v>
      </c>
      <c r="B4141" s="64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9"/>
      <c r="K4141" s="37"/>
      <c r="L4141" s="86">
        <f t="shared" si="192"/>
        <v>0</v>
      </c>
      <c r="M4141" s="40"/>
      <c r="N4141" s="40"/>
      <c r="O4141" s="34"/>
    </row>
    <row r="4142" spans="1:15" ht="24.95" customHeight="1" x14ac:dyDescent="0.2">
      <c r="A4142" s="64" t="str">
        <f t="shared" si="193"/>
        <v>||||||0</v>
      </c>
      <c r="B4142" s="64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9"/>
      <c r="K4142" s="37"/>
      <c r="L4142" s="86">
        <f t="shared" si="192"/>
        <v>0</v>
      </c>
      <c r="M4142" s="40"/>
      <c r="N4142" s="40"/>
      <c r="O4142" s="34"/>
    </row>
    <row r="4143" spans="1:15" ht="24.95" customHeight="1" x14ac:dyDescent="0.2">
      <c r="A4143" s="64" t="str">
        <f t="shared" si="193"/>
        <v>||||||0</v>
      </c>
      <c r="B4143" s="64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9"/>
      <c r="K4143" s="37"/>
      <c r="L4143" s="86">
        <f t="shared" si="192"/>
        <v>0</v>
      </c>
      <c r="M4143" s="40"/>
      <c r="N4143" s="40"/>
      <c r="O4143" s="34"/>
    </row>
    <row r="4144" spans="1:15" ht="24.95" customHeight="1" x14ac:dyDescent="0.2">
      <c r="A4144" s="64" t="str">
        <f t="shared" si="193"/>
        <v>||||||0</v>
      </c>
      <c r="B4144" s="64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9"/>
      <c r="K4144" s="37"/>
      <c r="L4144" s="86">
        <f t="shared" si="192"/>
        <v>0</v>
      </c>
      <c r="M4144" s="40"/>
      <c r="N4144" s="40"/>
      <c r="O4144" s="34"/>
    </row>
    <row r="4145" spans="1:15" ht="24.95" customHeight="1" x14ac:dyDescent="0.2">
      <c r="A4145" s="64" t="str">
        <f t="shared" si="193"/>
        <v>||||||0</v>
      </c>
      <c r="B4145" s="64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9"/>
      <c r="K4145" s="37"/>
      <c r="L4145" s="86">
        <f t="shared" si="192"/>
        <v>0</v>
      </c>
      <c r="M4145" s="40"/>
      <c r="N4145" s="40"/>
      <c r="O4145" s="34"/>
    </row>
    <row r="4146" spans="1:15" ht="24.95" customHeight="1" x14ac:dyDescent="0.2">
      <c r="A4146" s="64" t="str">
        <f t="shared" si="193"/>
        <v>||||||0</v>
      </c>
      <c r="B4146" s="64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9"/>
      <c r="K4146" s="37"/>
      <c r="L4146" s="86">
        <f t="shared" si="192"/>
        <v>0</v>
      </c>
      <c r="M4146" s="40"/>
      <c r="N4146" s="40"/>
      <c r="O4146" s="34"/>
    </row>
    <row r="4147" spans="1:15" ht="24.95" customHeight="1" x14ac:dyDescent="0.2">
      <c r="A4147" s="64" t="str">
        <f t="shared" si="193"/>
        <v>||||||0</v>
      </c>
      <c r="B4147" s="64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9"/>
      <c r="K4147" s="37"/>
      <c r="L4147" s="86">
        <f t="shared" si="192"/>
        <v>0</v>
      </c>
      <c r="M4147" s="40"/>
      <c r="N4147" s="40"/>
      <c r="O4147" s="34"/>
    </row>
    <row r="4148" spans="1:15" ht="24.95" customHeight="1" x14ac:dyDescent="0.2">
      <c r="A4148" s="64" t="str">
        <f t="shared" si="193"/>
        <v>||||||0</v>
      </c>
      <c r="B4148" s="64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9"/>
      <c r="K4148" s="37"/>
      <c r="L4148" s="86">
        <f t="shared" si="192"/>
        <v>0</v>
      </c>
      <c r="M4148" s="40"/>
      <c r="N4148" s="40"/>
      <c r="O4148" s="34"/>
    </row>
    <row r="4149" spans="1:15" ht="24.95" customHeight="1" x14ac:dyDescent="0.2">
      <c r="A4149" s="64" t="str">
        <f t="shared" si="193"/>
        <v>||||||0</v>
      </c>
      <c r="B4149" s="64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9"/>
      <c r="K4149" s="37"/>
      <c r="L4149" s="86">
        <f t="shared" si="192"/>
        <v>0</v>
      </c>
      <c r="M4149" s="40"/>
      <c r="N4149" s="40"/>
      <c r="O4149" s="34"/>
    </row>
    <row r="4150" spans="1:15" ht="24.95" customHeight="1" x14ac:dyDescent="0.2">
      <c r="A4150" s="64" t="str">
        <f t="shared" si="193"/>
        <v>||||||0</v>
      </c>
      <c r="B4150" s="64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9"/>
      <c r="K4150" s="37"/>
      <c r="L4150" s="86">
        <f t="shared" si="192"/>
        <v>0</v>
      </c>
      <c r="M4150" s="40"/>
      <c r="N4150" s="40"/>
      <c r="O4150" s="34"/>
    </row>
    <row r="4151" spans="1:15" ht="24.95" customHeight="1" x14ac:dyDescent="0.2">
      <c r="A4151" s="64" t="str">
        <f t="shared" si="193"/>
        <v>||||||0</v>
      </c>
      <c r="B4151" s="64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9"/>
      <c r="K4151" s="37"/>
      <c r="L4151" s="86">
        <f t="shared" si="192"/>
        <v>0</v>
      </c>
      <c r="M4151" s="40"/>
      <c r="N4151" s="40"/>
      <c r="O4151" s="34"/>
    </row>
    <row r="4152" spans="1:15" ht="24.95" customHeight="1" x14ac:dyDescent="0.2">
      <c r="A4152" s="64" t="str">
        <f t="shared" si="193"/>
        <v>||||||0</v>
      </c>
      <c r="B4152" s="64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9"/>
      <c r="K4152" s="37"/>
      <c r="L4152" s="86">
        <f t="shared" si="192"/>
        <v>0</v>
      </c>
      <c r="M4152" s="40"/>
      <c r="N4152" s="40"/>
      <c r="O4152" s="34"/>
    </row>
    <row r="4153" spans="1:15" ht="24.95" customHeight="1" x14ac:dyDescent="0.2">
      <c r="A4153" s="64" t="str">
        <f t="shared" si="193"/>
        <v>||||||0</v>
      </c>
      <c r="B4153" s="64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9"/>
      <c r="K4153" s="37"/>
      <c r="L4153" s="86">
        <f t="shared" si="192"/>
        <v>0</v>
      </c>
      <c r="M4153" s="40"/>
      <c r="N4153" s="40"/>
      <c r="O4153" s="34"/>
    </row>
    <row r="4154" spans="1:15" ht="24.95" customHeight="1" x14ac:dyDescent="0.2">
      <c r="A4154" s="64" t="str">
        <f t="shared" si="193"/>
        <v>||||||0</v>
      </c>
      <c r="B4154" s="64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9"/>
      <c r="K4154" s="37"/>
      <c r="L4154" s="86">
        <f t="shared" si="192"/>
        <v>0</v>
      </c>
      <c r="M4154" s="40"/>
      <c r="N4154" s="40"/>
      <c r="O4154" s="34"/>
    </row>
    <row r="4155" spans="1:15" ht="24.95" customHeight="1" x14ac:dyDescent="0.2">
      <c r="A4155" s="64" t="str">
        <f t="shared" si="193"/>
        <v>||||||0</v>
      </c>
      <c r="B4155" s="64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9"/>
      <c r="K4155" s="37"/>
      <c r="L4155" s="86">
        <f t="shared" si="192"/>
        <v>0</v>
      </c>
      <c r="M4155" s="40"/>
      <c r="N4155" s="40"/>
      <c r="O4155" s="34"/>
    </row>
    <row r="4156" spans="1:15" ht="24.95" customHeight="1" x14ac:dyDescent="0.2">
      <c r="A4156" s="64" t="str">
        <f t="shared" si="193"/>
        <v>||||||0</v>
      </c>
      <c r="B4156" s="64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9"/>
      <c r="K4156" s="37"/>
      <c r="L4156" s="86">
        <f t="shared" si="192"/>
        <v>0</v>
      </c>
      <c r="M4156" s="40"/>
      <c r="N4156" s="40"/>
      <c r="O4156" s="34"/>
    </row>
    <row r="4157" spans="1:15" ht="24.95" customHeight="1" x14ac:dyDescent="0.2">
      <c r="A4157" s="64" t="str">
        <f t="shared" si="193"/>
        <v>||||||0</v>
      </c>
      <c r="B4157" s="64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9"/>
      <c r="K4157" s="37"/>
      <c r="L4157" s="86">
        <f t="shared" si="192"/>
        <v>0</v>
      </c>
      <c r="M4157" s="40"/>
      <c r="N4157" s="40"/>
      <c r="O4157" s="34"/>
    </row>
    <row r="4158" spans="1:15" ht="24.95" customHeight="1" x14ac:dyDescent="0.2">
      <c r="A4158" s="64" t="str">
        <f t="shared" si="193"/>
        <v>||||||0</v>
      </c>
      <c r="B4158" s="64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9"/>
      <c r="K4158" s="37"/>
      <c r="L4158" s="86">
        <f t="shared" ref="L4158:L4221" si="195">M4158+N4158</f>
        <v>0</v>
      </c>
      <c r="M4158" s="40"/>
      <c r="N4158" s="40"/>
      <c r="O4158" s="34"/>
    </row>
    <row r="4159" spans="1:15" ht="24.95" customHeight="1" x14ac:dyDescent="0.2">
      <c r="A4159" s="64" t="str">
        <f t="shared" si="193"/>
        <v>||||||0</v>
      </c>
      <c r="B4159" s="64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9"/>
      <c r="K4159" s="37"/>
      <c r="L4159" s="86">
        <f t="shared" si="195"/>
        <v>0</v>
      </c>
      <c r="M4159" s="40"/>
      <c r="N4159" s="40"/>
      <c r="O4159" s="34"/>
    </row>
    <row r="4160" spans="1:15" ht="24.95" customHeight="1" x14ac:dyDescent="0.2">
      <c r="A4160" s="64" t="str">
        <f t="shared" si="193"/>
        <v>||||||0</v>
      </c>
      <c r="B4160" s="64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9"/>
      <c r="K4160" s="37"/>
      <c r="L4160" s="86">
        <f t="shared" si="195"/>
        <v>0</v>
      </c>
      <c r="M4160" s="40"/>
      <c r="N4160" s="40"/>
      <c r="O4160" s="34"/>
    </row>
    <row r="4161" spans="1:15" ht="24.95" customHeight="1" x14ac:dyDescent="0.2">
      <c r="A4161" s="64" t="str">
        <f t="shared" si="193"/>
        <v>||||||0</v>
      </c>
      <c r="B4161" s="64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9"/>
      <c r="K4161" s="37"/>
      <c r="L4161" s="86">
        <f t="shared" si="195"/>
        <v>0</v>
      </c>
      <c r="M4161" s="40"/>
      <c r="N4161" s="40"/>
      <c r="O4161" s="34"/>
    </row>
    <row r="4162" spans="1:15" ht="24.95" customHeight="1" x14ac:dyDescent="0.2">
      <c r="A4162" s="64" t="str">
        <f t="shared" si="193"/>
        <v>||||||0</v>
      </c>
      <c r="B4162" s="64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9"/>
      <c r="K4162" s="37"/>
      <c r="L4162" s="86">
        <f t="shared" si="195"/>
        <v>0</v>
      </c>
      <c r="M4162" s="40"/>
      <c r="N4162" s="40"/>
      <c r="O4162" s="34"/>
    </row>
    <row r="4163" spans="1:15" ht="24.95" customHeight="1" x14ac:dyDescent="0.2">
      <c r="A4163" s="64" t="str">
        <f t="shared" si="193"/>
        <v>||||||0</v>
      </c>
      <c r="B4163" s="64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9"/>
      <c r="K4163" s="37"/>
      <c r="L4163" s="86">
        <f t="shared" si="195"/>
        <v>0</v>
      </c>
      <c r="M4163" s="40"/>
      <c r="N4163" s="40"/>
      <c r="O4163" s="34"/>
    </row>
    <row r="4164" spans="1:15" ht="24.95" customHeight="1" x14ac:dyDescent="0.2">
      <c r="A4164" s="64" t="str">
        <f t="shared" si="193"/>
        <v>||||||0</v>
      </c>
      <c r="B4164" s="64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9"/>
      <c r="K4164" s="37"/>
      <c r="L4164" s="86">
        <f t="shared" si="195"/>
        <v>0</v>
      </c>
      <c r="M4164" s="40"/>
      <c r="N4164" s="40"/>
      <c r="O4164" s="34"/>
    </row>
    <row r="4165" spans="1:15" ht="24.95" customHeight="1" x14ac:dyDescent="0.2">
      <c r="A4165" s="64" t="str">
        <f t="shared" ref="A4165:A4228" si="196">C4165&amp;"|"&amp;D4165&amp;"|"&amp;E4165&amp;"|"&amp;F4165&amp;"|"&amp;G4165&amp;"|"&amp;I4165&amp;"|"&amp;M4165+N4165-O4165</f>
        <v>||||||0</v>
      </c>
      <c r="B4165" s="64" t="str">
        <f t="shared" ref="B4165:B4228" si="197">C4165&amp;"|"&amp;D4165&amp;"|"&amp;E4165&amp;"|"&amp;F4165&amp;"|"&amp;K4165</f>
        <v>||||</v>
      </c>
      <c r="C4165" s="37"/>
      <c r="D4165" s="37"/>
      <c r="E4165" s="37"/>
      <c r="F4165" s="37"/>
      <c r="G4165" s="37"/>
      <c r="H4165" s="38"/>
      <c r="I4165" s="37"/>
      <c r="J4165" s="39"/>
      <c r="K4165" s="37"/>
      <c r="L4165" s="86">
        <f t="shared" si="195"/>
        <v>0</v>
      </c>
      <c r="M4165" s="40"/>
      <c r="N4165" s="40"/>
      <c r="O4165" s="34"/>
    </row>
    <row r="4166" spans="1:15" ht="24.95" customHeight="1" x14ac:dyDescent="0.2">
      <c r="A4166" s="64" t="str">
        <f t="shared" si="196"/>
        <v>||||||0</v>
      </c>
      <c r="B4166" s="64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9"/>
      <c r="K4166" s="37"/>
      <c r="L4166" s="86">
        <f t="shared" si="195"/>
        <v>0</v>
      </c>
      <c r="M4166" s="40"/>
      <c r="N4166" s="40"/>
      <c r="O4166" s="34"/>
    </row>
    <row r="4167" spans="1:15" ht="24.95" customHeight="1" x14ac:dyDescent="0.2">
      <c r="A4167" s="64" t="str">
        <f t="shared" si="196"/>
        <v>||||||0</v>
      </c>
      <c r="B4167" s="64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9"/>
      <c r="K4167" s="37"/>
      <c r="L4167" s="86">
        <f t="shared" si="195"/>
        <v>0</v>
      </c>
      <c r="M4167" s="40"/>
      <c r="N4167" s="40"/>
      <c r="O4167" s="34"/>
    </row>
    <row r="4168" spans="1:15" ht="24.95" customHeight="1" x14ac:dyDescent="0.2">
      <c r="A4168" s="64" t="str">
        <f t="shared" si="196"/>
        <v>||||||0</v>
      </c>
      <c r="B4168" s="64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9"/>
      <c r="K4168" s="37"/>
      <c r="L4168" s="86">
        <f t="shared" si="195"/>
        <v>0</v>
      </c>
      <c r="M4168" s="40"/>
      <c r="N4168" s="40"/>
      <c r="O4168" s="34"/>
    </row>
    <row r="4169" spans="1:15" ht="24.95" customHeight="1" x14ac:dyDescent="0.2">
      <c r="A4169" s="64" t="str">
        <f t="shared" si="196"/>
        <v>||||||0</v>
      </c>
      <c r="B4169" s="64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9"/>
      <c r="K4169" s="37"/>
      <c r="L4169" s="86">
        <f t="shared" si="195"/>
        <v>0</v>
      </c>
      <c r="M4169" s="40"/>
      <c r="N4169" s="40"/>
      <c r="O4169" s="34"/>
    </row>
    <row r="4170" spans="1:15" ht="24.95" customHeight="1" x14ac:dyDescent="0.2">
      <c r="A4170" s="64" t="str">
        <f t="shared" si="196"/>
        <v>||||||0</v>
      </c>
      <c r="B4170" s="64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9"/>
      <c r="K4170" s="37"/>
      <c r="L4170" s="86">
        <f t="shared" si="195"/>
        <v>0</v>
      </c>
      <c r="M4170" s="40"/>
      <c r="N4170" s="40"/>
      <c r="O4170" s="34"/>
    </row>
    <row r="4171" spans="1:15" ht="24.95" customHeight="1" x14ac:dyDescent="0.2">
      <c r="A4171" s="64" t="str">
        <f t="shared" si="196"/>
        <v>||||||0</v>
      </c>
      <c r="B4171" s="64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9"/>
      <c r="K4171" s="37"/>
      <c r="L4171" s="86">
        <f t="shared" si="195"/>
        <v>0</v>
      </c>
      <c r="M4171" s="40"/>
      <c r="N4171" s="40"/>
      <c r="O4171" s="34"/>
    </row>
    <row r="4172" spans="1:15" ht="24.95" customHeight="1" x14ac:dyDescent="0.2">
      <c r="A4172" s="64" t="str">
        <f t="shared" si="196"/>
        <v>||||||0</v>
      </c>
      <c r="B4172" s="64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9"/>
      <c r="K4172" s="37"/>
      <c r="L4172" s="86">
        <f t="shared" si="195"/>
        <v>0</v>
      </c>
      <c r="M4172" s="40"/>
      <c r="N4172" s="40"/>
      <c r="O4172" s="34"/>
    </row>
    <row r="4173" spans="1:15" ht="24.95" customHeight="1" x14ac:dyDescent="0.2">
      <c r="A4173" s="64" t="str">
        <f t="shared" si="196"/>
        <v>||||||0</v>
      </c>
      <c r="B4173" s="64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9"/>
      <c r="K4173" s="37"/>
      <c r="L4173" s="86">
        <f t="shared" si="195"/>
        <v>0</v>
      </c>
      <c r="M4173" s="40"/>
      <c r="N4173" s="40"/>
      <c r="O4173" s="34"/>
    </row>
    <row r="4174" spans="1:15" ht="24.95" customHeight="1" x14ac:dyDescent="0.2">
      <c r="A4174" s="64" t="str">
        <f t="shared" si="196"/>
        <v>||||||0</v>
      </c>
      <c r="B4174" s="64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9"/>
      <c r="K4174" s="37"/>
      <c r="L4174" s="86">
        <f t="shared" si="195"/>
        <v>0</v>
      </c>
      <c r="M4174" s="40"/>
      <c r="N4174" s="40"/>
      <c r="O4174" s="34"/>
    </row>
    <row r="4175" spans="1:15" ht="24.95" customHeight="1" x14ac:dyDescent="0.2">
      <c r="A4175" s="64" t="str">
        <f t="shared" si="196"/>
        <v>||||||0</v>
      </c>
      <c r="B4175" s="64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9"/>
      <c r="K4175" s="37"/>
      <c r="L4175" s="86">
        <f t="shared" si="195"/>
        <v>0</v>
      </c>
      <c r="M4175" s="40"/>
      <c r="N4175" s="40"/>
      <c r="O4175" s="34"/>
    </row>
    <row r="4176" spans="1:15" ht="24.95" customHeight="1" x14ac:dyDescent="0.2">
      <c r="A4176" s="64" t="str">
        <f t="shared" si="196"/>
        <v>||||||0</v>
      </c>
      <c r="B4176" s="64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9"/>
      <c r="K4176" s="37"/>
      <c r="L4176" s="86">
        <f t="shared" si="195"/>
        <v>0</v>
      </c>
      <c r="M4176" s="40"/>
      <c r="N4176" s="40"/>
      <c r="O4176" s="34"/>
    </row>
    <row r="4177" spans="1:15" ht="24.95" customHeight="1" x14ac:dyDescent="0.2">
      <c r="A4177" s="64" t="str">
        <f t="shared" si="196"/>
        <v>||||||0</v>
      </c>
      <c r="B4177" s="64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9"/>
      <c r="K4177" s="37"/>
      <c r="L4177" s="86">
        <f t="shared" si="195"/>
        <v>0</v>
      </c>
      <c r="M4177" s="40"/>
      <c r="N4177" s="40"/>
      <c r="O4177" s="34"/>
    </row>
    <row r="4178" spans="1:15" ht="24.95" customHeight="1" x14ac:dyDescent="0.2">
      <c r="A4178" s="64" t="str">
        <f t="shared" si="196"/>
        <v>||||||0</v>
      </c>
      <c r="B4178" s="64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9"/>
      <c r="K4178" s="37"/>
      <c r="L4178" s="86">
        <f t="shared" si="195"/>
        <v>0</v>
      </c>
      <c r="M4178" s="40"/>
      <c r="N4178" s="40"/>
      <c r="O4178" s="34"/>
    </row>
    <row r="4179" spans="1:15" ht="24.95" customHeight="1" x14ac:dyDescent="0.2">
      <c r="A4179" s="64" t="str">
        <f t="shared" si="196"/>
        <v>||||||0</v>
      </c>
      <c r="B4179" s="64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9"/>
      <c r="K4179" s="37"/>
      <c r="L4179" s="86">
        <f t="shared" si="195"/>
        <v>0</v>
      </c>
      <c r="M4179" s="40"/>
      <c r="N4179" s="40"/>
      <c r="O4179" s="34"/>
    </row>
    <row r="4180" spans="1:15" ht="24.95" customHeight="1" x14ac:dyDescent="0.2">
      <c r="A4180" s="64" t="str">
        <f t="shared" si="196"/>
        <v>||||||0</v>
      </c>
      <c r="B4180" s="64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9"/>
      <c r="K4180" s="37"/>
      <c r="L4180" s="86">
        <f t="shared" si="195"/>
        <v>0</v>
      </c>
      <c r="M4180" s="40"/>
      <c r="N4180" s="40"/>
      <c r="O4180" s="34"/>
    </row>
    <row r="4181" spans="1:15" ht="24.95" customHeight="1" x14ac:dyDescent="0.2">
      <c r="A4181" s="64" t="str">
        <f t="shared" si="196"/>
        <v>||||||0</v>
      </c>
      <c r="B4181" s="64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9"/>
      <c r="K4181" s="37"/>
      <c r="L4181" s="86">
        <f t="shared" si="195"/>
        <v>0</v>
      </c>
      <c r="M4181" s="40"/>
      <c r="N4181" s="40"/>
      <c r="O4181" s="34"/>
    </row>
    <row r="4182" spans="1:15" ht="24.95" customHeight="1" x14ac:dyDescent="0.2">
      <c r="A4182" s="64" t="str">
        <f t="shared" si="196"/>
        <v>||||||0</v>
      </c>
      <c r="B4182" s="64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9"/>
      <c r="K4182" s="37"/>
      <c r="L4182" s="86">
        <f t="shared" si="195"/>
        <v>0</v>
      </c>
      <c r="M4182" s="40"/>
      <c r="N4182" s="40"/>
      <c r="O4182" s="34"/>
    </row>
    <row r="4183" spans="1:15" ht="24.95" customHeight="1" x14ac:dyDescent="0.2">
      <c r="A4183" s="64" t="str">
        <f t="shared" si="196"/>
        <v>||||||0</v>
      </c>
      <c r="B4183" s="64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9"/>
      <c r="K4183" s="37"/>
      <c r="L4183" s="86">
        <f t="shared" si="195"/>
        <v>0</v>
      </c>
      <c r="M4183" s="40"/>
      <c r="N4183" s="40"/>
      <c r="O4183" s="34"/>
    </row>
    <row r="4184" spans="1:15" ht="24.95" customHeight="1" x14ac:dyDescent="0.2">
      <c r="A4184" s="64" t="str">
        <f t="shared" si="196"/>
        <v>||||||0</v>
      </c>
      <c r="B4184" s="64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9"/>
      <c r="K4184" s="37"/>
      <c r="L4184" s="86">
        <f t="shared" si="195"/>
        <v>0</v>
      </c>
      <c r="M4184" s="40"/>
      <c r="N4184" s="40"/>
      <c r="O4184" s="34"/>
    </row>
    <row r="4185" spans="1:15" ht="24.95" customHeight="1" x14ac:dyDescent="0.2">
      <c r="A4185" s="64" t="str">
        <f t="shared" si="196"/>
        <v>||||||0</v>
      </c>
      <c r="B4185" s="64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9"/>
      <c r="K4185" s="37"/>
      <c r="L4185" s="86">
        <f t="shared" si="195"/>
        <v>0</v>
      </c>
      <c r="M4185" s="40"/>
      <c r="N4185" s="40"/>
      <c r="O4185" s="34"/>
    </row>
    <row r="4186" spans="1:15" ht="24.95" customHeight="1" x14ac:dyDescent="0.2">
      <c r="A4186" s="64" t="str">
        <f t="shared" si="196"/>
        <v>||||||0</v>
      </c>
      <c r="B4186" s="64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9"/>
      <c r="K4186" s="37"/>
      <c r="L4186" s="86">
        <f t="shared" si="195"/>
        <v>0</v>
      </c>
      <c r="M4186" s="40"/>
      <c r="N4186" s="40"/>
      <c r="O4186" s="34"/>
    </row>
    <row r="4187" spans="1:15" ht="24.95" customHeight="1" x14ac:dyDescent="0.2">
      <c r="A4187" s="64" t="str">
        <f t="shared" si="196"/>
        <v>||||||0</v>
      </c>
      <c r="B4187" s="64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9"/>
      <c r="K4187" s="37"/>
      <c r="L4187" s="86">
        <f t="shared" si="195"/>
        <v>0</v>
      </c>
      <c r="M4187" s="40"/>
      <c r="N4187" s="40"/>
      <c r="O4187" s="34"/>
    </row>
    <row r="4188" spans="1:15" ht="24.95" customHeight="1" x14ac:dyDescent="0.2">
      <c r="A4188" s="64" t="str">
        <f t="shared" si="196"/>
        <v>||||||0</v>
      </c>
      <c r="B4188" s="64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9"/>
      <c r="K4188" s="37"/>
      <c r="L4188" s="86">
        <f t="shared" si="195"/>
        <v>0</v>
      </c>
      <c r="M4188" s="40"/>
      <c r="N4188" s="40"/>
      <c r="O4188" s="34"/>
    </row>
    <row r="4189" spans="1:15" ht="24.95" customHeight="1" x14ac:dyDescent="0.2">
      <c r="A4189" s="64" t="str">
        <f t="shared" si="196"/>
        <v>||||||0</v>
      </c>
      <c r="B4189" s="64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9"/>
      <c r="K4189" s="37"/>
      <c r="L4189" s="86">
        <f t="shared" si="195"/>
        <v>0</v>
      </c>
      <c r="M4189" s="40"/>
      <c r="N4189" s="40"/>
      <c r="O4189" s="34"/>
    </row>
    <row r="4190" spans="1:15" ht="24.95" customHeight="1" x14ac:dyDescent="0.2">
      <c r="A4190" s="64" t="str">
        <f t="shared" si="196"/>
        <v>||||||0</v>
      </c>
      <c r="B4190" s="64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9"/>
      <c r="K4190" s="37"/>
      <c r="L4190" s="86">
        <f t="shared" si="195"/>
        <v>0</v>
      </c>
      <c r="M4190" s="40"/>
      <c r="N4190" s="40"/>
      <c r="O4190" s="34"/>
    </row>
    <row r="4191" spans="1:15" ht="24.95" customHeight="1" x14ac:dyDescent="0.2">
      <c r="A4191" s="64" t="str">
        <f t="shared" si="196"/>
        <v>||||||0</v>
      </c>
      <c r="B4191" s="64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9"/>
      <c r="K4191" s="37"/>
      <c r="L4191" s="86">
        <f t="shared" si="195"/>
        <v>0</v>
      </c>
      <c r="M4191" s="40"/>
      <c r="N4191" s="40"/>
      <c r="O4191" s="34"/>
    </row>
    <row r="4192" spans="1:15" ht="24.95" customHeight="1" x14ac:dyDescent="0.2">
      <c r="A4192" s="64" t="str">
        <f t="shared" si="196"/>
        <v>||||||0</v>
      </c>
      <c r="B4192" s="64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9"/>
      <c r="K4192" s="37"/>
      <c r="L4192" s="86">
        <f t="shared" si="195"/>
        <v>0</v>
      </c>
      <c r="M4192" s="40"/>
      <c r="N4192" s="40"/>
      <c r="O4192" s="34"/>
    </row>
    <row r="4193" spans="1:15" ht="24.95" customHeight="1" x14ac:dyDescent="0.2">
      <c r="A4193" s="64" t="str">
        <f t="shared" si="196"/>
        <v>||||||0</v>
      </c>
      <c r="B4193" s="64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9"/>
      <c r="K4193" s="37"/>
      <c r="L4193" s="86">
        <f t="shared" si="195"/>
        <v>0</v>
      </c>
      <c r="M4193" s="40"/>
      <c r="N4193" s="40"/>
      <c r="O4193" s="34"/>
    </row>
    <row r="4194" spans="1:15" ht="24.95" customHeight="1" x14ac:dyDescent="0.2">
      <c r="A4194" s="64" t="str">
        <f t="shared" si="196"/>
        <v>||||||0</v>
      </c>
      <c r="B4194" s="64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9"/>
      <c r="K4194" s="37"/>
      <c r="L4194" s="86">
        <f t="shared" si="195"/>
        <v>0</v>
      </c>
      <c r="M4194" s="40"/>
      <c r="N4194" s="40"/>
      <c r="O4194" s="34"/>
    </row>
    <row r="4195" spans="1:15" ht="24.95" customHeight="1" x14ac:dyDescent="0.2">
      <c r="A4195" s="64" t="str">
        <f t="shared" si="196"/>
        <v>||||||0</v>
      </c>
      <c r="B4195" s="64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9"/>
      <c r="K4195" s="37"/>
      <c r="L4195" s="86">
        <f t="shared" si="195"/>
        <v>0</v>
      </c>
      <c r="M4195" s="40"/>
      <c r="N4195" s="40"/>
      <c r="O4195" s="34"/>
    </row>
    <row r="4196" spans="1:15" ht="24.95" customHeight="1" x14ac:dyDescent="0.2">
      <c r="A4196" s="64" t="str">
        <f t="shared" si="196"/>
        <v>||||||0</v>
      </c>
      <c r="B4196" s="64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9"/>
      <c r="K4196" s="37"/>
      <c r="L4196" s="86">
        <f t="shared" si="195"/>
        <v>0</v>
      </c>
      <c r="M4196" s="40"/>
      <c r="N4196" s="40"/>
      <c r="O4196" s="34"/>
    </row>
    <row r="4197" spans="1:15" ht="24.95" customHeight="1" x14ac:dyDescent="0.2">
      <c r="A4197" s="64" t="str">
        <f t="shared" si="196"/>
        <v>||||||0</v>
      </c>
      <c r="B4197" s="64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9"/>
      <c r="K4197" s="37"/>
      <c r="L4197" s="86">
        <f t="shared" si="195"/>
        <v>0</v>
      </c>
      <c r="M4197" s="40"/>
      <c r="N4197" s="40"/>
      <c r="O4197" s="34"/>
    </row>
    <row r="4198" spans="1:15" ht="24.95" customHeight="1" x14ac:dyDescent="0.2">
      <c r="A4198" s="64" t="str">
        <f t="shared" si="196"/>
        <v>||||||0</v>
      </c>
      <c r="B4198" s="64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9"/>
      <c r="K4198" s="37"/>
      <c r="L4198" s="86">
        <f t="shared" si="195"/>
        <v>0</v>
      </c>
      <c r="M4198" s="40"/>
      <c r="N4198" s="40"/>
      <c r="O4198" s="34"/>
    </row>
    <row r="4199" spans="1:15" ht="24.95" customHeight="1" x14ac:dyDescent="0.2">
      <c r="A4199" s="64" t="str">
        <f t="shared" si="196"/>
        <v>||||||0</v>
      </c>
      <c r="B4199" s="64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9"/>
      <c r="K4199" s="37"/>
      <c r="L4199" s="86">
        <f t="shared" si="195"/>
        <v>0</v>
      </c>
      <c r="M4199" s="40"/>
      <c r="N4199" s="40"/>
      <c r="O4199" s="34"/>
    </row>
    <row r="4200" spans="1:15" ht="24.95" customHeight="1" x14ac:dyDescent="0.2">
      <c r="A4200" s="64" t="str">
        <f t="shared" si="196"/>
        <v>||||||0</v>
      </c>
      <c r="B4200" s="64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9"/>
      <c r="K4200" s="37"/>
      <c r="L4200" s="86">
        <f t="shared" si="195"/>
        <v>0</v>
      </c>
      <c r="M4200" s="40"/>
      <c r="N4200" s="40"/>
      <c r="O4200" s="34"/>
    </row>
    <row r="4201" spans="1:15" ht="24.95" customHeight="1" x14ac:dyDescent="0.2">
      <c r="A4201" s="64" t="str">
        <f t="shared" si="196"/>
        <v>||||||0</v>
      </c>
      <c r="B4201" s="64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9"/>
      <c r="K4201" s="37"/>
      <c r="L4201" s="86">
        <f t="shared" si="195"/>
        <v>0</v>
      </c>
      <c r="M4201" s="40"/>
      <c r="N4201" s="40"/>
      <c r="O4201" s="34"/>
    </row>
    <row r="4202" spans="1:15" ht="24.95" customHeight="1" x14ac:dyDescent="0.2">
      <c r="A4202" s="64" t="str">
        <f t="shared" si="196"/>
        <v>||||||0</v>
      </c>
      <c r="B4202" s="64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9"/>
      <c r="K4202" s="37"/>
      <c r="L4202" s="86">
        <f t="shared" si="195"/>
        <v>0</v>
      </c>
      <c r="M4202" s="40"/>
      <c r="N4202" s="40"/>
      <c r="O4202" s="34"/>
    </row>
    <row r="4203" spans="1:15" ht="24.95" customHeight="1" x14ac:dyDescent="0.2">
      <c r="A4203" s="64" t="str">
        <f t="shared" si="196"/>
        <v>||||||0</v>
      </c>
      <c r="B4203" s="64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9"/>
      <c r="K4203" s="37"/>
      <c r="L4203" s="86">
        <f t="shared" si="195"/>
        <v>0</v>
      </c>
      <c r="M4203" s="40"/>
      <c r="N4203" s="40"/>
      <c r="O4203" s="34"/>
    </row>
    <row r="4204" spans="1:15" ht="24.95" customHeight="1" x14ac:dyDescent="0.2">
      <c r="A4204" s="64" t="str">
        <f t="shared" si="196"/>
        <v>||||||0</v>
      </c>
      <c r="B4204" s="64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9"/>
      <c r="K4204" s="37"/>
      <c r="L4204" s="86">
        <f t="shared" si="195"/>
        <v>0</v>
      </c>
      <c r="M4204" s="40"/>
      <c r="N4204" s="40"/>
      <c r="O4204" s="34"/>
    </row>
    <row r="4205" spans="1:15" ht="24.95" customHeight="1" x14ac:dyDescent="0.2">
      <c r="A4205" s="64" t="str">
        <f t="shared" si="196"/>
        <v>||||||0</v>
      </c>
      <c r="B4205" s="64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9"/>
      <c r="K4205" s="37"/>
      <c r="L4205" s="86">
        <f t="shared" si="195"/>
        <v>0</v>
      </c>
      <c r="M4205" s="40"/>
      <c r="N4205" s="40"/>
      <c r="O4205" s="34"/>
    </row>
    <row r="4206" spans="1:15" ht="24.95" customHeight="1" x14ac:dyDescent="0.2">
      <c r="A4206" s="64" t="str">
        <f t="shared" si="196"/>
        <v>||||||0</v>
      </c>
      <c r="B4206" s="64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9"/>
      <c r="K4206" s="37"/>
      <c r="L4206" s="86">
        <f t="shared" si="195"/>
        <v>0</v>
      </c>
      <c r="M4206" s="40"/>
      <c r="N4206" s="40"/>
      <c r="O4206" s="34"/>
    </row>
    <row r="4207" spans="1:15" ht="24.95" customHeight="1" x14ac:dyDescent="0.2">
      <c r="A4207" s="64" t="str">
        <f t="shared" si="196"/>
        <v>||||||0</v>
      </c>
      <c r="B4207" s="64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9"/>
      <c r="K4207" s="37"/>
      <c r="L4207" s="86">
        <f t="shared" si="195"/>
        <v>0</v>
      </c>
      <c r="M4207" s="40"/>
      <c r="N4207" s="40"/>
      <c r="O4207" s="34"/>
    </row>
    <row r="4208" spans="1:15" ht="24.95" customHeight="1" x14ac:dyDescent="0.2">
      <c r="A4208" s="64" t="str">
        <f t="shared" si="196"/>
        <v>||||||0</v>
      </c>
      <c r="B4208" s="64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9"/>
      <c r="K4208" s="37"/>
      <c r="L4208" s="86">
        <f t="shared" si="195"/>
        <v>0</v>
      </c>
      <c r="M4208" s="40"/>
      <c r="N4208" s="40"/>
      <c r="O4208" s="34"/>
    </row>
    <row r="4209" spans="1:15" ht="24.95" customHeight="1" x14ac:dyDescent="0.2">
      <c r="A4209" s="64" t="str">
        <f t="shared" si="196"/>
        <v>||||||0</v>
      </c>
      <c r="B4209" s="64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9"/>
      <c r="K4209" s="37"/>
      <c r="L4209" s="86">
        <f t="shared" si="195"/>
        <v>0</v>
      </c>
      <c r="M4209" s="40"/>
      <c r="N4209" s="40"/>
      <c r="O4209" s="34"/>
    </row>
    <row r="4210" spans="1:15" ht="24.95" customHeight="1" x14ac:dyDescent="0.2">
      <c r="A4210" s="64" t="str">
        <f t="shared" si="196"/>
        <v>||||||0</v>
      </c>
      <c r="B4210" s="64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9"/>
      <c r="K4210" s="37"/>
      <c r="L4210" s="86">
        <f t="shared" si="195"/>
        <v>0</v>
      </c>
      <c r="M4210" s="40"/>
      <c r="N4210" s="40"/>
      <c r="O4210" s="34"/>
    </row>
    <row r="4211" spans="1:15" ht="24.95" customHeight="1" x14ac:dyDescent="0.2">
      <c r="A4211" s="64" t="str">
        <f t="shared" si="196"/>
        <v>||||||0</v>
      </c>
      <c r="B4211" s="64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9"/>
      <c r="K4211" s="37"/>
      <c r="L4211" s="86">
        <f t="shared" si="195"/>
        <v>0</v>
      </c>
      <c r="M4211" s="40"/>
      <c r="N4211" s="40"/>
      <c r="O4211" s="34"/>
    </row>
    <row r="4212" spans="1:15" ht="24.95" customHeight="1" x14ac:dyDescent="0.2">
      <c r="A4212" s="64" t="str">
        <f t="shared" si="196"/>
        <v>||||||0</v>
      </c>
      <c r="B4212" s="64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9"/>
      <c r="K4212" s="37"/>
      <c r="L4212" s="86">
        <f t="shared" si="195"/>
        <v>0</v>
      </c>
      <c r="M4212" s="40"/>
      <c r="N4212" s="40"/>
      <c r="O4212" s="34"/>
    </row>
    <row r="4213" spans="1:15" ht="24.95" customHeight="1" x14ac:dyDescent="0.2">
      <c r="A4213" s="64" t="str">
        <f t="shared" si="196"/>
        <v>||||||0</v>
      </c>
      <c r="B4213" s="64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9"/>
      <c r="K4213" s="37"/>
      <c r="L4213" s="86">
        <f t="shared" si="195"/>
        <v>0</v>
      </c>
      <c r="M4213" s="40"/>
      <c r="N4213" s="40"/>
      <c r="O4213" s="34"/>
    </row>
    <row r="4214" spans="1:15" ht="24.95" customHeight="1" x14ac:dyDescent="0.2">
      <c r="A4214" s="64" t="str">
        <f t="shared" si="196"/>
        <v>||||||0</v>
      </c>
      <c r="B4214" s="64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9"/>
      <c r="K4214" s="37"/>
      <c r="L4214" s="86">
        <f t="shared" si="195"/>
        <v>0</v>
      </c>
      <c r="M4214" s="40"/>
      <c r="N4214" s="40"/>
      <c r="O4214" s="34"/>
    </row>
    <row r="4215" spans="1:15" ht="24.95" customHeight="1" x14ac:dyDescent="0.2">
      <c r="A4215" s="64" t="str">
        <f t="shared" si="196"/>
        <v>||||||0</v>
      </c>
      <c r="B4215" s="64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9"/>
      <c r="K4215" s="37"/>
      <c r="L4215" s="86">
        <f t="shared" si="195"/>
        <v>0</v>
      </c>
      <c r="M4215" s="40"/>
      <c r="N4215" s="40"/>
      <c r="O4215" s="34"/>
    </row>
    <row r="4216" spans="1:15" ht="24.95" customHeight="1" x14ac:dyDescent="0.2">
      <c r="A4216" s="64" t="str">
        <f t="shared" si="196"/>
        <v>||||||0</v>
      </c>
      <c r="B4216" s="64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9"/>
      <c r="K4216" s="37"/>
      <c r="L4216" s="86">
        <f t="shared" si="195"/>
        <v>0</v>
      </c>
      <c r="M4216" s="40"/>
      <c r="N4216" s="40"/>
      <c r="O4216" s="34"/>
    </row>
    <row r="4217" spans="1:15" ht="24.95" customHeight="1" x14ac:dyDescent="0.2">
      <c r="A4217" s="64" t="str">
        <f t="shared" si="196"/>
        <v>||||||0</v>
      </c>
      <c r="B4217" s="64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9"/>
      <c r="K4217" s="37"/>
      <c r="L4217" s="86">
        <f t="shared" si="195"/>
        <v>0</v>
      </c>
      <c r="M4217" s="40"/>
      <c r="N4217" s="40"/>
      <c r="O4217" s="34"/>
    </row>
    <row r="4218" spans="1:15" ht="24.95" customHeight="1" x14ac:dyDescent="0.2">
      <c r="A4218" s="64" t="str">
        <f t="shared" si="196"/>
        <v>||||||0</v>
      </c>
      <c r="B4218" s="64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9"/>
      <c r="K4218" s="37"/>
      <c r="L4218" s="86">
        <f t="shared" si="195"/>
        <v>0</v>
      </c>
      <c r="M4218" s="40"/>
      <c r="N4218" s="40"/>
      <c r="O4218" s="34"/>
    </row>
    <row r="4219" spans="1:15" ht="24.95" customHeight="1" x14ac:dyDescent="0.2">
      <c r="A4219" s="64" t="str">
        <f t="shared" si="196"/>
        <v>||||||0</v>
      </c>
      <c r="B4219" s="64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9"/>
      <c r="K4219" s="37"/>
      <c r="L4219" s="86">
        <f t="shared" si="195"/>
        <v>0</v>
      </c>
      <c r="M4219" s="40"/>
      <c r="N4219" s="40"/>
      <c r="O4219" s="34"/>
    </row>
    <row r="4220" spans="1:15" ht="24.95" customHeight="1" x14ac:dyDescent="0.2">
      <c r="A4220" s="64" t="str">
        <f t="shared" si="196"/>
        <v>||||||0</v>
      </c>
      <c r="B4220" s="64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9"/>
      <c r="K4220" s="37"/>
      <c r="L4220" s="86">
        <f t="shared" si="195"/>
        <v>0</v>
      </c>
      <c r="M4220" s="40"/>
      <c r="N4220" s="40"/>
      <c r="O4220" s="34"/>
    </row>
    <row r="4221" spans="1:15" ht="24.95" customHeight="1" x14ac:dyDescent="0.2">
      <c r="A4221" s="64" t="str">
        <f t="shared" si="196"/>
        <v>||||||0</v>
      </c>
      <c r="B4221" s="64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9"/>
      <c r="K4221" s="37"/>
      <c r="L4221" s="86">
        <f t="shared" si="195"/>
        <v>0</v>
      </c>
      <c r="M4221" s="40"/>
      <c r="N4221" s="40"/>
      <c r="O4221" s="34"/>
    </row>
    <row r="4222" spans="1:15" ht="24.95" customHeight="1" x14ac:dyDescent="0.2">
      <c r="A4222" s="64" t="str">
        <f t="shared" si="196"/>
        <v>||||||0</v>
      </c>
      <c r="B4222" s="64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9"/>
      <c r="K4222" s="37"/>
      <c r="L4222" s="86">
        <f t="shared" ref="L4222:L4285" si="198">M4222+N4222</f>
        <v>0</v>
      </c>
      <c r="M4222" s="40"/>
      <c r="N4222" s="40"/>
      <c r="O4222" s="34"/>
    </row>
    <row r="4223" spans="1:15" ht="24.95" customHeight="1" x14ac:dyDescent="0.2">
      <c r="A4223" s="64" t="str">
        <f t="shared" si="196"/>
        <v>||||||0</v>
      </c>
      <c r="B4223" s="64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9"/>
      <c r="K4223" s="37"/>
      <c r="L4223" s="86">
        <f t="shared" si="198"/>
        <v>0</v>
      </c>
      <c r="M4223" s="40"/>
      <c r="N4223" s="40"/>
      <c r="O4223" s="34"/>
    </row>
    <row r="4224" spans="1:15" ht="24.95" customHeight="1" x14ac:dyDescent="0.2">
      <c r="A4224" s="64" t="str">
        <f t="shared" si="196"/>
        <v>||||||0</v>
      </c>
      <c r="B4224" s="64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9"/>
      <c r="K4224" s="37"/>
      <c r="L4224" s="86">
        <f t="shared" si="198"/>
        <v>0</v>
      </c>
      <c r="M4224" s="40"/>
      <c r="N4224" s="40"/>
      <c r="O4224" s="34"/>
    </row>
    <row r="4225" spans="1:15" ht="24.95" customHeight="1" x14ac:dyDescent="0.2">
      <c r="A4225" s="64" t="str">
        <f t="shared" si="196"/>
        <v>||||||0</v>
      </c>
      <c r="B4225" s="64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9"/>
      <c r="K4225" s="37"/>
      <c r="L4225" s="86">
        <f t="shared" si="198"/>
        <v>0</v>
      </c>
      <c r="M4225" s="40"/>
      <c r="N4225" s="40"/>
      <c r="O4225" s="34"/>
    </row>
    <row r="4226" spans="1:15" ht="24.95" customHeight="1" x14ac:dyDescent="0.2">
      <c r="A4226" s="64" t="str">
        <f t="shared" si="196"/>
        <v>||||||0</v>
      </c>
      <c r="B4226" s="64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9"/>
      <c r="K4226" s="37"/>
      <c r="L4226" s="86">
        <f t="shared" si="198"/>
        <v>0</v>
      </c>
      <c r="M4226" s="40"/>
      <c r="N4226" s="40"/>
      <c r="O4226" s="34"/>
    </row>
    <row r="4227" spans="1:15" ht="24.95" customHeight="1" x14ac:dyDescent="0.2">
      <c r="A4227" s="64" t="str">
        <f t="shared" si="196"/>
        <v>||||||0</v>
      </c>
      <c r="B4227" s="64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9"/>
      <c r="K4227" s="37"/>
      <c r="L4227" s="86">
        <f t="shared" si="198"/>
        <v>0</v>
      </c>
      <c r="M4227" s="40"/>
      <c r="N4227" s="40"/>
      <c r="O4227" s="34"/>
    </row>
    <row r="4228" spans="1:15" ht="24.95" customHeight="1" x14ac:dyDescent="0.2">
      <c r="A4228" s="64" t="str">
        <f t="shared" si="196"/>
        <v>||||||0</v>
      </c>
      <c r="B4228" s="64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9"/>
      <c r="K4228" s="37"/>
      <c r="L4228" s="86">
        <f t="shared" si="198"/>
        <v>0</v>
      </c>
      <c r="M4228" s="40"/>
      <c r="N4228" s="40"/>
      <c r="O4228" s="34"/>
    </row>
    <row r="4229" spans="1:15" ht="24.95" customHeight="1" x14ac:dyDescent="0.2">
      <c r="A4229" s="64" t="str">
        <f t="shared" ref="A4229:A4292" si="199">C4229&amp;"|"&amp;D4229&amp;"|"&amp;E4229&amp;"|"&amp;F4229&amp;"|"&amp;G4229&amp;"|"&amp;I4229&amp;"|"&amp;M4229+N4229-O4229</f>
        <v>||||||0</v>
      </c>
      <c r="B4229" s="64" t="str">
        <f t="shared" ref="B4229:B4292" si="200">C4229&amp;"|"&amp;D4229&amp;"|"&amp;E4229&amp;"|"&amp;F4229&amp;"|"&amp;K4229</f>
        <v>||||</v>
      </c>
      <c r="C4229" s="37"/>
      <c r="D4229" s="37"/>
      <c r="E4229" s="37"/>
      <c r="F4229" s="37"/>
      <c r="G4229" s="37"/>
      <c r="H4229" s="38"/>
      <c r="I4229" s="37"/>
      <c r="J4229" s="39"/>
      <c r="K4229" s="37"/>
      <c r="L4229" s="86">
        <f t="shared" si="198"/>
        <v>0</v>
      </c>
      <c r="M4229" s="40"/>
      <c r="N4229" s="40"/>
      <c r="O4229" s="34"/>
    </row>
    <row r="4230" spans="1:15" ht="24.95" customHeight="1" x14ac:dyDescent="0.2">
      <c r="A4230" s="64" t="str">
        <f t="shared" si="199"/>
        <v>||||||0</v>
      </c>
      <c r="B4230" s="64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9"/>
      <c r="K4230" s="37"/>
      <c r="L4230" s="86">
        <f t="shared" si="198"/>
        <v>0</v>
      </c>
      <c r="M4230" s="40"/>
      <c r="N4230" s="40"/>
      <c r="O4230" s="34"/>
    </row>
    <row r="4231" spans="1:15" ht="24.95" customHeight="1" x14ac:dyDescent="0.2">
      <c r="A4231" s="64" t="str">
        <f t="shared" si="199"/>
        <v>||||||0</v>
      </c>
      <c r="B4231" s="64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9"/>
      <c r="K4231" s="37"/>
      <c r="L4231" s="86">
        <f t="shared" si="198"/>
        <v>0</v>
      </c>
      <c r="M4231" s="40"/>
      <c r="N4231" s="40"/>
      <c r="O4231" s="34"/>
    </row>
    <row r="4232" spans="1:15" ht="24.95" customHeight="1" x14ac:dyDescent="0.2">
      <c r="A4232" s="64" t="str">
        <f t="shared" si="199"/>
        <v>||||||0</v>
      </c>
      <c r="B4232" s="64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9"/>
      <c r="K4232" s="37"/>
      <c r="L4232" s="86">
        <f t="shared" si="198"/>
        <v>0</v>
      </c>
      <c r="M4232" s="40"/>
      <c r="N4232" s="40"/>
      <c r="O4232" s="34"/>
    </row>
    <row r="4233" spans="1:15" ht="24.95" customHeight="1" x14ac:dyDescent="0.2">
      <c r="A4233" s="64" t="str">
        <f t="shared" si="199"/>
        <v>||||||0</v>
      </c>
      <c r="B4233" s="64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9"/>
      <c r="K4233" s="37"/>
      <c r="L4233" s="86">
        <f t="shared" si="198"/>
        <v>0</v>
      </c>
      <c r="M4233" s="40"/>
      <c r="N4233" s="40"/>
      <c r="O4233" s="34"/>
    </row>
    <row r="4234" spans="1:15" ht="24.95" customHeight="1" x14ac:dyDescent="0.2">
      <c r="A4234" s="64" t="str">
        <f t="shared" si="199"/>
        <v>||||||0</v>
      </c>
      <c r="B4234" s="64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9"/>
      <c r="K4234" s="37"/>
      <c r="L4234" s="86">
        <f t="shared" si="198"/>
        <v>0</v>
      </c>
      <c r="M4234" s="40"/>
      <c r="N4234" s="40"/>
      <c r="O4234" s="34"/>
    </row>
    <row r="4235" spans="1:15" ht="24.95" customHeight="1" x14ac:dyDescent="0.2">
      <c r="A4235" s="64" t="str">
        <f t="shared" si="199"/>
        <v>||||||0</v>
      </c>
      <c r="B4235" s="64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9"/>
      <c r="K4235" s="37"/>
      <c r="L4235" s="86">
        <f t="shared" si="198"/>
        <v>0</v>
      </c>
      <c r="M4235" s="40"/>
      <c r="N4235" s="40"/>
      <c r="O4235" s="34"/>
    </row>
    <row r="4236" spans="1:15" ht="24.95" customHeight="1" x14ac:dyDescent="0.2">
      <c r="A4236" s="64" t="str">
        <f t="shared" si="199"/>
        <v>||||||0</v>
      </c>
      <c r="B4236" s="64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9"/>
      <c r="K4236" s="37"/>
      <c r="L4236" s="86">
        <f t="shared" si="198"/>
        <v>0</v>
      </c>
      <c r="M4236" s="40"/>
      <c r="N4236" s="40"/>
      <c r="O4236" s="34"/>
    </row>
    <row r="4237" spans="1:15" ht="24.95" customHeight="1" x14ac:dyDescent="0.2">
      <c r="A4237" s="64" t="str">
        <f t="shared" si="199"/>
        <v>||||||0</v>
      </c>
      <c r="B4237" s="64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9"/>
      <c r="K4237" s="37"/>
      <c r="L4237" s="86">
        <f t="shared" si="198"/>
        <v>0</v>
      </c>
      <c r="M4237" s="40"/>
      <c r="N4237" s="40"/>
      <c r="O4237" s="34"/>
    </row>
    <row r="4238" spans="1:15" ht="24.95" customHeight="1" x14ac:dyDescent="0.2">
      <c r="A4238" s="64" t="str">
        <f t="shared" si="199"/>
        <v>||||||0</v>
      </c>
      <c r="B4238" s="64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9"/>
      <c r="K4238" s="37"/>
      <c r="L4238" s="86">
        <f t="shared" si="198"/>
        <v>0</v>
      </c>
      <c r="M4238" s="40"/>
      <c r="N4238" s="40"/>
      <c r="O4238" s="34"/>
    </row>
    <row r="4239" spans="1:15" ht="24.95" customHeight="1" x14ac:dyDescent="0.2">
      <c r="A4239" s="64" t="str">
        <f t="shared" si="199"/>
        <v>||||||0</v>
      </c>
      <c r="B4239" s="64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9"/>
      <c r="K4239" s="37"/>
      <c r="L4239" s="86">
        <f t="shared" si="198"/>
        <v>0</v>
      </c>
      <c r="M4239" s="40"/>
      <c r="N4239" s="40"/>
      <c r="O4239" s="34"/>
    </row>
    <row r="4240" spans="1:15" ht="24.95" customHeight="1" x14ac:dyDescent="0.2">
      <c r="A4240" s="64" t="str">
        <f t="shared" si="199"/>
        <v>||||||0</v>
      </c>
      <c r="B4240" s="64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9"/>
      <c r="K4240" s="37"/>
      <c r="L4240" s="86">
        <f t="shared" si="198"/>
        <v>0</v>
      </c>
      <c r="M4240" s="40"/>
      <c r="N4240" s="40"/>
      <c r="O4240" s="34"/>
    </row>
    <row r="4241" spans="1:15" ht="24.95" customHeight="1" x14ac:dyDescent="0.2">
      <c r="A4241" s="64" t="str">
        <f t="shared" si="199"/>
        <v>||||||0</v>
      </c>
      <c r="B4241" s="64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9"/>
      <c r="K4241" s="37"/>
      <c r="L4241" s="86">
        <f t="shared" si="198"/>
        <v>0</v>
      </c>
      <c r="M4241" s="40"/>
      <c r="N4241" s="40"/>
      <c r="O4241" s="34"/>
    </row>
    <row r="4242" spans="1:15" ht="24.95" customHeight="1" x14ac:dyDescent="0.2">
      <c r="A4242" s="64" t="str">
        <f t="shared" si="199"/>
        <v>||||||0</v>
      </c>
      <c r="B4242" s="64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9"/>
      <c r="K4242" s="37"/>
      <c r="L4242" s="86">
        <f t="shared" si="198"/>
        <v>0</v>
      </c>
      <c r="M4242" s="40"/>
      <c r="N4242" s="40"/>
      <c r="O4242" s="34"/>
    </row>
    <row r="4243" spans="1:15" ht="24.95" customHeight="1" x14ac:dyDescent="0.2">
      <c r="A4243" s="64" t="str">
        <f t="shared" si="199"/>
        <v>||||||0</v>
      </c>
      <c r="B4243" s="64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9"/>
      <c r="K4243" s="37"/>
      <c r="L4243" s="86">
        <f t="shared" si="198"/>
        <v>0</v>
      </c>
      <c r="M4243" s="40"/>
      <c r="N4243" s="40"/>
      <c r="O4243" s="34"/>
    </row>
    <row r="4244" spans="1:15" ht="24.95" customHeight="1" x14ac:dyDescent="0.2">
      <c r="A4244" s="64" t="str">
        <f t="shared" si="199"/>
        <v>||||||0</v>
      </c>
      <c r="B4244" s="64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9"/>
      <c r="K4244" s="37"/>
      <c r="L4244" s="86">
        <f t="shared" si="198"/>
        <v>0</v>
      </c>
      <c r="M4244" s="40"/>
      <c r="N4244" s="40"/>
      <c r="O4244" s="34"/>
    </row>
    <row r="4245" spans="1:15" ht="24.95" customHeight="1" x14ac:dyDescent="0.2">
      <c r="A4245" s="64" t="str">
        <f t="shared" si="199"/>
        <v>||||||0</v>
      </c>
      <c r="B4245" s="64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9"/>
      <c r="K4245" s="37"/>
      <c r="L4245" s="86">
        <f t="shared" si="198"/>
        <v>0</v>
      </c>
      <c r="M4245" s="40"/>
      <c r="N4245" s="40"/>
      <c r="O4245" s="34"/>
    </row>
    <row r="4246" spans="1:15" ht="24.95" customHeight="1" x14ac:dyDescent="0.2">
      <c r="A4246" s="64" t="str">
        <f t="shared" si="199"/>
        <v>||||||0</v>
      </c>
      <c r="B4246" s="64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9"/>
      <c r="K4246" s="37"/>
      <c r="L4246" s="86">
        <f t="shared" si="198"/>
        <v>0</v>
      </c>
      <c r="M4246" s="40"/>
      <c r="N4246" s="40"/>
      <c r="O4246" s="34"/>
    </row>
    <row r="4247" spans="1:15" ht="24.95" customHeight="1" x14ac:dyDescent="0.2">
      <c r="A4247" s="64" t="str">
        <f t="shared" si="199"/>
        <v>||||||0</v>
      </c>
      <c r="B4247" s="64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9"/>
      <c r="K4247" s="37"/>
      <c r="L4247" s="86">
        <f t="shared" si="198"/>
        <v>0</v>
      </c>
      <c r="M4247" s="40"/>
      <c r="N4247" s="40"/>
      <c r="O4247" s="34"/>
    </row>
    <row r="4248" spans="1:15" ht="24.95" customHeight="1" x14ac:dyDescent="0.2">
      <c r="A4248" s="64" t="str">
        <f t="shared" si="199"/>
        <v>||||||0</v>
      </c>
      <c r="B4248" s="64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9"/>
      <c r="K4248" s="37"/>
      <c r="L4248" s="86">
        <f t="shared" si="198"/>
        <v>0</v>
      </c>
      <c r="M4248" s="40"/>
      <c r="N4248" s="40"/>
      <c r="O4248" s="34"/>
    </row>
    <row r="4249" spans="1:15" ht="24.95" customHeight="1" x14ac:dyDescent="0.2">
      <c r="A4249" s="64" t="str">
        <f t="shared" si="199"/>
        <v>||||||0</v>
      </c>
      <c r="B4249" s="64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9"/>
      <c r="K4249" s="37"/>
      <c r="L4249" s="86">
        <f t="shared" si="198"/>
        <v>0</v>
      </c>
      <c r="M4249" s="40"/>
      <c r="N4249" s="40"/>
      <c r="O4249" s="34"/>
    </row>
    <row r="4250" spans="1:15" ht="24.95" customHeight="1" x14ac:dyDescent="0.2">
      <c r="A4250" s="64" t="str">
        <f t="shared" si="199"/>
        <v>||||||0</v>
      </c>
      <c r="B4250" s="64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9"/>
      <c r="K4250" s="37"/>
      <c r="L4250" s="86">
        <f t="shared" si="198"/>
        <v>0</v>
      </c>
      <c r="M4250" s="40"/>
      <c r="N4250" s="40"/>
      <c r="O4250" s="34"/>
    </row>
    <row r="4251" spans="1:15" ht="24.95" customHeight="1" x14ac:dyDescent="0.2">
      <c r="A4251" s="64" t="str">
        <f t="shared" si="199"/>
        <v>||||||0</v>
      </c>
      <c r="B4251" s="64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9"/>
      <c r="K4251" s="37"/>
      <c r="L4251" s="86">
        <f t="shared" si="198"/>
        <v>0</v>
      </c>
      <c r="M4251" s="40"/>
      <c r="N4251" s="40"/>
      <c r="O4251" s="34"/>
    </row>
    <row r="4252" spans="1:15" ht="24.95" customHeight="1" x14ac:dyDescent="0.2">
      <c r="A4252" s="64" t="str">
        <f t="shared" si="199"/>
        <v>||||||0</v>
      </c>
      <c r="B4252" s="64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9"/>
      <c r="K4252" s="37"/>
      <c r="L4252" s="86">
        <f t="shared" si="198"/>
        <v>0</v>
      </c>
      <c r="M4252" s="40"/>
      <c r="N4252" s="40"/>
      <c r="O4252" s="34"/>
    </row>
    <row r="4253" spans="1:15" ht="24.95" customHeight="1" x14ac:dyDescent="0.2">
      <c r="A4253" s="64" t="str">
        <f t="shared" si="199"/>
        <v>||||||0</v>
      </c>
      <c r="B4253" s="64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9"/>
      <c r="K4253" s="37"/>
      <c r="L4253" s="86">
        <f t="shared" si="198"/>
        <v>0</v>
      </c>
      <c r="M4253" s="40"/>
      <c r="N4253" s="40"/>
      <c r="O4253" s="34"/>
    </row>
    <row r="4254" spans="1:15" ht="24.95" customHeight="1" x14ac:dyDescent="0.2">
      <c r="A4254" s="64" t="str">
        <f t="shared" si="199"/>
        <v>||||||0</v>
      </c>
      <c r="B4254" s="64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9"/>
      <c r="K4254" s="37"/>
      <c r="L4254" s="86">
        <f t="shared" si="198"/>
        <v>0</v>
      </c>
      <c r="M4254" s="40"/>
      <c r="N4254" s="40"/>
      <c r="O4254" s="34"/>
    </row>
    <row r="4255" spans="1:15" ht="24.95" customHeight="1" x14ac:dyDescent="0.2">
      <c r="A4255" s="64" t="str">
        <f t="shared" si="199"/>
        <v>||||||0</v>
      </c>
      <c r="B4255" s="64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9"/>
      <c r="K4255" s="37"/>
      <c r="L4255" s="86">
        <f t="shared" si="198"/>
        <v>0</v>
      </c>
      <c r="M4255" s="40"/>
      <c r="N4255" s="40"/>
      <c r="O4255" s="34"/>
    </row>
    <row r="4256" spans="1:15" ht="24.95" customHeight="1" x14ac:dyDescent="0.2">
      <c r="A4256" s="64" t="str">
        <f t="shared" si="199"/>
        <v>||||||0</v>
      </c>
      <c r="B4256" s="64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9"/>
      <c r="K4256" s="37"/>
      <c r="L4256" s="86">
        <f t="shared" si="198"/>
        <v>0</v>
      </c>
      <c r="M4256" s="40"/>
      <c r="N4256" s="40"/>
      <c r="O4256" s="34"/>
    </row>
    <row r="4257" spans="1:15" ht="24.95" customHeight="1" x14ac:dyDescent="0.2">
      <c r="A4257" s="64" t="str">
        <f t="shared" si="199"/>
        <v>||||||0</v>
      </c>
      <c r="B4257" s="64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9"/>
      <c r="K4257" s="37"/>
      <c r="L4257" s="86">
        <f t="shared" si="198"/>
        <v>0</v>
      </c>
      <c r="M4257" s="40"/>
      <c r="N4257" s="40"/>
      <c r="O4257" s="34"/>
    </row>
    <row r="4258" spans="1:15" ht="24.95" customHeight="1" x14ac:dyDescent="0.2">
      <c r="A4258" s="64" t="str">
        <f t="shared" si="199"/>
        <v>||||||0</v>
      </c>
      <c r="B4258" s="64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9"/>
      <c r="K4258" s="37"/>
      <c r="L4258" s="86">
        <f t="shared" si="198"/>
        <v>0</v>
      </c>
      <c r="M4258" s="40"/>
      <c r="N4258" s="40"/>
      <c r="O4258" s="34"/>
    </row>
    <row r="4259" spans="1:15" ht="24.95" customHeight="1" x14ac:dyDescent="0.2">
      <c r="A4259" s="64" t="str">
        <f t="shared" si="199"/>
        <v>||||||0</v>
      </c>
      <c r="B4259" s="64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9"/>
      <c r="K4259" s="37"/>
      <c r="L4259" s="86">
        <f t="shared" si="198"/>
        <v>0</v>
      </c>
      <c r="M4259" s="40"/>
      <c r="N4259" s="40"/>
      <c r="O4259" s="34"/>
    </row>
    <row r="4260" spans="1:15" ht="24.95" customHeight="1" x14ac:dyDescent="0.2">
      <c r="A4260" s="64" t="str">
        <f t="shared" si="199"/>
        <v>||||||0</v>
      </c>
      <c r="B4260" s="64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9"/>
      <c r="K4260" s="37"/>
      <c r="L4260" s="86">
        <f t="shared" si="198"/>
        <v>0</v>
      </c>
      <c r="M4260" s="40"/>
      <c r="N4260" s="40"/>
      <c r="O4260" s="34"/>
    </row>
    <row r="4261" spans="1:15" ht="24.95" customHeight="1" x14ac:dyDescent="0.2">
      <c r="A4261" s="64" t="str">
        <f t="shared" si="199"/>
        <v>||||||0</v>
      </c>
      <c r="B4261" s="64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9"/>
      <c r="K4261" s="37"/>
      <c r="L4261" s="86">
        <f t="shared" si="198"/>
        <v>0</v>
      </c>
      <c r="M4261" s="40"/>
      <c r="N4261" s="40"/>
      <c r="O4261" s="34"/>
    </row>
    <row r="4262" spans="1:15" ht="24.95" customHeight="1" x14ac:dyDescent="0.2">
      <c r="A4262" s="64" t="str">
        <f t="shared" si="199"/>
        <v>||||||0</v>
      </c>
      <c r="B4262" s="64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9"/>
      <c r="K4262" s="37"/>
      <c r="L4262" s="86">
        <f t="shared" si="198"/>
        <v>0</v>
      </c>
      <c r="M4262" s="40"/>
      <c r="N4262" s="40"/>
      <c r="O4262" s="34"/>
    </row>
    <row r="4263" spans="1:15" ht="24.95" customHeight="1" x14ac:dyDescent="0.2">
      <c r="A4263" s="64" t="str">
        <f t="shared" si="199"/>
        <v>||||||0</v>
      </c>
      <c r="B4263" s="64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9"/>
      <c r="K4263" s="37"/>
      <c r="L4263" s="86">
        <f t="shared" si="198"/>
        <v>0</v>
      </c>
      <c r="M4263" s="40"/>
      <c r="N4263" s="40"/>
      <c r="O4263" s="34"/>
    </row>
    <row r="4264" spans="1:15" ht="24.95" customHeight="1" x14ac:dyDescent="0.2">
      <c r="A4264" s="64" t="str">
        <f t="shared" si="199"/>
        <v>||||||0</v>
      </c>
      <c r="B4264" s="64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9"/>
      <c r="K4264" s="37"/>
      <c r="L4264" s="86">
        <f t="shared" si="198"/>
        <v>0</v>
      </c>
      <c r="M4264" s="40"/>
      <c r="N4264" s="40"/>
      <c r="O4264" s="34"/>
    </row>
    <row r="4265" spans="1:15" ht="24.95" customHeight="1" x14ac:dyDescent="0.2">
      <c r="A4265" s="64" t="str">
        <f t="shared" si="199"/>
        <v>||||||0</v>
      </c>
      <c r="B4265" s="64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9"/>
      <c r="K4265" s="37"/>
      <c r="L4265" s="86">
        <f t="shared" si="198"/>
        <v>0</v>
      </c>
      <c r="M4265" s="40"/>
      <c r="N4265" s="40"/>
      <c r="O4265" s="34"/>
    </row>
    <row r="4266" spans="1:15" ht="24.95" customHeight="1" x14ac:dyDescent="0.2">
      <c r="A4266" s="64" t="str">
        <f t="shared" si="199"/>
        <v>||||||0</v>
      </c>
      <c r="B4266" s="64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9"/>
      <c r="K4266" s="37"/>
      <c r="L4266" s="86">
        <f t="shared" si="198"/>
        <v>0</v>
      </c>
      <c r="M4266" s="40"/>
      <c r="N4266" s="40"/>
      <c r="O4266" s="34"/>
    </row>
    <row r="4267" spans="1:15" ht="24.95" customHeight="1" x14ac:dyDescent="0.2">
      <c r="A4267" s="64" t="str">
        <f t="shared" si="199"/>
        <v>||||||0</v>
      </c>
      <c r="B4267" s="64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9"/>
      <c r="K4267" s="37"/>
      <c r="L4267" s="86">
        <f t="shared" si="198"/>
        <v>0</v>
      </c>
      <c r="M4267" s="40"/>
      <c r="N4267" s="40"/>
      <c r="O4267" s="34"/>
    </row>
    <row r="4268" spans="1:15" ht="24.95" customHeight="1" x14ac:dyDescent="0.2">
      <c r="A4268" s="64" t="str">
        <f t="shared" si="199"/>
        <v>||||||0</v>
      </c>
      <c r="B4268" s="64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9"/>
      <c r="K4268" s="37"/>
      <c r="L4268" s="86">
        <f t="shared" si="198"/>
        <v>0</v>
      </c>
      <c r="M4268" s="40"/>
      <c r="N4268" s="40"/>
      <c r="O4268" s="34"/>
    </row>
    <row r="4269" spans="1:15" ht="24.95" customHeight="1" x14ac:dyDescent="0.2">
      <c r="A4269" s="64" t="str">
        <f t="shared" si="199"/>
        <v>||||||0</v>
      </c>
      <c r="B4269" s="64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9"/>
      <c r="K4269" s="37"/>
      <c r="L4269" s="86">
        <f t="shared" si="198"/>
        <v>0</v>
      </c>
      <c r="M4269" s="40"/>
      <c r="N4269" s="40"/>
      <c r="O4269" s="34"/>
    </row>
    <row r="4270" spans="1:15" ht="24.95" customHeight="1" x14ac:dyDescent="0.2">
      <c r="A4270" s="64" t="str">
        <f t="shared" si="199"/>
        <v>||||||0</v>
      </c>
      <c r="B4270" s="64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9"/>
      <c r="K4270" s="37"/>
      <c r="L4270" s="86">
        <f t="shared" si="198"/>
        <v>0</v>
      </c>
      <c r="M4270" s="40"/>
      <c r="N4270" s="40"/>
      <c r="O4270" s="34"/>
    </row>
    <row r="4271" spans="1:15" ht="24.95" customHeight="1" x14ac:dyDescent="0.2">
      <c r="A4271" s="64" t="str">
        <f t="shared" si="199"/>
        <v>||||||0</v>
      </c>
      <c r="B4271" s="64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9"/>
      <c r="K4271" s="37"/>
      <c r="L4271" s="86">
        <f t="shared" si="198"/>
        <v>0</v>
      </c>
      <c r="M4271" s="40"/>
      <c r="N4271" s="40"/>
      <c r="O4271" s="34"/>
    </row>
    <row r="4272" spans="1:15" ht="24.95" customHeight="1" x14ac:dyDescent="0.2">
      <c r="A4272" s="64" t="str">
        <f t="shared" si="199"/>
        <v>||||||0</v>
      </c>
      <c r="B4272" s="64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9"/>
      <c r="K4272" s="37"/>
      <c r="L4272" s="86">
        <f t="shared" si="198"/>
        <v>0</v>
      </c>
      <c r="M4272" s="40"/>
      <c r="N4272" s="40"/>
      <c r="O4272" s="34"/>
    </row>
    <row r="4273" spans="1:15" ht="24.95" customHeight="1" x14ac:dyDescent="0.2">
      <c r="A4273" s="64" t="str">
        <f t="shared" si="199"/>
        <v>||||||0</v>
      </c>
      <c r="B4273" s="64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9"/>
      <c r="K4273" s="37"/>
      <c r="L4273" s="86">
        <f t="shared" si="198"/>
        <v>0</v>
      </c>
      <c r="M4273" s="40"/>
      <c r="N4273" s="40"/>
      <c r="O4273" s="34"/>
    </row>
    <row r="4274" spans="1:15" ht="24.95" customHeight="1" x14ac:dyDescent="0.2">
      <c r="A4274" s="64" t="str">
        <f t="shared" si="199"/>
        <v>||||||0</v>
      </c>
      <c r="B4274" s="64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9"/>
      <c r="K4274" s="37"/>
      <c r="L4274" s="86">
        <f t="shared" si="198"/>
        <v>0</v>
      </c>
      <c r="M4274" s="40"/>
      <c r="N4274" s="40"/>
      <c r="O4274" s="34"/>
    </row>
    <row r="4275" spans="1:15" ht="24.95" customHeight="1" x14ac:dyDescent="0.2">
      <c r="A4275" s="64" t="str">
        <f t="shared" si="199"/>
        <v>||||||0</v>
      </c>
      <c r="B4275" s="64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9"/>
      <c r="K4275" s="37"/>
      <c r="L4275" s="86">
        <f t="shared" si="198"/>
        <v>0</v>
      </c>
      <c r="M4275" s="40"/>
      <c r="N4275" s="40"/>
      <c r="O4275" s="34"/>
    </row>
    <row r="4276" spans="1:15" ht="24.95" customHeight="1" x14ac:dyDescent="0.2">
      <c r="A4276" s="64" t="str">
        <f t="shared" si="199"/>
        <v>||||||0</v>
      </c>
      <c r="B4276" s="64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9"/>
      <c r="K4276" s="37"/>
      <c r="L4276" s="86">
        <f t="shared" si="198"/>
        <v>0</v>
      </c>
      <c r="M4276" s="40"/>
      <c r="N4276" s="40"/>
      <c r="O4276" s="34"/>
    </row>
    <row r="4277" spans="1:15" ht="24.95" customHeight="1" x14ac:dyDescent="0.2">
      <c r="A4277" s="64" t="str">
        <f t="shared" si="199"/>
        <v>||||||0</v>
      </c>
      <c r="B4277" s="64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9"/>
      <c r="K4277" s="37"/>
      <c r="L4277" s="86">
        <f t="shared" si="198"/>
        <v>0</v>
      </c>
      <c r="M4277" s="40"/>
      <c r="N4277" s="40"/>
      <c r="O4277" s="34"/>
    </row>
    <row r="4278" spans="1:15" ht="24.95" customHeight="1" x14ac:dyDescent="0.2">
      <c r="A4278" s="64" t="str">
        <f t="shared" si="199"/>
        <v>||||||0</v>
      </c>
      <c r="B4278" s="64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9"/>
      <c r="K4278" s="37"/>
      <c r="L4278" s="86">
        <f t="shared" si="198"/>
        <v>0</v>
      </c>
      <c r="M4278" s="40"/>
      <c r="N4278" s="40"/>
      <c r="O4278" s="34"/>
    </row>
    <row r="4279" spans="1:15" ht="24.95" customHeight="1" x14ac:dyDescent="0.2">
      <c r="A4279" s="64" t="str">
        <f t="shared" si="199"/>
        <v>||||||0</v>
      </c>
      <c r="B4279" s="64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9"/>
      <c r="K4279" s="37"/>
      <c r="L4279" s="86">
        <f t="shared" si="198"/>
        <v>0</v>
      </c>
      <c r="M4279" s="40"/>
      <c r="N4279" s="40"/>
      <c r="O4279" s="34"/>
    </row>
    <row r="4280" spans="1:15" ht="24.95" customHeight="1" x14ac:dyDescent="0.2">
      <c r="A4280" s="64" t="str">
        <f t="shared" si="199"/>
        <v>||||||0</v>
      </c>
      <c r="B4280" s="64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9"/>
      <c r="K4280" s="37"/>
      <c r="L4280" s="86">
        <f t="shared" si="198"/>
        <v>0</v>
      </c>
      <c r="M4280" s="40"/>
      <c r="N4280" s="40"/>
      <c r="O4280" s="34"/>
    </row>
    <row r="4281" spans="1:15" ht="24.95" customHeight="1" x14ac:dyDescent="0.2">
      <c r="A4281" s="64" t="str">
        <f t="shared" si="199"/>
        <v>||||||0</v>
      </c>
      <c r="B4281" s="64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9"/>
      <c r="K4281" s="37"/>
      <c r="L4281" s="86">
        <f t="shared" si="198"/>
        <v>0</v>
      </c>
      <c r="M4281" s="40"/>
      <c r="N4281" s="40"/>
      <c r="O4281" s="34"/>
    </row>
    <row r="4282" spans="1:15" ht="24.95" customHeight="1" x14ac:dyDescent="0.2">
      <c r="A4282" s="64" t="str">
        <f t="shared" si="199"/>
        <v>||||||0</v>
      </c>
      <c r="B4282" s="64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9"/>
      <c r="K4282" s="37"/>
      <c r="L4282" s="86">
        <f t="shared" si="198"/>
        <v>0</v>
      </c>
      <c r="M4282" s="40"/>
      <c r="N4282" s="40"/>
      <c r="O4282" s="34"/>
    </row>
    <row r="4283" spans="1:15" ht="24.95" customHeight="1" x14ac:dyDescent="0.2">
      <c r="A4283" s="64" t="str">
        <f t="shared" si="199"/>
        <v>||||||0</v>
      </c>
      <c r="B4283" s="64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9"/>
      <c r="K4283" s="37"/>
      <c r="L4283" s="86">
        <f t="shared" si="198"/>
        <v>0</v>
      </c>
      <c r="M4283" s="40"/>
      <c r="N4283" s="40"/>
      <c r="O4283" s="34"/>
    </row>
    <row r="4284" spans="1:15" ht="24.95" customHeight="1" x14ac:dyDescent="0.2">
      <c r="A4284" s="64" t="str">
        <f t="shared" si="199"/>
        <v>||||||0</v>
      </c>
      <c r="B4284" s="64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9"/>
      <c r="K4284" s="37"/>
      <c r="L4284" s="86">
        <f t="shared" si="198"/>
        <v>0</v>
      </c>
      <c r="M4284" s="40"/>
      <c r="N4284" s="40"/>
      <c r="O4284" s="34"/>
    </row>
    <row r="4285" spans="1:15" ht="24.95" customHeight="1" x14ac:dyDescent="0.2">
      <c r="A4285" s="64" t="str">
        <f t="shared" si="199"/>
        <v>||||||0</v>
      </c>
      <c r="B4285" s="64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9"/>
      <c r="K4285" s="37"/>
      <c r="L4285" s="86">
        <f t="shared" si="198"/>
        <v>0</v>
      </c>
      <c r="M4285" s="40"/>
      <c r="N4285" s="40"/>
      <c r="O4285" s="34"/>
    </row>
    <row r="4286" spans="1:15" ht="24.95" customHeight="1" x14ac:dyDescent="0.2">
      <c r="A4286" s="64" t="str">
        <f t="shared" si="199"/>
        <v>||||||0</v>
      </c>
      <c r="B4286" s="64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9"/>
      <c r="K4286" s="37"/>
      <c r="L4286" s="86">
        <f t="shared" ref="L4286:L4349" si="201">M4286+N4286</f>
        <v>0</v>
      </c>
      <c r="M4286" s="40"/>
      <c r="N4286" s="40"/>
      <c r="O4286" s="34"/>
    </row>
    <row r="4287" spans="1:15" ht="24.95" customHeight="1" x14ac:dyDescent="0.2">
      <c r="A4287" s="64" t="str">
        <f t="shared" si="199"/>
        <v>||||||0</v>
      </c>
      <c r="B4287" s="64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9"/>
      <c r="K4287" s="37"/>
      <c r="L4287" s="86">
        <f t="shared" si="201"/>
        <v>0</v>
      </c>
      <c r="M4287" s="40"/>
      <c r="N4287" s="40"/>
      <c r="O4287" s="34"/>
    </row>
    <row r="4288" spans="1:15" ht="24.95" customHeight="1" x14ac:dyDescent="0.2">
      <c r="A4288" s="64" t="str">
        <f t="shared" si="199"/>
        <v>||||||0</v>
      </c>
      <c r="B4288" s="64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9"/>
      <c r="K4288" s="37"/>
      <c r="L4288" s="86">
        <f t="shared" si="201"/>
        <v>0</v>
      </c>
      <c r="M4288" s="40"/>
      <c r="N4288" s="40"/>
      <c r="O4288" s="34"/>
    </row>
    <row r="4289" spans="1:15" ht="24.95" customHeight="1" x14ac:dyDescent="0.2">
      <c r="A4289" s="64" t="str">
        <f t="shared" si="199"/>
        <v>||||||0</v>
      </c>
      <c r="B4289" s="64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9"/>
      <c r="K4289" s="37"/>
      <c r="L4289" s="86">
        <f t="shared" si="201"/>
        <v>0</v>
      </c>
      <c r="M4289" s="40"/>
      <c r="N4289" s="40"/>
      <c r="O4289" s="34"/>
    </row>
    <row r="4290" spans="1:15" ht="24.95" customHeight="1" x14ac:dyDescent="0.2">
      <c r="A4290" s="64" t="str">
        <f t="shared" si="199"/>
        <v>||||||0</v>
      </c>
      <c r="B4290" s="64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9"/>
      <c r="K4290" s="37"/>
      <c r="L4290" s="86">
        <f t="shared" si="201"/>
        <v>0</v>
      </c>
      <c r="M4290" s="40"/>
      <c r="N4290" s="40"/>
      <c r="O4290" s="34"/>
    </row>
    <row r="4291" spans="1:15" ht="24.95" customHeight="1" x14ac:dyDescent="0.2">
      <c r="A4291" s="64" t="str">
        <f t="shared" si="199"/>
        <v>||||||0</v>
      </c>
      <c r="B4291" s="64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9"/>
      <c r="K4291" s="37"/>
      <c r="L4291" s="86">
        <f t="shared" si="201"/>
        <v>0</v>
      </c>
      <c r="M4291" s="40"/>
      <c r="N4291" s="40"/>
      <c r="O4291" s="34"/>
    </row>
    <row r="4292" spans="1:15" ht="24.95" customHeight="1" x14ac:dyDescent="0.2">
      <c r="A4292" s="64" t="str">
        <f t="shared" si="199"/>
        <v>||||||0</v>
      </c>
      <c r="B4292" s="64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9"/>
      <c r="K4292" s="37"/>
      <c r="L4292" s="86">
        <f t="shared" si="201"/>
        <v>0</v>
      </c>
      <c r="M4292" s="40"/>
      <c r="N4292" s="40"/>
      <c r="O4292" s="34"/>
    </row>
    <row r="4293" spans="1:15" ht="24.95" customHeight="1" x14ac:dyDescent="0.2">
      <c r="A4293" s="64" t="str">
        <f t="shared" ref="A4293:A4356" si="202">C4293&amp;"|"&amp;D4293&amp;"|"&amp;E4293&amp;"|"&amp;F4293&amp;"|"&amp;G4293&amp;"|"&amp;I4293&amp;"|"&amp;M4293+N4293-O4293</f>
        <v>||||||0</v>
      </c>
      <c r="B4293" s="64" t="str">
        <f t="shared" ref="B4293:B4356" si="203">C4293&amp;"|"&amp;D4293&amp;"|"&amp;E4293&amp;"|"&amp;F4293&amp;"|"&amp;K4293</f>
        <v>||||</v>
      </c>
      <c r="C4293" s="37"/>
      <c r="D4293" s="37"/>
      <c r="E4293" s="37"/>
      <c r="F4293" s="37"/>
      <c r="G4293" s="37"/>
      <c r="H4293" s="38"/>
      <c r="I4293" s="37"/>
      <c r="J4293" s="39"/>
      <c r="K4293" s="37"/>
      <c r="L4293" s="86">
        <f t="shared" si="201"/>
        <v>0</v>
      </c>
      <c r="M4293" s="40"/>
      <c r="N4293" s="40"/>
      <c r="O4293" s="34"/>
    </row>
    <row r="4294" spans="1:15" ht="24.95" customHeight="1" x14ac:dyDescent="0.2">
      <c r="A4294" s="64" t="str">
        <f t="shared" si="202"/>
        <v>||||||0</v>
      </c>
      <c r="B4294" s="64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9"/>
      <c r="K4294" s="37"/>
      <c r="L4294" s="86">
        <f t="shared" si="201"/>
        <v>0</v>
      </c>
      <c r="M4294" s="40"/>
      <c r="N4294" s="40"/>
      <c r="O4294" s="34"/>
    </row>
    <row r="4295" spans="1:15" ht="24.95" customHeight="1" x14ac:dyDescent="0.2">
      <c r="A4295" s="64" t="str">
        <f t="shared" si="202"/>
        <v>||||||0</v>
      </c>
      <c r="B4295" s="64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9"/>
      <c r="K4295" s="37"/>
      <c r="L4295" s="86">
        <f t="shared" si="201"/>
        <v>0</v>
      </c>
      <c r="M4295" s="40"/>
      <c r="N4295" s="40"/>
      <c r="O4295" s="34"/>
    </row>
    <row r="4296" spans="1:15" ht="24.95" customHeight="1" x14ac:dyDescent="0.2">
      <c r="A4296" s="64" t="str">
        <f t="shared" si="202"/>
        <v>||||||0</v>
      </c>
      <c r="B4296" s="64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9"/>
      <c r="K4296" s="37"/>
      <c r="L4296" s="86">
        <f t="shared" si="201"/>
        <v>0</v>
      </c>
      <c r="M4296" s="40"/>
      <c r="N4296" s="40"/>
      <c r="O4296" s="34"/>
    </row>
    <row r="4297" spans="1:15" ht="24.95" customHeight="1" x14ac:dyDescent="0.2">
      <c r="A4297" s="64" t="str">
        <f t="shared" si="202"/>
        <v>||||||0</v>
      </c>
      <c r="B4297" s="64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9"/>
      <c r="K4297" s="37"/>
      <c r="L4297" s="86">
        <f t="shared" si="201"/>
        <v>0</v>
      </c>
      <c r="M4297" s="40"/>
      <c r="N4297" s="40"/>
      <c r="O4297" s="34"/>
    </row>
    <row r="4298" spans="1:15" ht="24.95" customHeight="1" x14ac:dyDescent="0.2">
      <c r="A4298" s="64" t="str">
        <f t="shared" si="202"/>
        <v>||||||0</v>
      </c>
      <c r="B4298" s="64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9"/>
      <c r="K4298" s="37"/>
      <c r="L4298" s="86">
        <f t="shared" si="201"/>
        <v>0</v>
      </c>
      <c r="M4298" s="40"/>
      <c r="N4298" s="40"/>
      <c r="O4298" s="34"/>
    </row>
    <row r="4299" spans="1:15" ht="24.95" customHeight="1" x14ac:dyDescent="0.2">
      <c r="A4299" s="64" t="str">
        <f t="shared" si="202"/>
        <v>||||||0</v>
      </c>
      <c r="B4299" s="64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9"/>
      <c r="K4299" s="37"/>
      <c r="L4299" s="86">
        <f t="shared" si="201"/>
        <v>0</v>
      </c>
      <c r="M4299" s="40"/>
      <c r="N4299" s="40"/>
      <c r="O4299" s="34"/>
    </row>
    <row r="4300" spans="1:15" ht="24.95" customHeight="1" x14ac:dyDescent="0.2">
      <c r="A4300" s="64" t="str">
        <f t="shared" si="202"/>
        <v>||||||0</v>
      </c>
      <c r="B4300" s="64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9"/>
      <c r="K4300" s="37"/>
      <c r="L4300" s="86">
        <f t="shared" si="201"/>
        <v>0</v>
      </c>
      <c r="M4300" s="40"/>
      <c r="N4300" s="40"/>
      <c r="O4300" s="34"/>
    </row>
    <row r="4301" spans="1:15" ht="24.95" customHeight="1" x14ac:dyDescent="0.2">
      <c r="A4301" s="64" t="str">
        <f t="shared" si="202"/>
        <v>||||||0</v>
      </c>
      <c r="B4301" s="64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9"/>
      <c r="K4301" s="37"/>
      <c r="L4301" s="86">
        <f t="shared" si="201"/>
        <v>0</v>
      </c>
      <c r="M4301" s="40"/>
      <c r="N4301" s="40"/>
      <c r="O4301" s="34"/>
    </row>
    <row r="4302" spans="1:15" ht="24.95" customHeight="1" x14ac:dyDescent="0.2">
      <c r="A4302" s="64" t="str">
        <f t="shared" si="202"/>
        <v>||||||0</v>
      </c>
      <c r="B4302" s="64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9"/>
      <c r="K4302" s="37"/>
      <c r="L4302" s="86">
        <f t="shared" si="201"/>
        <v>0</v>
      </c>
      <c r="M4302" s="40"/>
      <c r="N4302" s="40"/>
      <c r="O4302" s="34"/>
    </row>
    <row r="4303" spans="1:15" ht="24.95" customHeight="1" x14ac:dyDescent="0.2">
      <c r="A4303" s="64" t="str">
        <f t="shared" si="202"/>
        <v>||||||0</v>
      </c>
      <c r="B4303" s="64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9"/>
      <c r="K4303" s="37"/>
      <c r="L4303" s="86">
        <f t="shared" si="201"/>
        <v>0</v>
      </c>
      <c r="M4303" s="40"/>
      <c r="N4303" s="40"/>
      <c r="O4303" s="34"/>
    </row>
    <row r="4304" spans="1:15" ht="24.95" customHeight="1" x14ac:dyDescent="0.2">
      <c r="A4304" s="64" t="str">
        <f t="shared" si="202"/>
        <v>||||||0</v>
      </c>
      <c r="B4304" s="64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9"/>
      <c r="K4304" s="37"/>
      <c r="L4304" s="86">
        <f t="shared" si="201"/>
        <v>0</v>
      </c>
      <c r="M4304" s="40"/>
      <c r="N4304" s="40"/>
      <c r="O4304" s="34"/>
    </row>
    <row r="4305" spans="1:15" ht="24.95" customHeight="1" x14ac:dyDescent="0.2">
      <c r="A4305" s="64" t="str">
        <f t="shared" si="202"/>
        <v>||||||0</v>
      </c>
      <c r="B4305" s="64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9"/>
      <c r="K4305" s="37"/>
      <c r="L4305" s="86">
        <f t="shared" si="201"/>
        <v>0</v>
      </c>
      <c r="M4305" s="40"/>
      <c r="N4305" s="40"/>
      <c r="O4305" s="34"/>
    </row>
    <row r="4306" spans="1:15" ht="24.95" customHeight="1" x14ac:dyDescent="0.2">
      <c r="A4306" s="64" t="str">
        <f t="shared" si="202"/>
        <v>||||||0</v>
      </c>
      <c r="B4306" s="64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9"/>
      <c r="K4306" s="37"/>
      <c r="L4306" s="86">
        <f t="shared" si="201"/>
        <v>0</v>
      </c>
      <c r="M4306" s="40"/>
      <c r="N4306" s="40"/>
      <c r="O4306" s="34"/>
    </row>
    <row r="4307" spans="1:15" ht="24.95" customHeight="1" x14ac:dyDescent="0.2">
      <c r="A4307" s="64" t="str">
        <f t="shared" si="202"/>
        <v>||||||0</v>
      </c>
      <c r="B4307" s="64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9"/>
      <c r="K4307" s="37"/>
      <c r="L4307" s="86">
        <f t="shared" si="201"/>
        <v>0</v>
      </c>
      <c r="M4307" s="40"/>
      <c r="N4307" s="40"/>
      <c r="O4307" s="34"/>
    </row>
    <row r="4308" spans="1:15" ht="24.95" customHeight="1" x14ac:dyDescent="0.2">
      <c r="A4308" s="64" t="str">
        <f t="shared" si="202"/>
        <v>||||||0</v>
      </c>
      <c r="B4308" s="64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9"/>
      <c r="K4308" s="37"/>
      <c r="L4308" s="86">
        <f t="shared" si="201"/>
        <v>0</v>
      </c>
      <c r="M4308" s="40"/>
      <c r="N4308" s="40"/>
      <c r="O4308" s="34"/>
    </row>
    <row r="4309" spans="1:15" ht="24.95" customHeight="1" x14ac:dyDescent="0.2">
      <c r="A4309" s="64" t="str">
        <f t="shared" si="202"/>
        <v>||||||0</v>
      </c>
      <c r="B4309" s="64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9"/>
      <c r="K4309" s="37"/>
      <c r="L4309" s="86">
        <f t="shared" si="201"/>
        <v>0</v>
      </c>
      <c r="M4309" s="40"/>
      <c r="N4309" s="40"/>
      <c r="O4309" s="34"/>
    </row>
    <row r="4310" spans="1:15" ht="24.95" customHeight="1" x14ac:dyDescent="0.2">
      <c r="A4310" s="64" t="str">
        <f t="shared" si="202"/>
        <v>||||||0</v>
      </c>
      <c r="B4310" s="64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9"/>
      <c r="K4310" s="37"/>
      <c r="L4310" s="86">
        <f t="shared" si="201"/>
        <v>0</v>
      </c>
      <c r="M4310" s="40"/>
      <c r="N4310" s="40"/>
      <c r="O4310" s="34"/>
    </row>
    <row r="4311" spans="1:15" ht="24.95" customHeight="1" x14ac:dyDescent="0.2">
      <c r="A4311" s="64" t="str">
        <f t="shared" si="202"/>
        <v>||||||0</v>
      </c>
      <c r="B4311" s="64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9"/>
      <c r="K4311" s="37"/>
      <c r="L4311" s="86">
        <f t="shared" si="201"/>
        <v>0</v>
      </c>
      <c r="M4311" s="40"/>
      <c r="N4311" s="40"/>
      <c r="O4311" s="34"/>
    </row>
    <row r="4312" spans="1:15" ht="24.95" customHeight="1" x14ac:dyDescent="0.2">
      <c r="A4312" s="64" t="str">
        <f t="shared" si="202"/>
        <v>||||||0</v>
      </c>
      <c r="B4312" s="64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9"/>
      <c r="K4312" s="37"/>
      <c r="L4312" s="86">
        <f t="shared" si="201"/>
        <v>0</v>
      </c>
      <c r="M4312" s="40"/>
      <c r="N4312" s="40"/>
      <c r="O4312" s="34"/>
    </row>
    <row r="4313" spans="1:15" ht="24.95" customHeight="1" x14ac:dyDescent="0.2">
      <c r="A4313" s="64" t="str">
        <f t="shared" si="202"/>
        <v>||||||0</v>
      </c>
      <c r="B4313" s="64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9"/>
      <c r="K4313" s="37"/>
      <c r="L4313" s="86">
        <f t="shared" si="201"/>
        <v>0</v>
      </c>
      <c r="M4313" s="40"/>
      <c r="N4313" s="40"/>
      <c r="O4313" s="34"/>
    </row>
    <row r="4314" spans="1:15" ht="24.95" customHeight="1" x14ac:dyDescent="0.2">
      <c r="A4314" s="64" t="str">
        <f t="shared" si="202"/>
        <v>||||||0</v>
      </c>
      <c r="B4314" s="64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9"/>
      <c r="K4314" s="37"/>
      <c r="L4314" s="86">
        <f t="shared" si="201"/>
        <v>0</v>
      </c>
      <c r="M4314" s="40"/>
      <c r="N4314" s="40"/>
      <c r="O4314" s="34"/>
    </row>
    <row r="4315" spans="1:15" ht="24.95" customHeight="1" x14ac:dyDescent="0.2">
      <c r="A4315" s="64" t="str">
        <f t="shared" si="202"/>
        <v>||||||0</v>
      </c>
      <c r="B4315" s="64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9"/>
      <c r="K4315" s="37"/>
      <c r="L4315" s="86">
        <f t="shared" si="201"/>
        <v>0</v>
      </c>
      <c r="M4315" s="40"/>
      <c r="N4315" s="40"/>
      <c r="O4315" s="34"/>
    </row>
    <row r="4316" spans="1:15" ht="24.95" customHeight="1" x14ac:dyDescent="0.2">
      <c r="A4316" s="64" t="str">
        <f t="shared" si="202"/>
        <v>||||||0</v>
      </c>
      <c r="B4316" s="64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9"/>
      <c r="K4316" s="37"/>
      <c r="L4316" s="86">
        <f t="shared" si="201"/>
        <v>0</v>
      </c>
      <c r="M4316" s="40"/>
      <c r="N4316" s="40"/>
      <c r="O4316" s="34"/>
    </row>
    <row r="4317" spans="1:15" ht="24.95" customHeight="1" x14ac:dyDescent="0.2">
      <c r="A4317" s="64" t="str">
        <f t="shared" si="202"/>
        <v>||||||0</v>
      </c>
      <c r="B4317" s="64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9"/>
      <c r="K4317" s="37"/>
      <c r="L4317" s="86">
        <f t="shared" si="201"/>
        <v>0</v>
      </c>
      <c r="M4317" s="40"/>
      <c r="N4317" s="40"/>
      <c r="O4317" s="34"/>
    </row>
    <row r="4318" spans="1:15" ht="24.95" customHeight="1" x14ac:dyDescent="0.2">
      <c r="A4318" s="64" t="str">
        <f t="shared" si="202"/>
        <v>||||||0</v>
      </c>
      <c r="B4318" s="64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9"/>
      <c r="K4318" s="37"/>
      <c r="L4318" s="86">
        <f t="shared" si="201"/>
        <v>0</v>
      </c>
      <c r="M4318" s="40"/>
      <c r="N4318" s="40"/>
      <c r="O4318" s="34"/>
    </row>
    <row r="4319" spans="1:15" ht="24.95" customHeight="1" x14ac:dyDescent="0.2">
      <c r="A4319" s="64" t="str">
        <f t="shared" si="202"/>
        <v>||||||0</v>
      </c>
      <c r="B4319" s="64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9"/>
      <c r="K4319" s="37"/>
      <c r="L4319" s="86">
        <f t="shared" si="201"/>
        <v>0</v>
      </c>
      <c r="M4319" s="40"/>
      <c r="N4319" s="40"/>
      <c r="O4319" s="34"/>
    </row>
    <row r="4320" spans="1:15" ht="24.95" customHeight="1" x14ac:dyDescent="0.2">
      <c r="A4320" s="64" t="str">
        <f t="shared" si="202"/>
        <v>||||||0</v>
      </c>
      <c r="B4320" s="64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9"/>
      <c r="K4320" s="37"/>
      <c r="L4320" s="86">
        <f t="shared" si="201"/>
        <v>0</v>
      </c>
      <c r="M4320" s="40"/>
      <c r="N4320" s="40"/>
      <c r="O4320" s="34"/>
    </row>
    <row r="4321" spans="1:15" ht="24.95" customHeight="1" x14ac:dyDescent="0.2">
      <c r="A4321" s="64" t="str">
        <f t="shared" si="202"/>
        <v>||||||0</v>
      </c>
      <c r="B4321" s="64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9"/>
      <c r="K4321" s="37"/>
      <c r="L4321" s="86">
        <f t="shared" si="201"/>
        <v>0</v>
      </c>
      <c r="M4321" s="40"/>
      <c r="N4321" s="40"/>
      <c r="O4321" s="34"/>
    </row>
    <row r="4322" spans="1:15" ht="24.95" customHeight="1" x14ac:dyDescent="0.2">
      <c r="A4322" s="64" t="str">
        <f t="shared" si="202"/>
        <v>||||||0</v>
      </c>
      <c r="B4322" s="64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9"/>
      <c r="K4322" s="37"/>
      <c r="L4322" s="86">
        <f t="shared" si="201"/>
        <v>0</v>
      </c>
      <c r="M4322" s="40"/>
      <c r="N4322" s="40"/>
      <c r="O4322" s="34"/>
    </row>
    <row r="4323" spans="1:15" ht="24.95" customHeight="1" x14ac:dyDescent="0.2">
      <c r="A4323" s="64" t="str">
        <f t="shared" si="202"/>
        <v>||||||0</v>
      </c>
      <c r="B4323" s="64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9"/>
      <c r="K4323" s="37"/>
      <c r="L4323" s="86">
        <f t="shared" si="201"/>
        <v>0</v>
      </c>
      <c r="M4323" s="40"/>
      <c r="N4323" s="40"/>
      <c r="O4323" s="34"/>
    </row>
    <row r="4324" spans="1:15" ht="24.95" customHeight="1" x14ac:dyDescent="0.2">
      <c r="A4324" s="64" t="str">
        <f t="shared" si="202"/>
        <v>||||||0</v>
      </c>
      <c r="B4324" s="64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9"/>
      <c r="K4324" s="37"/>
      <c r="L4324" s="86">
        <f t="shared" si="201"/>
        <v>0</v>
      </c>
      <c r="M4324" s="40"/>
      <c r="N4324" s="40"/>
      <c r="O4324" s="34"/>
    </row>
    <row r="4325" spans="1:15" ht="24.95" customHeight="1" x14ac:dyDescent="0.2">
      <c r="A4325" s="64" t="str">
        <f t="shared" si="202"/>
        <v>||||||0</v>
      </c>
      <c r="B4325" s="64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9"/>
      <c r="K4325" s="37"/>
      <c r="L4325" s="86">
        <f t="shared" si="201"/>
        <v>0</v>
      </c>
      <c r="M4325" s="40"/>
      <c r="N4325" s="40"/>
      <c r="O4325" s="34"/>
    </row>
    <row r="4326" spans="1:15" ht="24.95" customHeight="1" x14ac:dyDescent="0.2">
      <c r="A4326" s="64" t="str">
        <f t="shared" si="202"/>
        <v>||||||0</v>
      </c>
      <c r="B4326" s="64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9"/>
      <c r="K4326" s="37"/>
      <c r="L4326" s="86">
        <f t="shared" si="201"/>
        <v>0</v>
      </c>
      <c r="M4326" s="40"/>
      <c r="N4326" s="40"/>
      <c r="O4326" s="34"/>
    </row>
    <row r="4327" spans="1:15" ht="24.95" customHeight="1" x14ac:dyDescent="0.2">
      <c r="A4327" s="64" t="str">
        <f t="shared" si="202"/>
        <v>||||||0</v>
      </c>
      <c r="B4327" s="64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9"/>
      <c r="K4327" s="37"/>
      <c r="L4327" s="86">
        <f t="shared" si="201"/>
        <v>0</v>
      </c>
      <c r="M4327" s="40"/>
      <c r="N4327" s="40"/>
      <c r="O4327" s="34"/>
    </row>
    <row r="4328" spans="1:15" ht="24.95" customHeight="1" x14ac:dyDescent="0.2">
      <c r="A4328" s="64" t="str">
        <f t="shared" si="202"/>
        <v>||||||0</v>
      </c>
      <c r="B4328" s="64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9"/>
      <c r="K4328" s="37"/>
      <c r="L4328" s="86">
        <f t="shared" si="201"/>
        <v>0</v>
      </c>
      <c r="M4328" s="40"/>
      <c r="N4328" s="40"/>
      <c r="O4328" s="34"/>
    </row>
    <row r="4329" spans="1:15" ht="24.95" customHeight="1" x14ac:dyDescent="0.2">
      <c r="A4329" s="64" t="str">
        <f t="shared" si="202"/>
        <v>||||||0</v>
      </c>
      <c r="B4329" s="64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9"/>
      <c r="K4329" s="37"/>
      <c r="L4329" s="86">
        <f t="shared" si="201"/>
        <v>0</v>
      </c>
      <c r="M4329" s="40"/>
      <c r="N4329" s="40"/>
      <c r="O4329" s="34"/>
    </row>
    <row r="4330" spans="1:15" ht="24.95" customHeight="1" x14ac:dyDescent="0.2">
      <c r="A4330" s="64" t="str">
        <f t="shared" si="202"/>
        <v>||||||0</v>
      </c>
      <c r="B4330" s="64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9"/>
      <c r="K4330" s="37"/>
      <c r="L4330" s="86">
        <f t="shared" si="201"/>
        <v>0</v>
      </c>
      <c r="M4330" s="40"/>
      <c r="N4330" s="40"/>
      <c r="O4330" s="34"/>
    </row>
    <row r="4331" spans="1:15" ht="24.95" customHeight="1" x14ac:dyDescent="0.2">
      <c r="A4331" s="64" t="str">
        <f t="shared" si="202"/>
        <v>||||||0</v>
      </c>
      <c r="B4331" s="64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9"/>
      <c r="K4331" s="37"/>
      <c r="L4331" s="86">
        <f t="shared" si="201"/>
        <v>0</v>
      </c>
      <c r="M4331" s="40"/>
      <c r="N4331" s="40"/>
      <c r="O4331" s="34"/>
    </row>
    <row r="4332" spans="1:15" ht="24.95" customHeight="1" x14ac:dyDescent="0.2">
      <c r="A4332" s="64" t="str">
        <f t="shared" si="202"/>
        <v>||||||0</v>
      </c>
      <c r="B4332" s="64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9"/>
      <c r="K4332" s="37"/>
      <c r="L4332" s="86">
        <f t="shared" si="201"/>
        <v>0</v>
      </c>
      <c r="M4332" s="40"/>
      <c r="N4332" s="40"/>
      <c r="O4332" s="34"/>
    </row>
    <row r="4333" spans="1:15" ht="24.95" customHeight="1" x14ac:dyDescent="0.2">
      <c r="A4333" s="64" t="str">
        <f t="shared" si="202"/>
        <v>||||||0</v>
      </c>
      <c r="B4333" s="64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9"/>
      <c r="K4333" s="37"/>
      <c r="L4333" s="86">
        <f t="shared" si="201"/>
        <v>0</v>
      </c>
      <c r="M4333" s="40"/>
      <c r="N4333" s="40"/>
      <c r="O4333" s="34"/>
    </row>
    <row r="4334" spans="1:15" ht="24.95" customHeight="1" x14ac:dyDescent="0.2">
      <c r="A4334" s="64" t="str">
        <f t="shared" si="202"/>
        <v>||||||0</v>
      </c>
      <c r="B4334" s="64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9"/>
      <c r="K4334" s="37"/>
      <c r="L4334" s="86">
        <f t="shared" si="201"/>
        <v>0</v>
      </c>
      <c r="M4334" s="40"/>
      <c r="N4334" s="40"/>
      <c r="O4334" s="34"/>
    </row>
    <row r="4335" spans="1:15" ht="24.95" customHeight="1" x14ac:dyDescent="0.2">
      <c r="A4335" s="64" t="str">
        <f t="shared" si="202"/>
        <v>||||||0</v>
      </c>
      <c r="B4335" s="64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9"/>
      <c r="K4335" s="37"/>
      <c r="L4335" s="86">
        <f t="shared" si="201"/>
        <v>0</v>
      </c>
      <c r="M4335" s="40"/>
      <c r="N4335" s="40"/>
      <c r="O4335" s="34"/>
    </row>
    <row r="4336" spans="1:15" ht="24.95" customHeight="1" x14ac:dyDescent="0.2">
      <c r="A4336" s="64" t="str">
        <f t="shared" si="202"/>
        <v>||||||0</v>
      </c>
      <c r="B4336" s="64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9"/>
      <c r="K4336" s="37"/>
      <c r="L4336" s="86">
        <f t="shared" si="201"/>
        <v>0</v>
      </c>
      <c r="M4336" s="40"/>
      <c r="N4336" s="40"/>
      <c r="O4336" s="34"/>
    </row>
    <row r="4337" spans="1:15" ht="24.95" customHeight="1" x14ac:dyDescent="0.2">
      <c r="A4337" s="64" t="str">
        <f t="shared" si="202"/>
        <v>||||||0</v>
      </c>
      <c r="B4337" s="64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9"/>
      <c r="K4337" s="37"/>
      <c r="L4337" s="86">
        <f t="shared" si="201"/>
        <v>0</v>
      </c>
      <c r="M4337" s="40"/>
      <c r="N4337" s="40"/>
      <c r="O4337" s="34"/>
    </row>
    <row r="4338" spans="1:15" ht="24.95" customHeight="1" x14ac:dyDescent="0.2">
      <c r="A4338" s="64" t="str">
        <f t="shared" si="202"/>
        <v>||||||0</v>
      </c>
      <c r="B4338" s="64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9"/>
      <c r="K4338" s="37"/>
      <c r="L4338" s="86">
        <f t="shared" si="201"/>
        <v>0</v>
      </c>
      <c r="M4338" s="40"/>
      <c r="N4338" s="40"/>
      <c r="O4338" s="34"/>
    </row>
    <row r="4339" spans="1:15" ht="24.95" customHeight="1" x14ac:dyDescent="0.2">
      <c r="A4339" s="64" t="str">
        <f t="shared" si="202"/>
        <v>||||||0</v>
      </c>
      <c r="B4339" s="64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9"/>
      <c r="K4339" s="37"/>
      <c r="L4339" s="86">
        <f t="shared" si="201"/>
        <v>0</v>
      </c>
      <c r="M4339" s="40"/>
      <c r="N4339" s="40"/>
      <c r="O4339" s="34"/>
    </row>
    <row r="4340" spans="1:15" ht="24.95" customHeight="1" x14ac:dyDescent="0.2">
      <c r="A4340" s="64" t="str">
        <f t="shared" si="202"/>
        <v>||||||0</v>
      </c>
      <c r="B4340" s="64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9"/>
      <c r="K4340" s="37"/>
      <c r="L4340" s="86">
        <f t="shared" si="201"/>
        <v>0</v>
      </c>
      <c r="M4340" s="40"/>
      <c r="N4340" s="40"/>
      <c r="O4340" s="34"/>
    </row>
    <row r="4341" spans="1:15" ht="24.95" customHeight="1" x14ac:dyDescent="0.2">
      <c r="A4341" s="64" t="str">
        <f t="shared" si="202"/>
        <v>||||||0</v>
      </c>
      <c r="B4341" s="64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9"/>
      <c r="K4341" s="37"/>
      <c r="L4341" s="86">
        <f t="shared" si="201"/>
        <v>0</v>
      </c>
      <c r="M4341" s="40"/>
      <c r="N4341" s="40"/>
      <c r="O4341" s="34"/>
    </row>
    <row r="4342" spans="1:15" ht="24.95" customHeight="1" x14ac:dyDescent="0.2">
      <c r="A4342" s="64" t="str">
        <f t="shared" si="202"/>
        <v>||||||0</v>
      </c>
      <c r="B4342" s="64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9"/>
      <c r="K4342" s="37"/>
      <c r="L4342" s="86">
        <f t="shared" si="201"/>
        <v>0</v>
      </c>
      <c r="M4342" s="40"/>
      <c r="N4342" s="40"/>
      <c r="O4342" s="34"/>
    </row>
    <row r="4343" spans="1:15" ht="24.95" customHeight="1" x14ac:dyDescent="0.2">
      <c r="A4343" s="64" t="str">
        <f t="shared" si="202"/>
        <v>||||||0</v>
      </c>
      <c r="B4343" s="64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9"/>
      <c r="K4343" s="37"/>
      <c r="L4343" s="86">
        <f t="shared" si="201"/>
        <v>0</v>
      </c>
      <c r="M4343" s="40"/>
      <c r="N4343" s="40"/>
      <c r="O4343" s="34"/>
    </row>
    <row r="4344" spans="1:15" ht="24.95" customHeight="1" x14ac:dyDescent="0.2">
      <c r="A4344" s="64" t="str">
        <f t="shared" si="202"/>
        <v>||||||0</v>
      </c>
      <c r="B4344" s="64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9"/>
      <c r="K4344" s="37"/>
      <c r="L4344" s="86">
        <f t="shared" si="201"/>
        <v>0</v>
      </c>
      <c r="M4344" s="40"/>
      <c r="N4344" s="40"/>
      <c r="O4344" s="34"/>
    </row>
    <row r="4345" spans="1:15" ht="24.95" customHeight="1" x14ac:dyDescent="0.2">
      <c r="A4345" s="64" t="str">
        <f t="shared" si="202"/>
        <v>||||||0</v>
      </c>
      <c r="B4345" s="64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9"/>
      <c r="K4345" s="37"/>
      <c r="L4345" s="86">
        <f t="shared" si="201"/>
        <v>0</v>
      </c>
      <c r="M4345" s="40"/>
      <c r="N4345" s="40"/>
      <c r="O4345" s="34"/>
    </row>
    <row r="4346" spans="1:15" ht="24.95" customHeight="1" x14ac:dyDescent="0.2">
      <c r="A4346" s="64" t="str">
        <f t="shared" si="202"/>
        <v>||||||0</v>
      </c>
      <c r="B4346" s="64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9"/>
      <c r="K4346" s="37"/>
      <c r="L4346" s="86">
        <f t="shared" si="201"/>
        <v>0</v>
      </c>
      <c r="M4346" s="40"/>
      <c r="N4346" s="40"/>
      <c r="O4346" s="34"/>
    </row>
    <row r="4347" spans="1:15" ht="24.95" customHeight="1" x14ac:dyDescent="0.2">
      <c r="A4347" s="64" t="str">
        <f t="shared" si="202"/>
        <v>||||||0</v>
      </c>
      <c r="B4347" s="64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9"/>
      <c r="K4347" s="37"/>
      <c r="L4347" s="86">
        <f t="shared" si="201"/>
        <v>0</v>
      </c>
      <c r="M4347" s="40"/>
      <c r="N4347" s="40"/>
      <c r="O4347" s="34"/>
    </row>
    <row r="4348" spans="1:15" ht="24.95" customHeight="1" x14ac:dyDescent="0.2">
      <c r="A4348" s="64" t="str">
        <f t="shared" si="202"/>
        <v>||||||0</v>
      </c>
      <c r="B4348" s="64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9"/>
      <c r="K4348" s="37"/>
      <c r="L4348" s="86">
        <f t="shared" si="201"/>
        <v>0</v>
      </c>
      <c r="M4348" s="40"/>
      <c r="N4348" s="40"/>
      <c r="O4348" s="34"/>
    </row>
    <row r="4349" spans="1:15" ht="24.95" customHeight="1" x14ac:dyDescent="0.2">
      <c r="A4349" s="64" t="str">
        <f t="shared" si="202"/>
        <v>||||||0</v>
      </c>
      <c r="B4349" s="64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9"/>
      <c r="K4349" s="37"/>
      <c r="L4349" s="86">
        <f t="shared" si="201"/>
        <v>0</v>
      </c>
      <c r="M4349" s="40"/>
      <c r="N4349" s="40"/>
      <c r="O4349" s="34"/>
    </row>
    <row r="4350" spans="1:15" ht="24.95" customHeight="1" x14ac:dyDescent="0.2">
      <c r="A4350" s="64" t="str">
        <f t="shared" si="202"/>
        <v>||||||0</v>
      </c>
      <c r="B4350" s="64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9"/>
      <c r="K4350" s="37"/>
      <c r="L4350" s="86">
        <f t="shared" ref="L4350:L4413" si="204">M4350+N4350</f>
        <v>0</v>
      </c>
      <c r="M4350" s="40"/>
      <c r="N4350" s="40"/>
      <c r="O4350" s="34"/>
    </row>
    <row r="4351" spans="1:15" ht="24.95" customHeight="1" x14ac:dyDescent="0.2">
      <c r="A4351" s="64" t="str">
        <f t="shared" si="202"/>
        <v>||||||0</v>
      </c>
      <c r="B4351" s="64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9"/>
      <c r="K4351" s="37"/>
      <c r="L4351" s="86">
        <f t="shared" si="204"/>
        <v>0</v>
      </c>
      <c r="M4351" s="40"/>
      <c r="N4351" s="40"/>
      <c r="O4351" s="34"/>
    </row>
    <row r="4352" spans="1:15" ht="24.95" customHeight="1" x14ac:dyDescent="0.2">
      <c r="A4352" s="64" t="str">
        <f t="shared" si="202"/>
        <v>||||||0</v>
      </c>
      <c r="B4352" s="64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9"/>
      <c r="K4352" s="37"/>
      <c r="L4352" s="86">
        <f t="shared" si="204"/>
        <v>0</v>
      </c>
      <c r="M4352" s="40"/>
      <c r="N4352" s="40"/>
      <c r="O4352" s="34"/>
    </row>
    <row r="4353" spans="1:15" ht="24.95" customHeight="1" x14ac:dyDescent="0.2">
      <c r="A4353" s="64" t="str">
        <f t="shared" si="202"/>
        <v>||||||0</v>
      </c>
      <c r="B4353" s="64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9"/>
      <c r="K4353" s="37"/>
      <c r="L4353" s="86">
        <f t="shared" si="204"/>
        <v>0</v>
      </c>
      <c r="M4353" s="40"/>
      <c r="N4353" s="40"/>
      <c r="O4353" s="34"/>
    </row>
    <row r="4354" spans="1:15" ht="24.95" customHeight="1" x14ac:dyDescent="0.2">
      <c r="A4354" s="64" t="str">
        <f t="shared" si="202"/>
        <v>||||||0</v>
      </c>
      <c r="B4354" s="64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9"/>
      <c r="K4354" s="37"/>
      <c r="L4354" s="86">
        <f t="shared" si="204"/>
        <v>0</v>
      </c>
      <c r="M4354" s="40"/>
      <c r="N4354" s="40"/>
      <c r="O4354" s="34"/>
    </row>
    <row r="4355" spans="1:15" ht="24.95" customHeight="1" x14ac:dyDescent="0.2">
      <c r="A4355" s="64" t="str">
        <f t="shared" si="202"/>
        <v>||||||0</v>
      </c>
      <c r="B4355" s="64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9"/>
      <c r="K4355" s="37"/>
      <c r="L4355" s="86">
        <f t="shared" si="204"/>
        <v>0</v>
      </c>
      <c r="M4355" s="40"/>
      <c r="N4355" s="40"/>
      <c r="O4355" s="34"/>
    </row>
    <row r="4356" spans="1:15" ht="24.95" customHeight="1" x14ac:dyDescent="0.2">
      <c r="A4356" s="64" t="str">
        <f t="shared" si="202"/>
        <v>||||||0</v>
      </c>
      <c r="B4356" s="64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9"/>
      <c r="K4356" s="37"/>
      <c r="L4356" s="86">
        <f t="shared" si="204"/>
        <v>0</v>
      </c>
      <c r="M4356" s="40"/>
      <c r="N4356" s="40"/>
      <c r="O4356" s="34"/>
    </row>
    <row r="4357" spans="1:15" ht="24.95" customHeight="1" x14ac:dyDescent="0.2">
      <c r="A4357" s="64" t="str">
        <f t="shared" ref="A4357:A4420" si="205">C4357&amp;"|"&amp;D4357&amp;"|"&amp;E4357&amp;"|"&amp;F4357&amp;"|"&amp;G4357&amp;"|"&amp;I4357&amp;"|"&amp;M4357+N4357-O4357</f>
        <v>||||||0</v>
      </c>
      <c r="B4357" s="64" t="str">
        <f t="shared" ref="B4357:B4420" si="206">C4357&amp;"|"&amp;D4357&amp;"|"&amp;E4357&amp;"|"&amp;F4357&amp;"|"&amp;K4357</f>
        <v>||||</v>
      </c>
      <c r="C4357" s="37"/>
      <c r="D4357" s="37"/>
      <c r="E4357" s="37"/>
      <c r="F4357" s="37"/>
      <c r="G4357" s="37"/>
      <c r="H4357" s="38"/>
      <c r="I4357" s="37"/>
      <c r="J4357" s="39"/>
      <c r="K4357" s="37"/>
      <c r="L4357" s="86">
        <f t="shared" si="204"/>
        <v>0</v>
      </c>
      <c r="M4357" s="40"/>
      <c r="N4357" s="40"/>
      <c r="O4357" s="34"/>
    </row>
    <row r="4358" spans="1:15" ht="24.95" customHeight="1" x14ac:dyDescent="0.2">
      <c r="A4358" s="64" t="str">
        <f t="shared" si="205"/>
        <v>||||||0</v>
      </c>
      <c r="B4358" s="64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9"/>
      <c r="K4358" s="37"/>
      <c r="L4358" s="86">
        <f t="shared" si="204"/>
        <v>0</v>
      </c>
      <c r="M4358" s="40"/>
      <c r="N4358" s="40"/>
      <c r="O4358" s="34"/>
    </row>
    <row r="4359" spans="1:15" ht="24.95" customHeight="1" x14ac:dyDescent="0.2">
      <c r="A4359" s="64" t="str">
        <f t="shared" si="205"/>
        <v>||||||0</v>
      </c>
      <c r="B4359" s="64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9"/>
      <c r="K4359" s="37"/>
      <c r="L4359" s="86">
        <f t="shared" si="204"/>
        <v>0</v>
      </c>
      <c r="M4359" s="40"/>
      <c r="N4359" s="40"/>
      <c r="O4359" s="34"/>
    </row>
    <row r="4360" spans="1:15" ht="24.95" customHeight="1" x14ac:dyDescent="0.2">
      <c r="A4360" s="64" t="str">
        <f t="shared" si="205"/>
        <v>||||||0</v>
      </c>
      <c r="B4360" s="64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9"/>
      <c r="K4360" s="37"/>
      <c r="L4360" s="86">
        <f t="shared" si="204"/>
        <v>0</v>
      </c>
      <c r="M4360" s="40"/>
      <c r="N4360" s="40"/>
      <c r="O4360" s="34"/>
    </row>
    <row r="4361" spans="1:15" ht="24.95" customHeight="1" x14ac:dyDescent="0.2">
      <c r="A4361" s="64" t="str">
        <f t="shared" si="205"/>
        <v>||||||0</v>
      </c>
      <c r="B4361" s="64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9"/>
      <c r="K4361" s="37"/>
      <c r="L4361" s="86">
        <f t="shared" si="204"/>
        <v>0</v>
      </c>
      <c r="M4361" s="40"/>
      <c r="N4361" s="40"/>
      <c r="O4361" s="34"/>
    </row>
    <row r="4362" spans="1:15" ht="24.95" customHeight="1" x14ac:dyDescent="0.2">
      <c r="A4362" s="64" t="str">
        <f t="shared" si="205"/>
        <v>||||||0</v>
      </c>
      <c r="B4362" s="64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9"/>
      <c r="K4362" s="37"/>
      <c r="L4362" s="86">
        <f t="shared" si="204"/>
        <v>0</v>
      </c>
      <c r="M4362" s="40"/>
      <c r="N4362" s="40"/>
      <c r="O4362" s="34"/>
    </row>
    <row r="4363" spans="1:15" ht="24.95" customHeight="1" x14ac:dyDescent="0.2">
      <c r="A4363" s="64" t="str">
        <f t="shared" si="205"/>
        <v>||||||0</v>
      </c>
      <c r="B4363" s="64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9"/>
      <c r="K4363" s="37"/>
      <c r="L4363" s="86">
        <f t="shared" si="204"/>
        <v>0</v>
      </c>
      <c r="M4363" s="40"/>
      <c r="N4363" s="40"/>
      <c r="O4363" s="34"/>
    </row>
    <row r="4364" spans="1:15" ht="24.95" customHeight="1" x14ac:dyDescent="0.2">
      <c r="A4364" s="64" t="str">
        <f t="shared" si="205"/>
        <v>||||||0</v>
      </c>
      <c r="B4364" s="64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9"/>
      <c r="K4364" s="37"/>
      <c r="L4364" s="86">
        <f t="shared" si="204"/>
        <v>0</v>
      </c>
      <c r="M4364" s="40"/>
      <c r="N4364" s="40"/>
      <c r="O4364" s="34"/>
    </row>
    <row r="4365" spans="1:15" ht="24.95" customHeight="1" x14ac:dyDescent="0.2">
      <c r="A4365" s="64" t="str">
        <f t="shared" si="205"/>
        <v>||||||0</v>
      </c>
      <c r="B4365" s="64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9"/>
      <c r="K4365" s="37"/>
      <c r="L4365" s="86">
        <f t="shared" si="204"/>
        <v>0</v>
      </c>
      <c r="M4365" s="40"/>
      <c r="N4365" s="40"/>
      <c r="O4365" s="34"/>
    </row>
    <row r="4366" spans="1:15" ht="24.95" customHeight="1" x14ac:dyDescent="0.2">
      <c r="A4366" s="64" t="str">
        <f t="shared" si="205"/>
        <v>||||||0</v>
      </c>
      <c r="B4366" s="64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9"/>
      <c r="K4366" s="37"/>
      <c r="L4366" s="86">
        <f t="shared" si="204"/>
        <v>0</v>
      </c>
      <c r="M4366" s="40"/>
      <c r="N4366" s="40"/>
      <c r="O4366" s="34"/>
    </row>
    <row r="4367" spans="1:15" ht="24.95" customHeight="1" x14ac:dyDescent="0.2">
      <c r="A4367" s="64" t="str">
        <f t="shared" si="205"/>
        <v>||||||0</v>
      </c>
      <c r="B4367" s="64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9"/>
      <c r="K4367" s="37"/>
      <c r="L4367" s="86">
        <f t="shared" si="204"/>
        <v>0</v>
      </c>
      <c r="M4367" s="40"/>
      <c r="N4367" s="40"/>
      <c r="O4367" s="34"/>
    </row>
    <row r="4368" spans="1:15" ht="24.95" customHeight="1" x14ac:dyDescent="0.2">
      <c r="A4368" s="64" t="str">
        <f t="shared" si="205"/>
        <v>||||||0</v>
      </c>
      <c r="B4368" s="64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9"/>
      <c r="K4368" s="37"/>
      <c r="L4368" s="86">
        <f t="shared" si="204"/>
        <v>0</v>
      </c>
      <c r="M4368" s="40"/>
      <c r="N4368" s="40"/>
      <c r="O4368" s="34"/>
    </row>
    <row r="4369" spans="1:15" ht="24.95" customHeight="1" x14ac:dyDescent="0.2">
      <c r="A4369" s="64" t="str">
        <f t="shared" si="205"/>
        <v>||||||0</v>
      </c>
      <c r="B4369" s="64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9"/>
      <c r="K4369" s="37"/>
      <c r="L4369" s="86">
        <f t="shared" si="204"/>
        <v>0</v>
      </c>
      <c r="M4369" s="40"/>
      <c r="N4369" s="40"/>
      <c r="O4369" s="34"/>
    </row>
    <row r="4370" spans="1:15" ht="24.95" customHeight="1" x14ac:dyDescent="0.2">
      <c r="A4370" s="64" t="str">
        <f t="shared" si="205"/>
        <v>||||||0</v>
      </c>
      <c r="B4370" s="64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9"/>
      <c r="K4370" s="37"/>
      <c r="L4370" s="86">
        <f t="shared" si="204"/>
        <v>0</v>
      </c>
      <c r="M4370" s="40"/>
      <c r="N4370" s="40"/>
      <c r="O4370" s="34"/>
    </row>
    <row r="4371" spans="1:15" ht="24.95" customHeight="1" x14ac:dyDescent="0.2">
      <c r="A4371" s="64" t="str">
        <f t="shared" si="205"/>
        <v>||||||0</v>
      </c>
      <c r="B4371" s="64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9"/>
      <c r="K4371" s="37"/>
      <c r="L4371" s="86">
        <f t="shared" si="204"/>
        <v>0</v>
      </c>
      <c r="M4371" s="40"/>
      <c r="N4371" s="40"/>
      <c r="O4371" s="34"/>
    </row>
    <row r="4372" spans="1:15" ht="24.95" customHeight="1" x14ac:dyDescent="0.2">
      <c r="A4372" s="64" t="str">
        <f t="shared" si="205"/>
        <v>||||||0</v>
      </c>
      <c r="B4372" s="64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9"/>
      <c r="K4372" s="37"/>
      <c r="L4372" s="86">
        <f t="shared" si="204"/>
        <v>0</v>
      </c>
      <c r="M4372" s="40"/>
      <c r="N4372" s="40"/>
      <c r="O4372" s="34"/>
    </row>
    <row r="4373" spans="1:15" ht="24.95" customHeight="1" x14ac:dyDescent="0.2">
      <c r="A4373" s="64" t="str">
        <f t="shared" si="205"/>
        <v>||||||0</v>
      </c>
      <c r="B4373" s="64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9"/>
      <c r="K4373" s="37"/>
      <c r="L4373" s="86">
        <f t="shared" si="204"/>
        <v>0</v>
      </c>
      <c r="M4373" s="40"/>
      <c r="N4373" s="40"/>
      <c r="O4373" s="34"/>
    </row>
    <row r="4374" spans="1:15" ht="24.95" customHeight="1" x14ac:dyDescent="0.2">
      <c r="A4374" s="64" t="str">
        <f t="shared" si="205"/>
        <v>||||||0</v>
      </c>
      <c r="B4374" s="64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9"/>
      <c r="K4374" s="37"/>
      <c r="L4374" s="86">
        <f t="shared" si="204"/>
        <v>0</v>
      </c>
      <c r="M4374" s="40"/>
      <c r="N4374" s="40"/>
      <c r="O4374" s="34"/>
    </row>
    <row r="4375" spans="1:15" ht="24.95" customHeight="1" x14ac:dyDescent="0.2">
      <c r="A4375" s="64" t="str">
        <f t="shared" si="205"/>
        <v>||||||0</v>
      </c>
      <c r="B4375" s="64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9"/>
      <c r="K4375" s="37"/>
      <c r="L4375" s="86">
        <f t="shared" si="204"/>
        <v>0</v>
      </c>
      <c r="M4375" s="40"/>
      <c r="N4375" s="40"/>
      <c r="O4375" s="34"/>
    </row>
    <row r="4376" spans="1:15" ht="24.95" customHeight="1" x14ac:dyDescent="0.2">
      <c r="A4376" s="64" t="str">
        <f t="shared" si="205"/>
        <v>||||||0</v>
      </c>
      <c r="B4376" s="64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9"/>
      <c r="K4376" s="37"/>
      <c r="L4376" s="86">
        <f t="shared" si="204"/>
        <v>0</v>
      </c>
      <c r="M4376" s="40"/>
      <c r="N4376" s="40"/>
      <c r="O4376" s="34"/>
    </row>
    <row r="4377" spans="1:15" ht="24.95" customHeight="1" x14ac:dyDescent="0.2">
      <c r="A4377" s="64" t="str">
        <f t="shared" si="205"/>
        <v>||||||0</v>
      </c>
      <c r="B4377" s="64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9"/>
      <c r="K4377" s="37"/>
      <c r="L4377" s="86">
        <f t="shared" si="204"/>
        <v>0</v>
      </c>
      <c r="M4377" s="40"/>
      <c r="N4377" s="40"/>
      <c r="O4377" s="34"/>
    </row>
    <row r="4378" spans="1:15" ht="24.95" customHeight="1" x14ac:dyDescent="0.2">
      <c r="A4378" s="64" t="str">
        <f t="shared" si="205"/>
        <v>||||||0</v>
      </c>
      <c r="B4378" s="64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9"/>
      <c r="K4378" s="37"/>
      <c r="L4378" s="86">
        <f t="shared" si="204"/>
        <v>0</v>
      </c>
      <c r="M4378" s="40"/>
      <c r="N4378" s="40"/>
      <c r="O4378" s="34"/>
    </row>
    <row r="4379" spans="1:15" ht="24.95" customHeight="1" x14ac:dyDescent="0.2">
      <c r="A4379" s="64" t="str">
        <f t="shared" si="205"/>
        <v>||||||0</v>
      </c>
      <c r="B4379" s="64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9"/>
      <c r="K4379" s="37"/>
      <c r="L4379" s="86">
        <f t="shared" si="204"/>
        <v>0</v>
      </c>
      <c r="M4379" s="40"/>
      <c r="N4379" s="40"/>
      <c r="O4379" s="34"/>
    </row>
    <row r="4380" spans="1:15" ht="24.95" customHeight="1" x14ac:dyDescent="0.2">
      <c r="A4380" s="64" t="str">
        <f t="shared" si="205"/>
        <v>||||||0</v>
      </c>
      <c r="B4380" s="64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9"/>
      <c r="K4380" s="37"/>
      <c r="L4380" s="86">
        <f t="shared" si="204"/>
        <v>0</v>
      </c>
      <c r="M4380" s="40"/>
      <c r="N4380" s="40"/>
      <c r="O4380" s="34"/>
    </row>
    <row r="4381" spans="1:15" ht="24.95" customHeight="1" x14ac:dyDescent="0.2">
      <c r="A4381" s="64" t="str">
        <f t="shared" si="205"/>
        <v>||||||0</v>
      </c>
      <c r="B4381" s="64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9"/>
      <c r="K4381" s="37"/>
      <c r="L4381" s="86">
        <f t="shared" si="204"/>
        <v>0</v>
      </c>
      <c r="M4381" s="40"/>
      <c r="N4381" s="40"/>
      <c r="O4381" s="34"/>
    </row>
    <row r="4382" spans="1:15" ht="24.95" customHeight="1" x14ac:dyDescent="0.2">
      <c r="A4382" s="64" t="str">
        <f t="shared" si="205"/>
        <v>||||||0</v>
      </c>
      <c r="B4382" s="64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9"/>
      <c r="K4382" s="37"/>
      <c r="L4382" s="86">
        <f t="shared" si="204"/>
        <v>0</v>
      </c>
      <c r="M4382" s="40"/>
      <c r="N4382" s="40"/>
      <c r="O4382" s="34"/>
    </row>
    <row r="4383" spans="1:15" ht="24.95" customHeight="1" x14ac:dyDescent="0.2">
      <c r="A4383" s="64" t="str">
        <f t="shared" si="205"/>
        <v>||||||0</v>
      </c>
      <c r="B4383" s="64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9"/>
      <c r="K4383" s="37"/>
      <c r="L4383" s="86">
        <f t="shared" si="204"/>
        <v>0</v>
      </c>
      <c r="M4383" s="40"/>
      <c r="N4383" s="40"/>
      <c r="O4383" s="34"/>
    </row>
    <row r="4384" spans="1:15" ht="24.95" customHeight="1" x14ac:dyDescent="0.2">
      <c r="A4384" s="64" t="str">
        <f t="shared" si="205"/>
        <v>||||||0</v>
      </c>
      <c r="B4384" s="64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9"/>
      <c r="K4384" s="37"/>
      <c r="L4384" s="86">
        <f t="shared" si="204"/>
        <v>0</v>
      </c>
      <c r="M4384" s="40"/>
      <c r="N4384" s="40"/>
      <c r="O4384" s="34"/>
    </row>
    <row r="4385" spans="1:15" ht="24.95" customHeight="1" x14ac:dyDescent="0.2">
      <c r="A4385" s="64" t="str">
        <f t="shared" si="205"/>
        <v>||||||0</v>
      </c>
      <c r="B4385" s="64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9"/>
      <c r="K4385" s="37"/>
      <c r="L4385" s="86">
        <f t="shared" si="204"/>
        <v>0</v>
      </c>
      <c r="M4385" s="40"/>
      <c r="N4385" s="40"/>
      <c r="O4385" s="34"/>
    </row>
    <row r="4386" spans="1:15" ht="24.95" customHeight="1" x14ac:dyDescent="0.2">
      <c r="A4386" s="64" t="str">
        <f t="shared" si="205"/>
        <v>||||||0</v>
      </c>
      <c r="B4386" s="64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9"/>
      <c r="K4386" s="37"/>
      <c r="L4386" s="86">
        <f t="shared" si="204"/>
        <v>0</v>
      </c>
      <c r="M4386" s="40"/>
      <c r="N4386" s="40"/>
      <c r="O4386" s="34"/>
    </row>
    <row r="4387" spans="1:15" ht="24.95" customHeight="1" x14ac:dyDescent="0.2">
      <c r="A4387" s="64" t="str">
        <f t="shared" si="205"/>
        <v>||||||0</v>
      </c>
      <c r="B4387" s="64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9"/>
      <c r="K4387" s="37"/>
      <c r="L4387" s="86">
        <f t="shared" si="204"/>
        <v>0</v>
      </c>
      <c r="M4387" s="40"/>
      <c r="N4387" s="40"/>
      <c r="O4387" s="34"/>
    </row>
    <row r="4388" spans="1:15" ht="24.95" customHeight="1" x14ac:dyDescent="0.2">
      <c r="A4388" s="64" t="str">
        <f t="shared" si="205"/>
        <v>||||||0</v>
      </c>
      <c r="B4388" s="64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9"/>
      <c r="K4388" s="37"/>
      <c r="L4388" s="86">
        <f t="shared" si="204"/>
        <v>0</v>
      </c>
      <c r="M4388" s="40"/>
      <c r="N4388" s="40"/>
      <c r="O4388" s="34"/>
    </row>
    <row r="4389" spans="1:15" ht="24.95" customHeight="1" x14ac:dyDescent="0.2">
      <c r="A4389" s="64" t="str">
        <f t="shared" si="205"/>
        <v>||||||0</v>
      </c>
      <c r="B4389" s="64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9"/>
      <c r="K4389" s="37"/>
      <c r="L4389" s="86">
        <f t="shared" si="204"/>
        <v>0</v>
      </c>
      <c r="M4389" s="40"/>
      <c r="N4389" s="40"/>
      <c r="O4389" s="34"/>
    </row>
    <row r="4390" spans="1:15" ht="24.95" customHeight="1" x14ac:dyDescent="0.2">
      <c r="A4390" s="64" t="str">
        <f t="shared" si="205"/>
        <v>||||||0</v>
      </c>
      <c r="B4390" s="64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9"/>
      <c r="K4390" s="37"/>
      <c r="L4390" s="86">
        <f t="shared" si="204"/>
        <v>0</v>
      </c>
      <c r="M4390" s="40"/>
      <c r="N4390" s="40"/>
      <c r="O4390" s="34"/>
    </row>
    <row r="4391" spans="1:15" ht="24.95" customHeight="1" x14ac:dyDescent="0.2">
      <c r="A4391" s="64" t="str">
        <f t="shared" si="205"/>
        <v>||||||0</v>
      </c>
      <c r="B4391" s="64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9"/>
      <c r="K4391" s="37"/>
      <c r="L4391" s="86">
        <f t="shared" si="204"/>
        <v>0</v>
      </c>
      <c r="M4391" s="40"/>
      <c r="N4391" s="40"/>
      <c r="O4391" s="34"/>
    </row>
    <row r="4392" spans="1:15" ht="24.95" customHeight="1" x14ac:dyDescent="0.2">
      <c r="A4392" s="64" t="str">
        <f t="shared" si="205"/>
        <v>||||||0</v>
      </c>
      <c r="B4392" s="64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9"/>
      <c r="K4392" s="37"/>
      <c r="L4392" s="86">
        <f t="shared" si="204"/>
        <v>0</v>
      </c>
      <c r="M4392" s="40"/>
      <c r="N4392" s="40"/>
      <c r="O4392" s="34"/>
    </row>
    <row r="4393" spans="1:15" ht="24.95" customHeight="1" x14ac:dyDescent="0.2">
      <c r="A4393" s="64" t="str">
        <f t="shared" si="205"/>
        <v>||||||0</v>
      </c>
      <c r="B4393" s="64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9"/>
      <c r="K4393" s="37"/>
      <c r="L4393" s="86">
        <f t="shared" si="204"/>
        <v>0</v>
      </c>
      <c r="M4393" s="40"/>
      <c r="N4393" s="40"/>
      <c r="O4393" s="34"/>
    </row>
    <row r="4394" spans="1:15" ht="24.95" customHeight="1" x14ac:dyDescent="0.2">
      <c r="A4394" s="64" t="str">
        <f t="shared" si="205"/>
        <v>||||||0</v>
      </c>
      <c r="B4394" s="64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9"/>
      <c r="K4394" s="37"/>
      <c r="L4394" s="86">
        <f t="shared" si="204"/>
        <v>0</v>
      </c>
      <c r="M4394" s="40"/>
      <c r="N4394" s="40"/>
      <c r="O4394" s="34"/>
    </row>
    <row r="4395" spans="1:15" ht="24.95" customHeight="1" x14ac:dyDescent="0.2">
      <c r="A4395" s="64" t="str">
        <f t="shared" si="205"/>
        <v>||||||0</v>
      </c>
      <c r="B4395" s="64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9"/>
      <c r="K4395" s="37"/>
      <c r="L4395" s="86">
        <f t="shared" si="204"/>
        <v>0</v>
      </c>
      <c r="M4395" s="40"/>
      <c r="N4395" s="40"/>
      <c r="O4395" s="34"/>
    </row>
    <row r="4396" spans="1:15" ht="24.95" customHeight="1" x14ac:dyDescent="0.2">
      <c r="A4396" s="64" t="str">
        <f t="shared" si="205"/>
        <v>||||||0</v>
      </c>
      <c r="B4396" s="64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9"/>
      <c r="K4396" s="37"/>
      <c r="L4396" s="86">
        <f t="shared" si="204"/>
        <v>0</v>
      </c>
      <c r="M4396" s="40"/>
      <c r="N4396" s="40"/>
      <c r="O4396" s="34"/>
    </row>
    <row r="4397" spans="1:15" ht="24.95" customHeight="1" x14ac:dyDescent="0.2">
      <c r="A4397" s="64" t="str">
        <f t="shared" si="205"/>
        <v>||||||0</v>
      </c>
      <c r="B4397" s="64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9"/>
      <c r="K4397" s="37"/>
      <c r="L4397" s="86">
        <f t="shared" si="204"/>
        <v>0</v>
      </c>
      <c r="M4397" s="40"/>
      <c r="N4397" s="40"/>
      <c r="O4397" s="34"/>
    </row>
    <row r="4398" spans="1:15" ht="24.95" customHeight="1" x14ac:dyDescent="0.2">
      <c r="A4398" s="64" t="str">
        <f t="shared" si="205"/>
        <v>||||||0</v>
      </c>
      <c r="B4398" s="64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9"/>
      <c r="K4398" s="37"/>
      <c r="L4398" s="86">
        <f t="shared" si="204"/>
        <v>0</v>
      </c>
      <c r="M4398" s="40"/>
      <c r="N4398" s="40"/>
      <c r="O4398" s="34"/>
    </row>
    <row r="4399" spans="1:15" ht="24.95" customHeight="1" x14ac:dyDescent="0.2">
      <c r="A4399" s="64" t="str">
        <f t="shared" si="205"/>
        <v>||||||0</v>
      </c>
      <c r="B4399" s="64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9"/>
      <c r="K4399" s="37"/>
      <c r="L4399" s="86">
        <f t="shared" si="204"/>
        <v>0</v>
      </c>
      <c r="M4399" s="40"/>
      <c r="N4399" s="40"/>
      <c r="O4399" s="34"/>
    </row>
    <row r="4400" spans="1:15" ht="24.95" customHeight="1" x14ac:dyDescent="0.2">
      <c r="A4400" s="64" t="str">
        <f t="shared" si="205"/>
        <v>||||||0</v>
      </c>
      <c r="B4400" s="64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9"/>
      <c r="K4400" s="37"/>
      <c r="L4400" s="86">
        <f t="shared" si="204"/>
        <v>0</v>
      </c>
      <c r="M4400" s="40"/>
      <c r="N4400" s="40"/>
      <c r="O4400" s="34"/>
    </row>
    <row r="4401" spans="1:15" ht="24.95" customHeight="1" x14ac:dyDescent="0.2">
      <c r="A4401" s="64" t="str">
        <f t="shared" si="205"/>
        <v>||||||0</v>
      </c>
      <c r="B4401" s="64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9"/>
      <c r="K4401" s="37"/>
      <c r="L4401" s="86">
        <f t="shared" si="204"/>
        <v>0</v>
      </c>
      <c r="M4401" s="40"/>
      <c r="N4401" s="40"/>
      <c r="O4401" s="34"/>
    </row>
    <row r="4402" spans="1:15" ht="24.95" customHeight="1" x14ac:dyDescent="0.2">
      <c r="A4402" s="64" t="str">
        <f t="shared" si="205"/>
        <v>||||||0</v>
      </c>
      <c r="B4402" s="64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9"/>
      <c r="K4402" s="37"/>
      <c r="L4402" s="86">
        <f t="shared" si="204"/>
        <v>0</v>
      </c>
      <c r="M4402" s="40"/>
      <c r="N4402" s="40"/>
      <c r="O4402" s="34"/>
    </row>
    <row r="4403" spans="1:15" ht="24.95" customHeight="1" x14ac:dyDescent="0.2">
      <c r="A4403" s="64" t="str">
        <f t="shared" si="205"/>
        <v>||||||0</v>
      </c>
      <c r="B4403" s="64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9"/>
      <c r="K4403" s="37"/>
      <c r="L4403" s="86">
        <f t="shared" si="204"/>
        <v>0</v>
      </c>
      <c r="M4403" s="40"/>
      <c r="N4403" s="40"/>
      <c r="O4403" s="34"/>
    </row>
    <row r="4404" spans="1:15" ht="24.95" customHeight="1" x14ac:dyDescent="0.2">
      <c r="A4404" s="64" t="str">
        <f t="shared" si="205"/>
        <v>||||||0</v>
      </c>
      <c r="B4404" s="64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9"/>
      <c r="K4404" s="37"/>
      <c r="L4404" s="86">
        <f t="shared" si="204"/>
        <v>0</v>
      </c>
      <c r="M4404" s="40"/>
      <c r="N4404" s="40"/>
      <c r="O4404" s="34"/>
    </row>
    <row r="4405" spans="1:15" ht="24.95" customHeight="1" x14ac:dyDescent="0.2">
      <c r="A4405" s="64" t="str">
        <f t="shared" si="205"/>
        <v>||||||0</v>
      </c>
      <c r="B4405" s="64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9"/>
      <c r="K4405" s="37"/>
      <c r="L4405" s="86">
        <f t="shared" si="204"/>
        <v>0</v>
      </c>
      <c r="M4405" s="40"/>
      <c r="N4405" s="40"/>
      <c r="O4405" s="34"/>
    </row>
    <row r="4406" spans="1:15" ht="24.95" customHeight="1" x14ac:dyDescent="0.2">
      <c r="A4406" s="64" t="str">
        <f t="shared" si="205"/>
        <v>||||||0</v>
      </c>
      <c r="B4406" s="64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9"/>
      <c r="K4406" s="37"/>
      <c r="L4406" s="86">
        <f t="shared" si="204"/>
        <v>0</v>
      </c>
      <c r="M4406" s="40"/>
      <c r="N4406" s="40"/>
      <c r="O4406" s="34"/>
    </row>
    <row r="4407" spans="1:15" ht="24.95" customHeight="1" x14ac:dyDescent="0.2">
      <c r="A4407" s="64" t="str">
        <f t="shared" si="205"/>
        <v>||||||0</v>
      </c>
      <c r="B4407" s="64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9"/>
      <c r="K4407" s="37"/>
      <c r="L4407" s="86">
        <f t="shared" si="204"/>
        <v>0</v>
      </c>
      <c r="M4407" s="40"/>
      <c r="N4407" s="40"/>
      <c r="O4407" s="34"/>
    </row>
    <row r="4408" spans="1:15" ht="24.95" customHeight="1" x14ac:dyDescent="0.2">
      <c r="A4408" s="64" t="str">
        <f t="shared" si="205"/>
        <v>||||||0</v>
      </c>
      <c r="B4408" s="64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9"/>
      <c r="K4408" s="37"/>
      <c r="L4408" s="86">
        <f t="shared" si="204"/>
        <v>0</v>
      </c>
      <c r="M4408" s="40"/>
      <c r="N4408" s="40"/>
      <c r="O4408" s="34"/>
    </row>
    <row r="4409" spans="1:15" ht="24.95" customHeight="1" x14ac:dyDescent="0.2">
      <c r="A4409" s="64" t="str">
        <f t="shared" si="205"/>
        <v>||||||0</v>
      </c>
      <c r="B4409" s="64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9"/>
      <c r="K4409" s="37"/>
      <c r="L4409" s="86">
        <f t="shared" si="204"/>
        <v>0</v>
      </c>
      <c r="M4409" s="40"/>
      <c r="N4409" s="40"/>
      <c r="O4409" s="34"/>
    </row>
    <row r="4410" spans="1:15" ht="24.95" customHeight="1" x14ac:dyDescent="0.2">
      <c r="A4410" s="64" t="str">
        <f t="shared" si="205"/>
        <v>||||||0</v>
      </c>
      <c r="B4410" s="64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9"/>
      <c r="K4410" s="37"/>
      <c r="L4410" s="86">
        <f t="shared" si="204"/>
        <v>0</v>
      </c>
      <c r="M4410" s="40"/>
      <c r="N4410" s="40"/>
      <c r="O4410" s="34"/>
    </row>
    <row r="4411" spans="1:15" ht="24.95" customHeight="1" x14ac:dyDescent="0.2">
      <c r="A4411" s="64" t="str">
        <f t="shared" si="205"/>
        <v>||||||0</v>
      </c>
      <c r="B4411" s="64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9"/>
      <c r="K4411" s="37"/>
      <c r="L4411" s="86">
        <f t="shared" si="204"/>
        <v>0</v>
      </c>
      <c r="M4411" s="40"/>
      <c r="N4411" s="40"/>
      <c r="O4411" s="34"/>
    </row>
    <row r="4412" spans="1:15" ht="24.95" customHeight="1" x14ac:dyDescent="0.2">
      <c r="A4412" s="64" t="str">
        <f t="shared" si="205"/>
        <v>||||||0</v>
      </c>
      <c r="B4412" s="64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9"/>
      <c r="K4412" s="37"/>
      <c r="L4412" s="86">
        <f t="shared" si="204"/>
        <v>0</v>
      </c>
      <c r="M4412" s="40"/>
      <c r="N4412" s="40"/>
      <c r="O4412" s="34"/>
    </row>
    <row r="4413" spans="1:15" ht="24.95" customHeight="1" x14ac:dyDescent="0.2">
      <c r="A4413" s="64" t="str">
        <f t="shared" si="205"/>
        <v>||||||0</v>
      </c>
      <c r="B4413" s="64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9"/>
      <c r="K4413" s="37"/>
      <c r="L4413" s="86">
        <f t="shared" si="204"/>
        <v>0</v>
      </c>
      <c r="M4413" s="40"/>
      <c r="N4413" s="40"/>
      <c r="O4413" s="34"/>
    </row>
    <row r="4414" spans="1:15" ht="24.95" customHeight="1" x14ac:dyDescent="0.2">
      <c r="A4414" s="64" t="str">
        <f t="shared" si="205"/>
        <v>||||||0</v>
      </c>
      <c r="B4414" s="64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9"/>
      <c r="K4414" s="37"/>
      <c r="L4414" s="86">
        <f t="shared" ref="L4414:L4477" si="207">M4414+N4414</f>
        <v>0</v>
      </c>
      <c r="M4414" s="40"/>
      <c r="N4414" s="40"/>
      <c r="O4414" s="34"/>
    </row>
    <row r="4415" spans="1:15" ht="24.95" customHeight="1" x14ac:dyDescent="0.2">
      <c r="A4415" s="64" t="str">
        <f t="shared" si="205"/>
        <v>||||||0</v>
      </c>
      <c r="B4415" s="64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9"/>
      <c r="K4415" s="37"/>
      <c r="L4415" s="86">
        <f t="shared" si="207"/>
        <v>0</v>
      </c>
      <c r="M4415" s="40"/>
      <c r="N4415" s="40"/>
      <c r="O4415" s="34"/>
    </row>
    <row r="4416" spans="1:15" ht="24.95" customHeight="1" x14ac:dyDescent="0.2">
      <c r="A4416" s="64" t="str">
        <f t="shared" si="205"/>
        <v>||||||0</v>
      </c>
      <c r="B4416" s="64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9"/>
      <c r="K4416" s="37"/>
      <c r="L4416" s="86">
        <f t="shared" si="207"/>
        <v>0</v>
      </c>
      <c r="M4416" s="40"/>
      <c r="N4416" s="40"/>
      <c r="O4416" s="34"/>
    </row>
    <row r="4417" spans="1:15" ht="24.95" customHeight="1" x14ac:dyDescent="0.2">
      <c r="A4417" s="64" t="str">
        <f t="shared" si="205"/>
        <v>||||||0</v>
      </c>
      <c r="B4417" s="64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9"/>
      <c r="K4417" s="37"/>
      <c r="L4417" s="86">
        <f t="shared" si="207"/>
        <v>0</v>
      </c>
      <c r="M4417" s="40"/>
      <c r="N4417" s="40"/>
      <c r="O4417" s="34"/>
    </row>
    <row r="4418" spans="1:15" ht="24.95" customHeight="1" x14ac:dyDescent="0.2">
      <c r="A4418" s="64" t="str">
        <f t="shared" si="205"/>
        <v>||||||0</v>
      </c>
      <c r="B4418" s="64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9"/>
      <c r="K4418" s="37"/>
      <c r="L4418" s="86">
        <f t="shared" si="207"/>
        <v>0</v>
      </c>
      <c r="M4418" s="40"/>
      <c r="N4418" s="40"/>
      <c r="O4418" s="34"/>
    </row>
    <row r="4419" spans="1:15" ht="24.95" customHeight="1" x14ac:dyDescent="0.2">
      <c r="A4419" s="64" t="str">
        <f t="shared" si="205"/>
        <v>||||||0</v>
      </c>
      <c r="B4419" s="64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9"/>
      <c r="K4419" s="37"/>
      <c r="L4419" s="86">
        <f t="shared" si="207"/>
        <v>0</v>
      </c>
      <c r="M4419" s="40"/>
      <c r="N4419" s="40"/>
      <c r="O4419" s="34"/>
    </row>
    <row r="4420" spans="1:15" ht="24.95" customHeight="1" x14ac:dyDescent="0.2">
      <c r="A4420" s="64" t="str">
        <f t="shared" si="205"/>
        <v>||||||0</v>
      </c>
      <c r="B4420" s="64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9"/>
      <c r="K4420" s="37"/>
      <c r="L4420" s="86">
        <f t="shared" si="207"/>
        <v>0</v>
      </c>
      <c r="M4420" s="40"/>
      <c r="N4420" s="40"/>
      <c r="O4420" s="34"/>
    </row>
    <row r="4421" spans="1:15" ht="24.95" customHeight="1" x14ac:dyDescent="0.2">
      <c r="A4421" s="64" t="str">
        <f t="shared" ref="A4421:A4484" si="208">C4421&amp;"|"&amp;D4421&amp;"|"&amp;E4421&amp;"|"&amp;F4421&amp;"|"&amp;G4421&amp;"|"&amp;I4421&amp;"|"&amp;M4421+N4421-O4421</f>
        <v>||||||0</v>
      </c>
      <c r="B4421" s="64" t="str">
        <f t="shared" ref="B4421:B4484" si="209">C4421&amp;"|"&amp;D4421&amp;"|"&amp;E4421&amp;"|"&amp;F4421&amp;"|"&amp;K4421</f>
        <v>||||</v>
      </c>
      <c r="C4421" s="37"/>
      <c r="D4421" s="37"/>
      <c r="E4421" s="37"/>
      <c r="F4421" s="37"/>
      <c r="G4421" s="37"/>
      <c r="H4421" s="38"/>
      <c r="I4421" s="37"/>
      <c r="J4421" s="39"/>
      <c r="K4421" s="37"/>
      <c r="L4421" s="86">
        <f t="shared" si="207"/>
        <v>0</v>
      </c>
      <c r="M4421" s="40"/>
      <c r="N4421" s="40"/>
      <c r="O4421" s="34"/>
    </row>
    <row r="4422" spans="1:15" ht="24.95" customHeight="1" x14ac:dyDescent="0.2">
      <c r="A4422" s="64" t="str">
        <f t="shared" si="208"/>
        <v>||||||0</v>
      </c>
      <c r="B4422" s="64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9"/>
      <c r="K4422" s="37"/>
      <c r="L4422" s="86">
        <f t="shared" si="207"/>
        <v>0</v>
      </c>
      <c r="M4422" s="40"/>
      <c r="N4422" s="40"/>
      <c r="O4422" s="34"/>
    </row>
    <row r="4423" spans="1:15" ht="24.95" customHeight="1" x14ac:dyDescent="0.2">
      <c r="A4423" s="64" t="str">
        <f t="shared" si="208"/>
        <v>||||||0</v>
      </c>
      <c r="B4423" s="64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9"/>
      <c r="K4423" s="37"/>
      <c r="L4423" s="86">
        <f t="shared" si="207"/>
        <v>0</v>
      </c>
      <c r="M4423" s="40"/>
      <c r="N4423" s="40"/>
      <c r="O4423" s="34"/>
    </row>
    <row r="4424" spans="1:15" ht="24.95" customHeight="1" x14ac:dyDescent="0.2">
      <c r="A4424" s="64" t="str">
        <f t="shared" si="208"/>
        <v>||||||0</v>
      </c>
      <c r="B4424" s="64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9"/>
      <c r="K4424" s="37"/>
      <c r="L4424" s="86">
        <f t="shared" si="207"/>
        <v>0</v>
      </c>
      <c r="M4424" s="40"/>
      <c r="N4424" s="40"/>
      <c r="O4424" s="34"/>
    </row>
    <row r="4425" spans="1:15" ht="24.95" customHeight="1" x14ac:dyDescent="0.2">
      <c r="A4425" s="64" t="str">
        <f t="shared" si="208"/>
        <v>||||||0</v>
      </c>
      <c r="B4425" s="64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9"/>
      <c r="K4425" s="37"/>
      <c r="L4425" s="86">
        <f t="shared" si="207"/>
        <v>0</v>
      </c>
      <c r="M4425" s="40"/>
      <c r="N4425" s="40"/>
      <c r="O4425" s="34"/>
    </row>
    <row r="4426" spans="1:15" ht="24.95" customHeight="1" x14ac:dyDescent="0.2">
      <c r="A4426" s="64" t="str">
        <f t="shared" si="208"/>
        <v>||||||0</v>
      </c>
      <c r="B4426" s="64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9"/>
      <c r="K4426" s="37"/>
      <c r="L4426" s="86">
        <f t="shared" si="207"/>
        <v>0</v>
      </c>
      <c r="M4426" s="40"/>
      <c r="N4426" s="40"/>
      <c r="O4426" s="34"/>
    </row>
    <row r="4427" spans="1:15" ht="24.95" customHeight="1" x14ac:dyDescent="0.2">
      <c r="A4427" s="64" t="str">
        <f t="shared" si="208"/>
        <v>||||||0</v>
      </c>
      <c r="B4427" s="64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9"/>
      <c r="K4427" s="37"/>
      <c r="L4427" s="86">
        <f t="shared" si="207"/>
        <v>0</v>
      </c>
      <c r="M4427" s="40"/>
      <c r="N4427" s="40"/>
      <c r="O4427" s="34"/>
    </row>
    <row r="4428" spans="1:15" ht="24.95" customHeight="1" x14ac:dyDescent="0.2">
      <c r="A4428" s="64" t="str">
        <f t="shared" si="208"/>
        <v>||||||0</v>
      </c>
      <c r="B4428" s="64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9"/>
      <c r="K4428" s="37"/>
      <c r="L4428" s="86">
        <f t="shared" si="207"/>
        <v>0</v>
      </c>
      <c r="M4428" s="40"/>
      <c r="N4428" s="40"/>
      <c r="O4428" s="34"/>
    </row>
    <row r="4429" spans="1:15" ht="24.95" customHeight="1" x14ac:dyDescent="0.2">
      <c r="A4429" s="64" t="str">
        <f t="shared" si="208"/>
        <v>||||||0</v>
      </c>
      <c r="B4429" s="64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9"/>
      <c r="K4429" s="37"/>
      <c r="L4429" s="86">
        <f t="shared" si="207"/>
        <v>0</v>
      </c>
      <c r="M4429" s="40"/>
      <c r="N4429" s="40"/>
      <c r="O4429" s="34"/>
    </row>
    <row r="4430" spans="1:15" ht="24.95" customHeight="1" x14ac:dyDescent="0.2">
      <c r="A4430" s="64" t="str">
        <f t="shared" si="208"/>
        <v>||||||0</v>
      </c>
      <c r="B4430" s="64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9"/>
      <c r="K4430" s="37"/>
      <c r="L4430" s="86">
        <f t="shared" si="207"/>
        <v>0</v>
      </c>
      <c r="M4430" s="40"/>
      <c r="N4430" s="40"/>
      <c r="O4430" s="34"/>
    </row>
    <row r="4431" spans="1:15" ht="24.95" customHeight="1" x14ac:dyDescent="0.2">
      <c r="A4431" s="64" t="str">
        <f t="shared" si="208"/>
        <v>||||||0</v>
      </c>
      <c r="B4431" s="64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9"/>
      <c r="K4431" s="37"/>
      <c r="L4431" s="86">
        <f t="shared" si="207"/>
        <v>0</v>
      </c>
      <c r="M4431" s="40"/>
      <c r="N4431" s="40"/>
      <c r="O4431" s="34"/>
    </row>
    <row r="4432" spans="1:15" ht="24.95" customHeight="1" x14ac:dyDescent="0.2">
      <c r="A4432" s="64" t="str">
        <f t="shared" si="208"/>
        <v>||||||0</v>
      </c>
      <c r="B4432" s="64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9"/>
      <c r="K4432" s="37"/>
      <c r="L4432" s="86">
        <f t="shared" si="207"/>
        <v>0</v>
      </c>
      <c r="M4432" s="40"/>
      <c r="N4432" s="40"/>
      <c r="O4432" s="34"/>
    </row>
    <row r="4433" spans="1:15" ht="24.95" customHeight="1" x14ac:dyDescent="0.2">
      <c r="A4433" s="64" t="str">
        <f t="shared" si="208"/>
        <v>||||||0</v>
      </c>
      <c r="B4433" s="64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9"/>
      <c r="K4433" s="37"/>
      <c r="L4433" s="86">
        <f t="shared" si="207"/>
        <v>0</v>
      </c>
      <c r="M4433" s="40"/>
      <c r="N4433" s="40"/>
      <c r="O4433" s="34"/>
    </row>
    <row r="4434" spans="1:15" ht="24.95" customHeight="1" x14ac:dyDescent="0.2">
      <c r="A4434" s="64" t="str">
        <f t="shared" si="208"/>
        <v>||||||0</v>
      </c>
      <c r="B4434" s="64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9"/>
      <c r="K4434" s="37"/>
      <c r="L4434" s="86">
        <f t="shared" si="207"/>
        <v>0</v>
      </c>
      <c r="M4434" s="40"/>
      <c r="N4434" s="40"/>
      <c r="O4434" s="34"/>
    </row>
    <row r="4435" spans="1:15" ht="24.95" customHeight="1" x14ac:dyDescent="0.2">
      <c r="A4435" s="64" t="str">
        <f t="shared" si="208"/>
        <v>||||||0</v>
      </c>
      <c r="B4435" s="64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9"/>
      <c r="K4435" s="37"/>
      <c r="L4435" s="86">
        <f t="shared" si="207"/>
        <v>0</v>
      </c>
      <c r="M4435" s="40"/>
      <c r="N4435" s="40"/>
      <c r="O4435" s="34"/>
    </row>
    <row r="4436" spans="1:15" ht="24.95" customHeight="1" x14ac:dyDescent="0.2">
      <c r="A4436" s="64" t="str">
        <f t="shared" si="208"/>
        <v>||||||0</v>
      </c>
      <c r="B4436" s="64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9"/>
      <c r="K4436" s="37"/>
      <c r="L4436" s="86">
        <f t="shared" si="207"/>
        <v>0</v>
      </c>
      <c r="M4436" s="40"/>
      <c r="N4436" s="40"/>
      <c r="O4436" s="34"/>
    </row>
    <row r="4437" spans="1:15" ht="24.95" customHeight="1" x14ac:dyDescent="0.2">
      <c r="A4437" s="64" t="str">
        <f t="shared" si="208"/>
        <v>||||||0</v>
      </c>
      <c r="B4437" s="64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9"/>
      <c r="K4437" s="37"/>
      <c r="L4437" s="86">
        <f t="shared" si="207"/>
        <v>0</v>
      </c>
      <c r="M4437" s="40"/>
      <c r="N4437" s="40"/>
      <c r="O4437" s="34"/>
    </row>
    <row r="4438" spans="1:15" ht="24.95" customHeight="1" x14ac:dyDescent="0.2">
      <c r="A4438" s="64" t="str">
        <f t="shared" si="208"/>
        <v>||||||0</v>
      </c>
      <c r="B4438" s="64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9"/>
      <c r="K4438" s="37"/>
      <c r="L4438" s="86">
        <f t="shared" si="207"/>
        <v>0</v>
      </c>
      <c r="M4438" s="40"/>
      <c r="N4438" s="40"/>
      <c r="O4438" s="34"/>
    </row>
    <row r="4439" spans="1:15" ht="24.95" customHeight="1" x14ac:dyDescent="0.2">
      <c r="A4439" s="64" t="str">
        <f t="shared" si="208"/>
        <v>||||||0</v>
      </c>
      <c r="B4439" s="64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9"/>
      <c r="K4439" s="37"/>
      <c r="L4439" s="86">
        <f t="shared" si="207"/>
        <v>0</v>
      </c>
      <c r="M4439" s="40"/>
      <c r="N4439" s="40"/>
      <c r="O4439" s="34"/>
    </row>
    <row r="4440" spans="1:15" ht="24.95" customHeight="1" x14ac:dyDescent="0.2">
      <c r="A4440" s="64" t="str">
        <f t="shared" si="208"/>
        <v>||||||0</v>
      </c>
      <c r="B4440" s="64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9"/>
      <c r="K4440" s="37"/>
      <c r="L4440" s="86">
        <f t="shared" si="207"/>
        <v>0</v>
      </c>
      <c r="M4440" s="40"/>
      <c r="N4440" s="40"/>
      <c r="O4440" s="34"/>
    </row>
    <row r="4441" spans="1:15" ht="24.95" customHeight="1" x14ac:dyDescent="0.2">
      <c r="A4441" s="64" t="str">
        <f t="shared" si="208"/>
        <v>||||||0</v>
      </c>
      <c r="B4441" s="64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9"/>
      <c r="K4441" s="37"/>
      <c r="L4441" s="86">
        <f t="shared" si="207"/>
        <v>0</v>
      </c>
      <c r="M4441" s="40"/>
      <c r="N4441" s="40"/>
      <c r="O4441" s="34"/>
    </row>
    <row r="4442" spans="1:15" ht="24.95" customHeight="1" x14ac:dyDescent="0.2">
      <c r="A4442" s="64" t="str">
        <f t="shared" si="208"/>
        <v>||||||0</v>
      </c>
      <c r="B4442" s="64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9"/>
      <c r="K4442" s="37"/>
      <c r="L4442" s="86">
        <f t="shared" si="207"/>
        <v>0</v>
      </c>
      <c r="M4442" s="40"/>
      <c r="N4442" s="40"/>
      <c r="O4442" s="34"/>
    </row>
    <row r="4443" spans="1:15" ht="24.95" customHeight="1" x14ac:dyDescent="0.2">
      <c r="A4443" s="64" t="str">
        <f t="shared" si="208"/>
        <v>||||||0</v>
      </c>
      <c r="B4443" s="64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9"/>
      <c r="K4443" s="37"/>
      <c r="L4443" s="86">
        <f t="shared" si="207"/>
        <v>0</v>
      </c>
      <c r="M4443" s="40"/>
      <c r="N4443" s="40"/>
      <c r="O4443" s="34"/>
    </row>
    <row r="4444" spans="1:15" ht="24.95" customHeight="1" x14ac:dyDescent="0.2">
      <c r="A4444" s="64" t="str">
        <f t="shared" si="208"/>
        <v>||||||0</v>
      </c>
      <c r="B4444" s="64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9"/>
      <c r="K4444" s="37"/>
      <c r="L4444" s="86">
        <f t="shared" si="207"/>
        <v>0</v>
      </c>
      <c r="M4444" s="40"/>
      <c r="N4444" s="40"/>
      <c r="O4444" s="34"/>
    </row>
    <row r="4445" spans="1:15" ht="24.95" customHeight="1" x14ac:dyDescent="0.2">
      <c r="A4445" s="64" t="str">
        <f t="shared" si="208"/>
        <v>||||||0</v>
      </c>
      <c r="B4445" s="64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9"/>
      <c r="K4445" s="37"/>
      <c r="L4445" s="86">
        <f t="shared" si="207"/>
        <v>0</v>
      </c>
      <c r="M4445" s="40"/>
      <c r="N4445" s="40"/>
      <c r="O4445" s="34"/>
    </row>
    <row r="4446" spans="1:15" ht="24.95" customHeight="1" x14ac:dyDescent="0.2">
      <c r="A4446" s="64" t="str">
        <f t="shared" si="208"/>
        <v>||||||0</v>
      </c>
      <c r="B4446" s="64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9"/>
      <c r="K4446" s="37"/>
      <c r="L4446" s="86">
        <f t="shared" si="207"/>
        <v>0</v>
      </c>
      <c r="M4446" s="40"/>
      <c r="N4446" s="40"/>
      <c r="O4446" s="34"/>
    </row>
    <row r="4447" spans="1:15" ht="24.95" customHeight="1" x14ac:dyDescent="0.2">
      <c r="A4447" s="64" t="str">
        <f t="shared" si="208"/>
        <v>||||||0</v>
      </c>
      <c r="B4447" s="64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9"/>
      <c r="K4447" s="37"/>
      <c r="L4447" s="86">
        <f t="shared" si="207"/>
        <v>0</v>
      </c>
      <c r="M4447" s="40"/>
      <c r="N4447" s="40"/>
      <c r="O4447" s="34"/>
    </row>
    <row r="4448" spans="1:15" ht="24.95" customHeight="1" x14ac:dyDescent="0.2">
      <c r="A4448" s="64" t="str">
        <f t="shared" si="208"/>
        <v>||||||0</v>
      </c>
      <c r="B4448" s="64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9"/>
      <c r="K4448" s="37"/>
      <c r="L4448" s="86">
        <f t="shared" si="207"/>
        <v>0</v>
      </c>
      <c r="M4448" s="40"/>
      <c r="N4448" s="40"/>
      <c r="O4448" s="34"/>
    </row>
    <row r="4449" spans="1:15" ht="24.95" customHeight="1" x14ac:dyDescent="0.2">
      <c r="A4449" s="64" t="str">
        <f t="shared" si="208"/>
        <v>||||||0</v>
      </c>
      <c r="B4449" s="64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9"/>
      <c r="K4449" s="37"/>
      <c r="L4449" s="86">
        <f t="shared" si="207"/>
        <v>0</v>
      </c>
      <c r="M4449" s="40"/>
      <c r="N4449" s="40"/>
      <c r="O4449" s="34"/>
    </row>
    <row r="4450" spans="1:15" ht="24.95" customHeight="1" x14ac:dyDescent="0.2">
      <c r="A4450" s="64" t="str">
        <f t="shared" si="208"/>
        <v>||||||0</v>
      </c>
      <c r="B4450" s="64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9"/>
      <c r="K4450" s="37"/>
      <c r="L4450" s="86">
        <f t="shared" si="207"/>
        <v>0</v>
      </c>
      <c r="M4450" s="40"/>
      <c r="N4450" s="40"/>
      <c r="O4450" s="34"/>
    </row>
    <row r="4451" spans="1:15" ht="24.95" customHeight="1" x14ac:dyDescent="0.2">
      <c r="A4451" s="64" t="str">
        <f t="shared" si="208"/>
        <v>||||||0</v>
      </c>
      <c r="B4451" s="64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9"/>
      <c r="K4451" s="37"/>
      <c r="L4451" s="86">
        <f t="shared" si="207"/>
        <v>0</v>
      </c>
      <c r="M4451" s="40"/>
      <c r="N4451" s="40"/>
      <c r="O4451" s="34"/>
    </row>
    <row r="4452" spans="1:15" ht="24.95" customHeight="1" x14ac:dyDescent="0.2">
      <c r="A4452" s="64" t="str">
        <f t="shared" si="208"/>
        <v>||||||0</v>
      </c>
      <c r="B4452" s="64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9"/>
      <c r="K4452" s="37"/>
      <c r="L4452" s="86">
        <f t="shared" si="207"/>
        <v>0</v>
      </c>
      <c r="M4452" s="40"/>
      <c r="N4452" s="40"/>
      <c r="O4452" s="34"/>
    </row>
    <row r="4453" spans="1:15" ht="24.95" customHeight="1" x14ac:dyDescent="0.2">
      <c r="A4453" s="64" t="str">
        <f t="shared" si="208"/>
        <v>||||||0</v>
      </c>
      <c r="B4453" s="64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9"/>
      <c r="K4453" s="37"/>
      <c r="L4453" s="86">
        <f t="shared" si="207"/>
        <v>0</v>
      </c>
      <c r="M4453" s="40"/>
      <c r="N4453" s="40"/>
      <c r="O4453" s="34"/>
    </row>
    <row r="4454" spans="1:15" ht="24.95" customHeight="1" x14ac:dyDescent="0.2">
      <c r="A4454" s="64" t="str">
        <f t="shared" si="208"/>
        <v>||||||0</v>
      </c>
      <c r="B4454" s="64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9"/>
      <c r="K4454" s="37"/>
      <c r="L4454" s="86">
        <f t="shared" si="207"/>
        <v>0</v>
      </c>
      <c r="M4454" s="40"/>
      <c r="N4454" s="40"/>
      <c r="O4454" s="34"/>
    </row>
    <row r="4455" spans="1:15" ht="24.95" customHeight="1" x14ac:dyDescent="0.2">
      <c r="A4455" s="64" t="str">
        <f t="shared" si="208"/>
        <v>||||||0</v>
      </c>
      <c r="B4455" s="64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9"/>
      <c r="K4455" s="37"/>
      <c r="L4455" s="86">
        <f t="shared" si="207"/>
        <v>0</v>
      </c>
      <c r="M4455" s="40"/>
      <c r="N4455" s="40"/>
      <c r="O4455" s="34"/>
    </row>
    <row r="4456" spans="1:15" ht="24.95" customHeight="1" x14ac:dyDescent="0.2">
      <c r="A4456" s="64" t="str">
        <f t="shared" si="208"/>
        <v>||||||0</v>
      </c>
      <c r="B4456" s="64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9"/>
      <c r="K4456" s="37"/>
      <c r="L4456" s="86">
        <f t="shared" si="207"/>
        <v>0</v>
      </c>
      <c r="M4456" s="40"/>
      <c r="N4456" s="40"/>
      <c r="O4456" s="34"/>
    </row>
    <row r="4457" spans="1:15" ht="24.95" customHeight="1" x14ac:dyDescent="0.2">
      <c r="A4457" s="64" t="str">
        <f t="shared" si="208"/>
        <v>||||||0</v>
      </c>
      <c r="B4457" s="64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9"/>
      <c r="K4457" s="37"/>
      <c r="L4457" s="86">
        <f t="shared" si="207"/>
        <v>0</v>
      </c>
      <c r="M4457" s="40"/>
      <c r="N4457" s="40"/>
      <c r="O4457" s="34"/>
    </row>
    <row r="4458" spans="1:15" ht="24.95" customHeight="1" x14ac:dyDescent="0.2">
      <c r="A4458" s="64" t="str">
        <f t="shared" si="208"/>
        <v>||||||0</v>
      </c>
      <c r="B4458" s="64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9"/>
      <c r="K4458" s="37"/>
      <c r="L4458" s="86">
        <f t="shared" si="207"/>
        <v>0</v>
      </c>
      <c r="M4458" s="40"/>
      <c r="N4458" s="40"/>
      <c r="O4458" s="34"/>
    </row>
    <row r="4459" spans="1:15" ht="24.95" customHeight="1" x14ac:dyDescent="0.2">
      <c r="A4459" s="64" t="str">
        <f t="shared" si="208"/>
        <v>||||||0</v>
      </c>
      <c r="B4459" s="64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9"/>
      <c r="K4459" s="37"/>
      <c r="L4459" s="86">
        <f t="shared" si="207"/>
        <v>0</v>
      </c>
      <c r="M4459" s="40"/>
      <c r="N4459" s="40"/>
      <c r="O4459" s="34"/>
    </row>
    <row r="4460" spans="1:15" ht="24.95" customHeight="1" x14ac:dyDescent="0.2">
      <c r="A4460" s="64" t="str">
        <f t="shared" si="208"/>
        <v>||||||0</v>
      </c>
      <c r="B4460" s="64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9"/>
      <c r="K4460" s="37"/>
      <c r="L4460" s="86">
        <f t="shared" si="207"/>
        <v>0</v>
      </c>
      <c r="M4460" s="40"/>
      <c r="N4460" s="40"/>
      <c r="O4460" s="34"/>
    </row>
    <row r="4461" spans="1:15" ht="24.95" customHeight="1" x14ac:dyDescent="0.2">
      <c r="A4461" s="64" t="str">
        <f t="shared" si="208"/>
        <v>||||||0</v>
      </c>
      <c r="B4461" s="64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9"/>
      <c r="K4461" s="37"/>
      <c r="L4461" s="86">
        <f t="shared" si="207"/>
        <v>0</v>
      </c>
      <c r="M4461" s="40"/>
      <c r="N4461" s="40"/>
      <c r="O4461" s="34"/>
    </row>
    <row r="4462" spans="1:15" ht="24.95" customHeight="1" x14ac:dyDescent="0.2">
      <c r="A4462" s="64" t="str">
        <f t="shared" si="208"/>
        <v>||||||0</v>
      </c>
      <c r="B4462" s="64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9"/>
      <c r="K4462" s="37"/>
      <c r="L4462" s="86">
        <f t="shared" si="207"/>
        <v>0</v>
      </c>
      <c r="M4462" s="40"/>
      <c r="N4462" s="40"/>
      <c r="O4462" s="34"/>
    </row>
    <row r="4463" spans="1:15" ht="24.95" customHeight="1" x14ac:dyDescent="0.2">
      <c r="A4463" s="64" t="str">
        <f t="shared" si="208"/>
        <v>||||||0</v>
      </c>
      <c r="B4463" s="64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9"/>
      <c r="K4463" s="37"/>
      <c r="L4463" s="86">
        <f t="shared" si="207"/>
        <v>0</v>
      </c>
      <c r="M4463" s="40"/>
      <c r="N4463" s="40"/>
      <c r="O4463" s="34"/>
    </row>
    <row r="4464" spans="1:15" ht="24.95" customHeight="1" x14ac:dyDescent="0.2">
      <c r="A4464" s="64" t="str">
        <f t="shared" si="208"/>
        <v>||||||0</v>
      </c>
      <c r="B4464" s="64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9"/>
      <c r="K4464" s="37"/>
      <c r="L4464" s="86">
        <f t="shared" si="207"/>
        <v>0</v>
      </c>
      <c r="M4464" s="40"/>
      <c r="N4464" s="40"/>
      <c r="O4464" s="34"/>
    </row>
    <row r="4465" spans="1:15" ht="24.95" customHeight="1" x14ac:dyDescent="0.2">
      <c r="A4465" s="64" t="str">
        <f t="shared" si="208"/>
        <v>||||||0</v>
      </c>
      <c r="B4465" s="64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9"/>
      <c r="K4465" s="37"/>
      <c r="L4465" s="86">
        <f t="shared" si="207"/>
        <v>0</v>
      </c>
      <c r="M4465" s="40"/>
      <c r="N4465" s="40"/>
      <c r="O4465" s="34"/>
    </row>
    <row r="4466" spans="1:15" ht="24.95" customHeight="1" x14ac:dyDescent="0.2">
      <c r="A4466" s="64" t="str">
        <f t="shared" si="208"/>
        <v>||||||0</v>
      </c>
      <c r="B4466" s="64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9"/>
      <c r="K4466" s="37"/>
      <c r="L4466" s="86">
        <f t="shared" si="207"/>
        <v>0</v>
      </c>
      <c r="M4466" s="40"/>
      <c r="N4466" s="40"/>
      <c r="O4466" s="34"/>
    </row>
    <row r="4467" spans="1:15" ht="24.95" customHeight="1" x14ac:dyDescent="0.2">
      <c r="A4467" s="64" t="str">
        <f t="shared" si="208"/>
        <v>||||||0</v>
      </c>
      <c r="B4467" s="64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9"/>
      <c r="K4467" s="37"/>
      <c r="L4467" s="86">
        <f t="shared" si="207"/>
        <v>0</v>
      </c>
      <c r="M4467" s="40"/>
      <c r="N4467" s="40"/>
      <c r="O4467" s="34"/>
    </row>
    <row r="4468" spans="1:15" ht="24.95" customHeight="1" x14ac:dyDescent="0.2">
      <c r="A4468" s="64" t="str">
        <f t="shared" si="208"/>
        <v>||||||0</v>
      </c>
      <c r="B4468" s="64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9"/>
      <c r="K4468" s="37"/>
      <c r="L4468" s="86">
        <f t="shared" si="207"/>
        <v>0</v>
      </c>
      <c r="M4468" s="40"/>
      <c r="N4468" s="40"/>
      <c r="O4468" s="34"/>
    </row>
    <row r="4469" spans="1:15" ht="24.95" customHeight="1" x14ac:dyDescent="0.2">
      <c r="A4469" s="64" t="str">
        <f t="shared" si="208"/>
        <v>||||||0</v>
      </c>
      <c r="B4469" s="64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9"/>
      <c r="K4469" s="37"/>
      <c r="L4469" s="86">
        <f t="shared" si="207"/>
        <v>0</v>
      </c>
      <c r="M4469" s="40"/>
      <c r="N4469" s="40"/>
      <c r="O4469" s="34"/>
    </row>
    <row r="4470" spans="1:15" ht="24.95" customHeight="1" x14ac:dyDescent="0.2">
      <c r="A4470" s="64" t="str">
        <f t="shared" si="208"/>
        <v>||||||0</v>
      </c>
      <c r="B4470" s="64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9"/>
      <c r="K4470" s="37"/>
      <c r="L4470" s="86">
        <f t="shared" si="207"/>
        <v>0</v>
      </c>
      <c r="M4470" s="40"/>
      <c r="N4470" s="40"/>
      <c r="O4470" s="34"/>
    </row>
    <row r="4471" spans="1:15" ht="24.95" customHeight="1" x14ac:dyDescent="0.2">
      <c r="A4471" s="64" t="str">
        <f t="shared" si="208"/>
        <v>||||||0</v>
      </c>
      <c r="B4471" s="64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9"/>
      <c r="K4471" s="37"/>
      <c r="L4471" s="86">
        <f t="shared" si="207"/>
        <v>0</v>
      </c>
      <c r="M4471" s="40"/>
      <c r="N4471" s="40"/>
      <c r="O4471" s="34"/>
    </row>
    <row r="4472" spans="1:15" ht="24.95" customHeight="1" x14ac:dyDescent="0.2">
      <c r="A4472" s="64" t="str">
        <f t="shared" si="208"/>
        <v>||||||0</v>
      </c>
      <c r="B4472" s="64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9"/>
      <c r="K4472" s="37"/>
      <c r="L4472" s="86">
        <f t="shared" si="207"/>
        <v>0</v>
      </c>
      <c r="M4472" s="40"/>
      <c r="N4472" s="40"/>
      <c r="O4472" s="34"/>
    </row>
    <row r="4473" spans="1:15" ht="24.95" customHeight="1" x14ac:dyDescent="0.2">
      <c r="A4473" s="64" t="str">
        <f t="shared" si="208"/>
        <v>||||||0</v>
      </c>
      <c r="B4473" s="64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9"/>
      <c r="K4473" s="37"/>
      <c r="L4473" s="86">
        <f t="shared" si="207"/>
        <v>0</v>
      </c>
      <c r="M4473" s="40"/>
      <c r="N4473" s="40"/>
      <c r="O4473" s="34"/>
    </row>
    <row r="4474" spans="1:15" ht="24.95" customHeight="1" x14ac:dyDescent="0.2">
      <c r="A4474" s="64" t="str">
        <f t="shared" si="208"/>
        <v>||||||0</v>
      </c>
      <c r="B4474" s="64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9"/>
      <c r="K4474" s="37"/>
      <c r="L4474" s="86">
        <f t="shared" si="207"/>
        <v>0</v>
      </c>
      <c r="M4474" s="40"/>
      <c r="N4474" s="40"/>
      <c r="O4474" s="34"/>
    </row>
    <row r="4475" spans="1:15" ht="24.95" customHeight="1" x14ac:dyDescent="0.2">
      <c r="A4475" s="64" t="str">
        <f t="shared" si="208"/>
        <v>||||||0</v>
      </c>
      <c r="B4475" s="64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9"/>
      <c r="K4475" s="37"/>
      <c r="L4475" s="86">
        <f t="shared" si="207"/>
        <v>0</v>
      </c>
      <c r="M4475" s="40"/>
      <c r="N4475" s="40"/>
      <c r="O4475" s="34"/>
    </row>
    <row r="4476" spans="1:15" ht="24.95" customHeight="1" x14ac:dyDescent="0.2">
      <c r="A4476" s="64" t="str">
        <f t="shared" si="208"/>
        <v>||||||0</v>
      </c>
      <c r="B4476" s="64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9"/>
      <c r="K4476" s="37"/>
      <c r="L4476" s="86">
        <f t="shared" si="207"/>
        <v>0</v>
      </c>
      <c r="M4476" s="40"/>
      <c r="N4476" s="40"/>
      <c r="O4476" s="34"/>
    </row>
    <row r="4477" spans="1:15" ht="24.95" customHeight="1" x14ac:dyDescent="0.2">
      <c r="A4477" s="64" t="str">
        <f t="shared" si="208"/>
        <v>||||||0</v>
      </c>
      <c r="B4477" s="64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9"/>
      <c r="K4477" s="37"/>
      <c r="L4477" s="86">
        <f t="shared" si="207"/>
        <v>0</v>
      </c>
      <c r="M4477" s="40"/>
      <c r="N4477" s="40"/>
      <c r="O4477" s="34"/>
    </row>
    <row r="4478" spans="1:15" ht="24.95" customHeight="1" x14ac:dyDescent="0.2">
      <c r="A4478" s="64" t="str">
        <f t="shared" si="208"/>
        <v>||||||0</v>
      </c>
      <c r="B4478" s="64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9"/>
      <c r="K4478" s="37"/>
      <c r="L4478" s="86">
        <f t="shared" ref="L4478:L4541" si="210">M4478+N4478</f>
        <v>0</v>
      </c>
      <c r="M4478" s="40"/>
      <c r="N4478" s="40"/>
      <c r="O4478" s="34"/>
    </row>
    <row r="4479" spans="1:15" ht="24.95" customHeight="1" x14ac:dyDescent="0.2">
      <c r="A4479" s="64" t="str">
        <f t="shared" si="208"/>
        <v>||||||0</v>
      </c>
      <c r="B4479" s="64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9"/>
      <c r="K4479" s="37"/>
      <c r="L4479" s="86">
        <f t="shared" si="210"/>
        <v>0</v>
      </c>
      <c r="M4479" s="40"/>
      <c r="N4479" s="40"/>
      <c r="O4479" s="34"/>
    </row>
    <row r="4480" spans="1:15" ht="24.95" customHeight="1" x14ac:dyDescent="0.2">
      <c r="A4480" s="64" t="str">
        <f t="shared" si="208"/>
        <v>||||||0</v>
      </c>
      <c r="B4480" s="64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9"/>
      <c r="K4480" s="37"/>
      <c r="L4480" s="86">
        <f t="shared" si="210"/>
        <v>0</v>
      </c>
      <c r="M4480" s="40"/>
      <c r="N4480" s="40"/>
      <c r="O4480" s="34"/>
    </row>
    <row r="4481" spans="1:15" ht="24.95" customHeight="1" x14ac:dyDescent="0.2">
      <c r="A4481" s="64" t="str">
        <f t="shared" si="208"/>
        <v>||||||0</v>
      </c>
      <c r="B4481" s="64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9"/>
      <c r="K4481" s="37"/>
      <c r="L4481" s="86">
        <f t="shared" si="210"/>
        <v>0</v>
      </c>
      <c r="M4481" s="40"/>
      <c r="N4481" s="40"/>
      <c r="O4481" s="34"/>
    </row>
    <row r="4482" spans="1:15" ht="24.95" customHeight="1" x14ac:dyDescent="0.2">
      <c r="A4482" s="64" t="str">
        <f t="shared" si="208"/>
        <v>||||||0</v>
      </c>
      <c r="B4482" s="64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9"/>
      <c r="K4482" s="37"/>
      <c r="L4482" s="86">
        <f t="shared" si="210"/>
        <v>0</v>
      </c>
      <c r="M4482" s="40"/>
      <c r="N4482" s="40"/>
      <c r="O4482" s="34"/>
    </row>
    <row r="4483" spans="1:15" ht="24.95" customHeight="1" x14ac:dyDescent="0.2">
      <c r="A4483" s="64" t="str">
        <f t="shared" si="208"/>
        <v>||||||0</v>
      </c>
      <c r="B4483" s="64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9"/>
      <c r="K4483" s="37"/>
      <c r="L4483" s="86">
        <f t="shared" si="210"/>
        <v>0</v>
      </c>
      <c r="M4483" s="40"/>
      <c r="N4483" s="40"/>
      <c r="O4483" s="34"/>
    </row>
    <row r="4484" spans="1:15" ht="24.95" customHeight="1" x14ac:dyDescent="0.2">
      <c r="A4484" s="64" t="str">
        <f t="shared" si="208"/>
        <v>||||||0</v>
      </c>
      <c r="B4484" s="64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9"/>
      <c r="K4484" s="37"/>
      <c r="L4484" s="86">
        <f t="shared" si="210"/>
        <v>0</v>
      </c>
      <c r="M4484" s="40"/>
      <c r="N4484" s="40"/>
      <c r="O4484" s="34"/>
    </row>
    <row r="4485" spans="1:15" ht="24.95" customHeight="1" x14ac:dyDescent="0.2">
      <c r="A4485" s="64" t="str">
        <f t="shared" ref="A4485:A4548" si="211">C4485&amp;"|"&amp;D4485&amp;"|"&amp;E4485&amp;"|"&amp;F4485&amp;"|"&amp;G4485&amp;"|"&amp;I4485&amp;"|"&amp;M4485+N4485-O4485</f>
        <v>||||||0</v>
      </c>
      <c r="B4485" s="64" t="str">
        <f t="shared" ref="B4485:B4548" si="212">C4485&amp;"|"&amp;D4485&amp;"|"&amp;E4485&amp;"|"&amp;F4485&amp;"|"&amp;K4485</f>
        <v>||||</v>
      </c>
      <c r="C4485" s="37"/>
      <c r="D4485" s="37"/>
      <c r="E4485" s="37"/>
      <c r="F4485" s="37"/>
      <c r="G4485" s="37"/>
      <c r="H4485" s="38"/>
      <c r="I4485" s="37"/>
      <c r="J4485" s="39"/>
      <c r="K4485" s="37"/>
      <c r="L4485" s="86">
        <f t="shared" si="210"/>
        <v>0</v>
      </c>
      <c r="M4485" s="40"/>
      <c r="N4485" s="40"/>
      <c r="O4485" s="34"/>
    </row>
    <row r="4486" spans="1:15" ht="24.95" customHeight="1" x14ac:dyDescent="0.2">
      <c r="A4486" s="64" t="str">
        <f t="shared" si="211"/>
        <v>||||||0</v>
      </c>
      <c r="B4486" s="64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9"/>
      <c r="K4486" s="37"/>
      <c r="L4486" s="86">
        <f t="shared" si="210"/>
        <v>0</v>
      </c>
      <c r="M4486" s="40"/>
      <c r="N4486" s="40"/>
      <c r="O4486" s="34"/>
    </row>
    <row r="4487" spans="1:15" ht="24.95" customHeight="1" x14ac:dyDescent="0.2">
      <c r="A4487" s="64" t="str">
        <f t="shared" si="211"/>
        <v>||||||0</v>
      </c>
      <c r="B4487" s="64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9"/>
      <c r="K4487" s="37"/>
      <c r="L4487" s="86">
        <f t="shared" si="210"/>
        <v>0</v>
      </c>
      <c r="M4487" s="40"/>
      <c r="N4487" s="40"/>
      <c r="O4487" s="34"/>
    </row>
    <row r="4488" spans="1:15" ht="24.95" customHeight="1" x14ac:dyDescent="0.2">
      <c r="A4488" s="64" t="str">
        <f t="shared" si="211"/>
        <v>||||||0</v>
      </c>
      <c r="B4488" s="64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9"/>
      <c r="K4488" s="37"/>
      <c r="L4488" s="86">
        <f t="shared" si="210"/>
        <v>0</v>
      </c>
      <c r="M4488" s="40"/>
      <c r="N4488" s="40"/>
      <c r="O4488" s="34"/>
    </row>
    <row r="4489" spans="1:15" ht="24.95" customHeight="1" x14ac:dyDescent="0.2">
      <c r="A4489" s="64" t="str">
        <f t="shared" si="211"/>
        <v>||||||0</v>
      </c>
      <c r="B4489" s="64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9"/>
      <c r="K4489" s="37"/>
      <c r="L4489" s="86">
        <f t="shared" si="210"/>
        <v>0</v>
      </c>
      <c r="M4489" s="40"/>
      <c r="N4489" s="40"/>
      <c r="O4489" s="34"/>
    </row>
    <row r="4490" spans="1:15" ht="24.95" customHeight="1" x14ac:dyDescent="0.2">
      <c r="A4490" s="64" t="str">
        <f t="shared" si="211"/>
        <v>||||||0</v>
      </c>
      <c r="B4490" s="64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9"/>
      <c r="K4490" s="37"/>
      <c r="L4490" s="86">
        <f t="shared" si="210"/>
        <v>0</v>
      </c>
      <c r="M4490" s="40"/>
      <c r="N4490" s="40"/>
      <c r="O4490" s="34"/>
    </row>
    <row r="4491" spans="1:15" ht="24.95" customHeight="1" x14ac:dyDescent="0.2">
      <c r="A4491" s="64" t="str">
        <f t="shared" si="211"/>
        <v>||||||0</v>
      </c>
      <c r="B4491" s="64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9"/>
      <c r="K4491" s="37"/>
      <c r="L4491" s="86">
        <f t="shared" si="210"/>
        <v>0</v>
      </c>
      <c r="M4491" s="40"/>
      <c r="N4491" s="40"/>
      <c r="O4491" s="34"/>
    </row>
    <row r="4492" spans="1:15" ht="24.95" customHeight="1" x14ac:dyDescent="0.2">
      <c r="A4492" s="64" t="str">
        <f t="shared" si="211"/>
        <v>||||||0</v>
      </c>
      <c r="B4492" s="64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9"/>
      <c r="K4492" s="37"/>
      <c r="L4492" s="86">
        <f t="shared" si="210"/>
        <v>0</v>
      </c>
      <c r="M4492" s="40"/>
      <c r="N4492" s="40"/>
      <c r="O4492" s="34"/>
    </row>
    <row r="4493" spans="1:15" ht="24.95" customHeight="1" x14ac:dyDescent="0.2">
      <c r="A4493" s="64" t="str">
        <f t="shared" si="211"/>
        <v>||||||0</v>
      </c>
      <c r="B4493" s="64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9"/>
      <c r="K4493" s="37"/>
      <c r="L4493" s="86">
        <f t="shared" si="210"/>
        <v>0</v>
      </c>
      <c r="M4493" s="40"/>
      <c r="N4493" s="40"/>
      <c r="O4493" s="34"/>
    </row>
    <row r="4494" spans="1:15" ht="24.95" customHeight="1" x14ac:dyDescent="0.2">
      <c r="A4494" s="64" t="str">
        <f t="shared" si="211"/>
        <v>||||||0</v>
      </c>
      <c r="B4494" s="64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9"/>
      <c r="K4494" s="37"/>
      <c r="L4494" s="86">
        <f t="shared" si="210"/>
        <v>0</v>
      </c>
      <c r="M4494" s="40"/>
      <c r="N4494" s="40"/>
      <c r="O4494" s="34"/>
    </row>
    <row r="4495" spans="1:15" ht="24.95" customHeight="1" x14ac:dyDescent="0.2">
      <c r="A4495" s="64" t="str">
        <f t="shared" si="211"/>
        <v>||||||0</v>
      </c>
      <c r="B4495" s="64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9"/>
      <c r="K4495" s="37"/>
      <c r="L4495" s="86">
        <f t="shared" si="210"/>
        <v>0</v>
      </c>
      <c r="M4495" s="40"/>
      <c r="N4495" s="40"/>
      <c r="O4495" s="34"/>
    </row>
    <row r="4496" spans="1:15" ht="24.95" customHeight="1" x14ac:dyDescent="0.2">
      <c r="A4496" s="64" t="str">
        <f t="shared" si="211"/>
        <v>||||||0</v>
      </c>
      <c r="B4496" s="64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9"/>
      <c r="K4496" s="37"/>
      <c r="L4496" s="86">
        <f t="shared" si="210"/>
        <v>0</v>
      </c>
      <c r="M4496" s="40"/>
      <c r="N4496" s="40"/>
      <c r="O4496" s="34"/>
    </row>
    <row r="4497" spans="1:15" ht="24.95" customHeight="1" x14ac:dyDescent="0.2">
      <c r="A4497" s="64" t="str">
        <f t="shared" si="211"/>
        <v>||||||0</v>
      </c>
      <c r="B4497" s="64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9"/>
      <c r="K4497" s="37"/>
      <c r="L4497" s="86">
        <f t="shared" si="210"/>
        <v>0</v>
      </c>
      <c r="M4497" s="40"/>
      <c r="N4497" s="40"/>
      <c r="O4497" s="34"/>
    </row>
    <row r="4498" spans="1:15" ht="24.95" customHeight="1" x14ac:dyDescent="0.2">
      <c r="A4498" s="64" t="str">
        <f t="shared" si="211"/>
        <v>||||||0</v>
      </c>
      <c r="B4498" s="64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9"/>
      <c r="K4498" s="37"/>
      <c r="L4498" s="86">
        <f t="shared" si="210"/>
        <v>0</v>
      </c>
      <c r="M4498" s="40"/>
      <c r="N4498" s="40"/>
      <c r="O4498" s="34"/>
    </row>
    <row r="4499" spans="1:15" ht="24.95" customHeight="1" x14ac:dyDescent="0.2">
      <c r="A4499" s="64" t="str">
        <f t="shared" si="211"/>
        <v>||||||0</v>
      </c>
      <c r="B4499" s="64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9"/>
      <c r="K4499" s="37"/>
      <c r="L4499" s="86">
        <f t="shared" si="210"/>
        <v>0</v>
      </c>
      <c r="M4499" s="40"/>
      <c r="N4499" s="40"/>
      <c r="O4499" s="34"/>
    </row>
    <row r="4500" spans="1:15" ht="24.95" customHeight="1" x14ac:dyDescent="0.2">
      <c r="A4500" s="64" t="str">
        <f t="shared" si="211"/>
        <v>||||||0</v>
      </c>
      <c r="B4500" s="64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9"/>
      <c r="K4500" s="37"/>
      <c r="L4500" s="86">
        <f t="shared" si="210"/>
        <v>0</v>
      </c>
      <c r="M4500" s="40"/>
      <c r="N4500" s="40"/>
      <c r="O4500" s="34"/>
    </row>
    <row r="4501" spans="1:15" ht="24.95" customHeight="1" x14ac:dyDescent="0.2">
      <c r="A4501" s="64" t="str">
        <f t="shared" si="211"/>
        <v>||||||0</v>
      </c>
      <c r="B4501" s="64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9"/>
      <c r="K4501" s="37"/>
      <c r="L4501" s="86">
        <f t="shared" si="210"/>
        <v>0</v>
      </c>
      <c r="M4501" s="40"/>
      <c r="N4501" s="40"/>
      <c r="O4501" s="34"/>
    </row>
    <row r="4502" spans="1:15" ht="24.95" customHeight="1" x14ac:dyDescent="0.2">
      <c r="A4502" s="64" t="str">
        <f t="shared" si="211"/>
        <v>||||||0</v>
      </c>
      <c r="B4502" s="64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9"/>
      <c r="K4502" s="37"/>
      <c r="L4502" s="86">
        <f t="shared" si="210"/>
        <v>0</v>
      </c>
      <c r="M4502" s="40"/>
      <c r="N4502" s="40"/>
      <c r="O4502" s="34"/>
    </row>
    <row r="4503" spans="1:15" ht="24.95" customHeight="1" x14ac:dyDescent="0.2">
      <c r="A4503" s="64" t="str">
        <f t="shared" si="211"/>
        <v>||||||0</v>
      </c>
      <c r="B4503" s="64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9"/>
      <c r="K4503" s="37"/>
      <c r="L4503" s="86">
        <f t="shared" si="210"/>
        <v>0</v>
      </c>
      <c r="M4503" s="40"/>
      <c r="N4503" s="40"/>
      <c r="O4503" s="34"/>
    </row>
    <row r="4504" spans="1:15" ht="24.95" customHeight="1" x14ac:dyDescent="0.2">
      <c r="A4504" s="64" t="str">
        <f t="shared" si="211"/>
        <v>||||||0</v>
      </c>
      <c r="B4504" s="64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9"/>
      <c r="K4504" s="37"/>
      <c r="L4504" s="86">
        <f t="shared" si="210"/>
        <v>0</v>
      </c>
      <c r="M4504" s="40"/>
      <c r="N4504" s="40"/>
      <c r="O4504" s="34"/>
    </row>
    <row r="4505" spans="1:15" ht="24.95" customHeight="1" x14ac:dyDescent="0.2">
      <c r="A4505" s="64" t="str">
        <f t="shared" si="211"/>
        <v>||||||0</v>
      </c>
      <c r="B4505" s="64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9"/>
      <c r="K4505" s="37"/>
      <c r="L4505" s="86">
        <f t="shared" si="210"/>
        <v>0</v>
      </c>
      <c r="M4505" s="40"/>
      <c r="N4505" s="40"/>
      <c r="O4505" s="34"/>
    </row>
    <row r="4506" spans="1:15" ht="24.95" customHeight="1" x14ac:dyDescent="0.2">
      <c r="A4506" s="64" t="str">
        <f t="shared" si="211"/>
        <v>||||||0</v>
      </c>
      <c r="B4506" s="64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9"/>
      <c r="K4506" s="37"/>
      <c r="L4506" s="86">
        <f t="shared" si="210"/>
        <v>0</v>
      </c>
      <c r="M4506" s="40"/>
      <c r="N4506" s="40"/>
      <c r="O4506" s="34"/>
    </row>
    <row r="4507" spans="1:15" ht="24.95" customHeight="1" x14ac:dyDescent="0.2">
      <c r="A4507" s="64" t="str">
        <f t="shared" si="211"/>
        <v>||||||0</v>
      </c>
      <c r="B4507" s="64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9"/>
      <c r="K4507" s="37"/>
      <c r="L4507" s="86">
        <f t="shared" si="210"/>
        <v>0</v>
      </c>
      <c r="M4507" s="40"/>
      <c r="N4507" s="40"/>
      <c r="O4507" s="34"/>
    </row>
    <row r="4508" spans="1:15" ht="24.95" customHeight="1" x14ac:dyDescent="0.2">
      <c r="A4508" s="64" t="str">
        <f t="shared" si="211"/>
        <v>||||||0</v>
      </c>
      <c r="B4508" s="64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9"/>
      <c r="K4508" s="37"/>
      <c r="L4508" s="86">
        <f t="shared" si="210"/>
        <v>0</v>
      </c>
      <c r="M4508" s="40"/>
      <c r="N4508" s="40"/>
      <c r="O4508" s="34"/>
    </row>
    <row r="4509" spans="1:15" ht="24.95" customHeight="1" x14ac:dyDescent="0.2">
      <c r="A4509" s="64" t="str">
        <f t="shared" si="211"/>
        <v>||||||0</v>
      </c>
      <c r="B4509" s="64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9"/>
      <c r="K4509" s="37"/>
      <c r="L4509" s="86">
        <f t="shared" si="210"/>
        <v>0</v>
      </c>
      <c r="M4509" s="40"/>
      <c r="N4509" s="40"/>
      <c r="O4509" s="34"/>
    </row>
    <row r="4510" spans="1:15" ht="24.95" customHeight="1" x14ac:dyDescent="0.2">
      <c r="A4510" s="64" t="str">
        <f t="shared" si="211"/>
        <v>||||||0</v>
      </c>
      <c r="B4510" s="64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9"/>
      <c r="K4510" s="37"/>
      <c r="L4510" s="86">
        <f t="shared" si="210"/>
        <v>0</v>
      </c>
      <c r="M4510" s="40"/>
      <c r="N4510" s="40"/>
      <c r="O4510" s="34"/>
    </row>
    <row r="4511" spans="1:15" ht="24.95" customHeight="1" x14ac:dyDescent="0.2">
      <c r="A4511" s="64" t="str">
        <f t="shared" si="211"/>
        <v>||||||0</v>
      </c>
      <c r="B4511" s="64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9"/>
      <c r="K4511" s="37"/>
      <c r="L4511" s="86">
        <f t="shared" si="210"/>
        <v>0</v>
      </c>
      <c r="M4511" s="40"/>
      <c r="N4511" s="40"/>
      <c r="O4511" s="34"/>
    </row>
    <row r="4512" spans="1:15" ht="24.95" customHeight="1" x14ac:dyDescent="0.2">
      <c r="A4512" s="64" t="str">
        <f t="shared" si="211"/>
        <v>||||||0</v>
      </c>
      <c r="B4512" s="64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9"/>
      <c r="K4512" s="37"/>
      <c r="L4512" s="86">
        <f t="shared" si="210"/>
        <v>0</v>
      </c>
      <c r="M4512" s="40"/>
      <c r="N4512" s="40"/>
      <c r="O4512" s="34"/>
    </row>
    <row r="4513" spans="1:15" ht="24.95" customHeight="1" x14ac:dyDescent="0.2">
      <c r="A4513" s="64" t="str">
        <f t="shared" si="211"/>
        <v>||||||0</v>
      </c>
      <c r="B4513" s="64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9"/>
      <c r="K4513" s="37"/>
      <c r="L4513" s="86">
        <f t="shared" si="210"/>
        <v>0</v>
      </c>
      <c r="M4513" s="40"/>
      <c r="N4513" s="40"/>
      <c r="O4513" s="34"/>
    </row>
    <row r="4514" spans="1:15" ht="24.95" customHeight="1" x14ac:dyDescent="0.2">
      <c r="A4514" s="64" t="str">
        <f t="shared" si="211"/>
        <v>||||||0</v>
      </c>
      <c r="B4514" s="64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9"/>
      <c r="K4514" s="37"/>
      <c r="L4514" s="86">
        <f t="shared" si="210"/>
        <v>0</v>
      </c>
      <c r="M4514" s="40"/>
      <c r="N4514" s="40"/>
      <c r="O4514" s="34"/>
    </row>
    <row r="4515" spans="1:15" ht="24.95" customHeight="1" x14ac:dyDescent="0.2">
      <c r="A4515" s="64" t="str">
        <f t="shared" si="211"/>
        <v>||||||0</v>
      </c>
      <c r="B4515" s="64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9"/>
      <c r="K4515" s="37"/>
      <c r="L4515" s="86">
        <f t="shared" si="210"/>
        <v>0</v>
      </c>
      <c r="M4515" s="40"/>
      <c r="N4515" s="40"/>
      <c r="O4515" s="34"/>
    </row>
    <row r="4516" spans="1:15" ht="24.95" customHeight="1" x14ac:dyDescent="0.2">
      <c r="A4516" s="64" t="str">
        <f t="shared" si="211"/>
        <v>||||||0</v>
      </c>
      <c r="B4516" s="64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9"/>
      <c r="K4516" s="37"/>
      <c r="L4516" s="86">
        <f t="shared" si="210"/>
        <v>0</v>
      </c>
      <c r="M4516" s="40"/>
      <c r="N4516" s="40"/>
      <c r="O4516" s="34"/>
    </row>
    <row r="4517" spans="1:15" ht="24.95" customHeight="1" x14ac:dyDescent="0.2">
      <c r="A4517" s="64" t="str">
        <f t="shared" si="211"/>
        <v>||||||0</v>
      </c>
      <c r="B4517" s="64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9"/>
      <c r="K4517" s="37"/>
      <c r="L4517" s="86">
        <f t="shared" si="210"/>
        <v>0</v>
      </c>
      <c r="M4517" s="40"/>
      <c r="N4517" s="40"/>
      <c r="O4517" s="34"/>
    </row>
    <row r="4518" spans="1:15" ht="24.95" customHeight="1" x14ac:dyDescent="0.2">
      <c r="A4518" s="64" t="str">
        <f t="shared" si="211"/>
        <v>||||||0</v>
      </c>
      <c r="B4518" s="64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9"/>
      <c r="K4518" s="37"/>
      <c r="L4518" s="86">
        <f t="shared" si="210"/>
        <v>0</v>
      </c>
      <c r="M4518" s="40"/>
      <c r="N4518" s="40"/>
      <c r="O4518" s="34"/>
    </row>
    <row r="4519" spans="1:15" ht="24.95" customHeight="1" x14ac:dyDescent="0.2">
      <c r="A4519" s="64" t="str">
        <f t="shared" si="211"/>
        <v>||||||0</v>
      </c>
      <c r="B4519" s="64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9"/>
      <c r="K4519" s="37"/>
      <c r="L4519" s="86">
        <f t="shared" si="210"/>
        <v>0</v>
      </c>
      <c r="M4519" s="40"/>
      <c r="N4519" s="40"/>
      <c r="O4519" s="34"/>
    </row>
    <row r="4520" spans="1:15" ht="24.95" customHeight="1" x14ac:dyDescent="0.2">
      <c r="A4520" s="64" t="str">
        <f t="shared" si="211"/>
        <v>||||||0</v>
      </c>
      <c r="B4520" s="64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9"/>
      <c r="K4520" s="37"/>
      <c r="L4520" s="86">
        <f t="shared" si="210"/>
        <v>0</v>
      </c>
      <c r="M4520" s="40"/>
      <c r="N4520" s="40"/>
      <c r="O4520" s="34"/>
    </row>
    <row r="4521" spans="1:15" ht="24.95" customHeight="1" x14ac:dyDescent="0.2">
      <c r="A4521" s="64" t="str">
        <f t="shared" si="211"/>
        <v>||||||0</v>
      </c>
      <c r="B4521" s="64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9"/>
      <c r="K4521" s="37"/>
      <c r="L4521" s="86">
        <f t="shared" si="210"/>
        <v>0</v>
      </c>
      <c r="M4521" s="40"/>
      <c r="N4521" s="40"/>
      <c r="O4521" s="34"/>
    </row>
    <row r="4522" spans="1:15" ht="24.95" customHeight="1" x14ac:dyDescent="0.2">
      <c r="A4522" s="64" t="str">
        <f t="shared" si="211"/>
        <v>||||||0</v>
      </c>
      <c r="B4522" s="64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9"/>
      <c r="K4522" s="37"/>
      <c r="L4522" s="86">
        <f t="shared" si="210"/>
        <v>0</v>
      </c>
      <c r="M4522" s="40"/>
      <c r="N4522" s="40"/>
      <c r="O4522" s="34"/>
    </row>
    <row r="4523" spans="1:15" ht="24.95" customHeight="1" x14ac:dyDescent="0.2">
      <c r="A4523" s="64" t="str">
        <f t="shared" si="211"/>
        <v>||||||0</v>
      </c>
      <c r="B4523" s="64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9"/>
      <c r="K4523" s="37"/>
      <c r="L4523" s="86">
        <f t="shared" si="210"/>
        <v>0</v>
      </c>
      <c r="M4523" s="40"/>
      <c r="N4523" s="40"/>
      <c r="O4523" s="34"/>
    </row>
    <row r="4524" spans="1:15" ht="24.95" customHeight="1" x14ac:dyDescent="0.2">
      <c r="A4524" s="64" t="str">
        <f t="shared" si="211"/>
        <v>||||||0</v>
      </c>
      <c r="B4524" s="64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9"/>
      <c r="K4524" s="37"/>
      <c r="L4524" s="86">
        <f t="shared" si="210"/>
        <v>0</v>
      </c>
      <c r="M4524" s="40"/>
      <c r="N4524" s="40"/>
      <c r="O4524" s="34"/>
    </row>
    <row r="4525" spans="1:15" ht="24.95" customHeight="1" x14ac:dyDescent="0.2">
      <c r="A4525" s="64" t="str">
        <f t="shared" si="211"/>
        <v>||||||0</v>
      </c>
      <c r="B4525" s="64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9"/>
      <c r="K4525" s="37"/>
      <c r="L4525" s="86">
        <f t="shared" si="210"/>
        <v>0</v>
      </c>
      <c r="M4525" s="40"/>
      <c r="N4525" s="40"/>
      <c r="O4525" s="34"/>
    </row>
    <row r="4526" spans="1:15" ht="24.95" customHeight="1" x14ac:dyDescent="0.2">
      <c r="A4526" s="64" t="str">
        <f t="shared" si="211"/>
        <v>||||||0</v>
      </c>
      <c r="B4526" s="64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9"/>
      <c r="K4526" s="37"/>
      <c r="L4526" s="86">
        <f t="shared" si="210"/>
        <v>0</v>
      </c>
      <c r="M4526" s="40"/>
      <c r="N4526" s="40"/>
      <c r="O4526" s="34"/>
    </row>
    <row r="4527" spans="1:15" ht="24.95" customHeight="1" x14ac:dyDescent="0.2">
      <c r="A4527" s="64" t="str">
        <f t="shared" si="211"/>
        <v>||||||0</v>
      </c>
      <c r="B4527" s="64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9"/>
      <c r="K4527" s="37"/>
      <c r="L4527" s="86">
        <f t="shared" si="210"/>
        <v>0</v>
      </c>
      <c r="M4527" s="40"/>
      <c r="N4527" s="40"/>
      <c r="O4527" s="34"/>
    </row>
    <row r="4528" spans="1:15" ht="24.95" customHeight="1" x14ac:dyDescent="0.2">
      <c r="A4528" s="64" t="str">
        <f t="shared" si="211"/>
        <v>||||||0</v>
      </c>
      <c r="B4528" s="64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9"/>
      <c r="K4528" s="37"/>
      <c r="L4528" s="86">
        <f t="shared" si="210"/>
        <v>0</v>
      </c>
      <c r="M4528" s="40"/>
      <c r="N4528" s="40"/>
      <c r="O4528" s="34"/>
    </row>
    <row r="4529" spans="1:15" ht="24.95" customHeight="1" x14ac:dyDescent="0.2">
      <c r="A4529" s="64" t="str">
        <f t="shared" si="211"/>
        <v>||||||0</v>
      </c>
      <c r="B4529" s="64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9"/>
      <c r="K4529" s="37"/>
      <c r="L4529" s="86">
        <f t="shared" si="210"/>
        <v>0</v>
      </c>
      <c r="M4529" s="40"/>
      <c r="N4529" s="40"/>
      <c r="O4529" s="34"/>
    </row>
    <row r="4530" spans="1:15" ht="24.95" customHeight="1" x14ac:dyDescent="0.2">
      <c r="A4530" s="64" t="str">
        <f t="shared" si="211"/>
        <v>||||||0</v>
      </c>
      <c r="B4530" s="64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9"/>
      <c r="K4530" s="37"/>
      <c r="L4530" s="86">
        <f t="shared" si="210"/>
        <v>0</v>
      </c>
      <c r="M4530" s="40"/>
      <c r="N4530" s="40"/>
      <c r="O4530" s="34"/>
    </row>
    <row r="4531" spans="1:15" ht="24.95" customHeight="1" x14ac:dyDescent="0.2">
      <c r="A4531" s="64" t="str">
        <f t="shared" si="211"/>
        <v>||||||0</v>
      </c>
      <c r="B4531" s="64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9"/>
      <c r="K4531" s="37"/>
      <c r="L4531" s="86">
        <f t="shared" si="210"/>
        <v>0</v>
      </c>
      <c r="M4531" s="40"/>
      <c r="N4531" s="40"/>
      <c r="O4531" s="34"/>
    </row>
    <row r="4532" spans="1:15" ht="24.95" customHeight="1" x14ac:dyDescent="0.2">
      <c r="A4532" s="64" t="str">
        <f t="shared" si="211"/>
        <v>||||||0</v>
      </c>
      <c r="B4532" s="64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9"/>
      <c r="K4532" s="37"/>
      <c r="L4532" s="86">
        <f t="shared" si="210"/>
        <v>0</v>
      </c>
      <c r="M4532" s="40"/>
      <c r="N4532" s="40"/>
      <c r="O4532" s="34"/>
    </row>
    <row r="4533" spans="1:15" ht="24.95" customHeight="1" x14ac:dyDescent="0.2">
      <c r="A4533" s="64" t="str">
        <f t="shared" si="211"/>
        <v>||||||0</v>
      </c>
      <c r="B4533" s="64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9"/>
      <c r="K4533" s="37"/>
      <c r="L4533" s="86">
        <f t="shared" si="210"/>
        <v>0</v>
      </c>
      <c r="M4533" s="40"/>
      <c r="N4533" s="40"/>
      <c r="O4533" s="34"/>
    </row>
    <row r="4534" spans="1:15" ht="24.95" customHeight="1" x14ac:dyDescent="0.2">
      <c r="A4534" s="64" t="str">
        <f t="shared" si="211"/>
        <v>||||||0</v>
      </c>
      <c r="B4534" s="64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9"/>
      <c r="K4534" s="37"/>
      <c r="L4534" s="86">
        <f t="shared" si="210"/>
        <v>0</v>
      </c>
      <c r="M4534" s="40"/>
      <c r="N4534" s="40"/>
      <c r="O4534" s="34"/>
    </row>
    <row r="4535" spans="1:15" ht="24.95" customHeight="1" x14ac:dyDescent="0.2">
      <c r="A4535" s="64" t="str">
        <f t="shared" si="211"/>
        <v>||||||0</v>
      </c>
      <c r="B4535" s="64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9"/>
      <c r="K4535" s="37"/>
      <c r="L4535" s="86">
        <f t="shared" si="210"/>
        <v>0</v>
      </c>
      <c r="M4535" s="40"/>
      <c r="N4535" s="40"/>
      <c r="O4535" s="34"/>
    </row>
    <row r="4536" spans="1:15" ht="24.95" customHeight="1" x14ac:dyDescent="0.2">
      <c r="A4536" s="64" t="str">
        <f t="shared" si="211"/>
        <v>||||||0</v>
      </c>
      <c r="B4536" s="64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9"/>
      <c r="K4536" s="37"/>
      <c r="L4536" s="86">
        <f t="shared" si="210"/>
        <v>0</v>
      </c>
      <c r="M4536" s="40"/>
      <c r="N4536" s="40"/>
      <c r="O4536" s="34"/>
    </row>
    <row r="4537" spans="1:15" ht="24.95" customHeight="1" x14ac:dyDescent="0.2">
      <c r="A4537" s="64" t="str">
        <f t="shared" si="211"/>
        <v>||||||0</v>
      </c>
      <c r="B4537" s="64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9"/>
      <c r="K4537" s="37"/>
      <c r="L4537" s="86">
        <f t="shared" si="210"/>
        <v>0</v>
      </c>
      <c r="M4537" s="40"/>
      <c r="N4537" s="40"/>
      <c r="O4537" s="34"/>
    </row>
    <row r="4538" spans="1:15" ht="24.95" customHeight="1" x14ac:dyDescent="0.2">
      <c r="A4538" s="64" t="str">
        <f t="shared" si="211"/>
        <v>||||||0</v>
      </c>
      <c r="B4538" s="64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9"/>
      <c r="K4538" s="37"/>
      <c r="L4538" s="86">
        <f t="shared" si="210"/>
        <v>0</v>
      </c>
      <c r="M4538" s="40"/>
      <c r="N4538" s="40"/>
      <c r="O4538" s="34"/>
    </row>
    <row r="4539" spans="1:15" ht="24.95" customHeight="1" x14ac:dyDescent="0.2">
      <c r="A4539" s="64" t="str">
        <f t="shared" si="211"/>
        <v>||||||0</v>
      </c>
      <c r="B4539" s="64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9"/>
      <c r="K4539" s="37"/>
      <c r="L4539" s="86">
        <f t="shared" si="210"/>
        <v>0</v>
      </c>
      <c r="M4539" s="40"/>
      <c r="N4539" s="40"/>
      <c r="O4539" s="34"/>
    </row>
    <row r="4540" spans="1:15" ht="24.95" customHeight="1" x14ac:dyDescent="0.2">
      <c r="A4540" s="64" t="str">
        <f t="shared" si="211"/>
        <v>||||||0</v>
      </c>
      <c r="B4540" s="64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9"/>
      <c r="K4540" s="37"/>
      <c r="L4540" s="86">
        <f t="shared" si="210"/>
        <v>0</v>
      </c>
      <c r="M4540" s="40"/>
      <c r="N4540" s="40"/>
      <c r="O4540" s="34"/>
    </row>
    <row r="4541" spans="1:15" ht="24.95" customHeight="1" x14ac:dyDescent="0.2">
      <c r="A4541" s="64" t="str">
        <f t="shared" si="211"/>
        <v>||||||0</v>
      </c>
      <c r="B4541" s="64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9"/>
      <c r="K4541" s="37"/>
      <c r="L4541" s="86">
        <f t="shared" si="210"/>
        <v>0</v>
      </c>
      <c r="M4541" s="40"/>
      <c r="N4541" s="40"/>
      <c r="O4541" s="34"/>
    </row>
    <row r="4542" spans="1:15" ht="24.95" customHeight="1" x14ac:dyDescent="0.2">
      <c r="A4542" s="64" t="str">
        <f t="shared" si="211"/>
        <v>||||||0</v>
      </c>
      <c r="B4542" s="64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9"/>
      <c r="K4542" s="37"/>
      <c r="L4542" s="86">
        <f t="shared" ref="L4542:L4605" si="213">M4542+N4542</f>
        <v>0</v>
      </c>
      <c r="M4542" s="40"/>
      <c r="N4542" s="40"/>
      <c r="O4542" s="34"/>
    </row>
    <row r="4543" spans="1:15" ht="24.95" customHeight="1" x14ac:dyDescent="0.2">
      <c r="A4543" s="64" t="str">
        <f t="shared" si="211"/>
        <v>||||||0</v>
      </c>
      <c r="B4543" s="64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9"/>
      <c r="K4543" s="37"/>
      <c r="L4543" s="86">
        <f t="shared" si="213"/>
        <v>0</v>
      </c>
      <c r="M4543" s="40"/>
      <c r="N4543" s="40"/>
      <c r="O4543" s="34"/>
    </row>
    <row r="4544" spans="1:15" ht="24.95" customHeight="1" x14ac:dyDescent="0.2">
      <c r="A4544" s="64" t="str">
        <f t="shared" si="211"/>
        <v>||||||0</v>
      </c>
      <c r="B4544" s="64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9"/>
      <c r="K4544" s="37"/>
      <c r="L4544" s="86">
        <f t="shared" si="213"/>
        <v>0</v>
      </c>
      <c r="M4544" s="40"/>
      <c r="N4544" s="40"/>
      <c r="O4544" s="34"/>
    </row>
    <row r="4545" spans="1:15" ht="24.95" customHeight="1" x14ac:dyDescent="0.2">
      <c r="A4545" s="64" t="str">
        <f t="shared" si="211"/>
        <v>||||||0</v>
      </c>
      <c r="B4545" s="64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9"/>
      <c r="K4545" s="37"/>
      <c r="L4545" s="86">
        <f t="shared" si="213"/>
        <v>0</v>
      </c>
      <c r="M4545" s="40"/>
      <c r="N4545" s="40"/>
      <c r="O4545" s="34"/>
    </row>
    <row r="4546" spans="1:15" ht="24.95" customHeight="1" x14ac:dyDescent="0.2">
      <c r="A4546" s="64" t="str">
        <f t="shared" si="211"/>
        <v>||||||0</v>
      </c>
      <c r="B4546" s="64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9"/>
      <c r="K4546" s="37"/>
      <c r="L4546" s="86">
        <f t="shared" si="213"/>
        <v>0</v>
      </c>
      <c r="M4546" s="40"/>
      <c r="N4546" s="40"/>
      <c r="O4546" s="34"/>
    </row>
    <row r="4547" spans="1:15" ht="24.95" customHeight="1" x14ac:dyDescent="0.2">
      <c r="A4547" s="64" t="str">
        <f t="shared" si="211"/>
        <v>||||||0</v>
      </c>
      <c r="B4547" s="64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9"/>
      <c r="K4547" s="37"/>
      <c r="L4547" s="86">
        <f t="shared" si="213"/>
        <v>0</v>
      </c>
      <c r="M4547" s="40"/>
      <c r="N4547" s="40"/>
      <c r="O4547" s="34"/>
    </row>
    <row r="4548" spans="1:15" ht="24.95" customHeight="1" x14ac:dyDescent="0.2">
      <c r="A4548" s="64" t="str">
        <f t="shared" si="211"/>
        <v>||||||0</v>
      </c>
      <c r="B4548" s="64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9"/>
      <c r="K4548" s="37"/>
      <c r="L4548" s="86">
        <f t="shared" si="213"/>
        <v>0</v>
      </c>
      <c r="M4548" s="40"/>
      <c r="N4548" s="40"/>
      <c r="O4548" s="34"/>
    </row>
    <row r="4549" spans="1:15" ht="24.95" customHeight="1" x14ac:dyDescent="0.2">
      <c r="A4549" s="64" t="str">
        <f t="shared" ref="A4549:A4612" si="214">C4549&amp;"|"&amp;D4549&amp;"|"&amp;E4549&amp;"|"&amp;F4549&amp;"|"&amp;G4549&amp;"|"&amp;I4549&amp;"|"&amp;M4549+N4549-O4549</f>
        <v>||||||0</v>
      </c>
      <c r="B4549" s="64" t="str">
        <f t="shared" ref="B4549:B4612" si="215">C4549&amp;"|"&amp;D4549&amp;"|"&amp;E4549&amp;"|"&amp;F4549&amp;"|"&amp;K4549</f>
        <v>||||</v>
      </c>
      <c r="C4549" s="37"/>
      <c r="D4549" s="37"/>
      <c r="E4549" s="37"/>
      <c r="F4549" s="37"/>
      <c r="G4549" s="37"/>
      <c r="H4549" s="38"/>
      <c r="I4549" s="37"/>
      <c r="J4549" s="39"/>
      <c r="K4549" s="37"/>
      <c r="L4549" s="86">
        <f t="shared" si="213"/>
        <v>0</v>
      </c>
      <c r="M4549" s="40"/>
      <c r="N4549" s="40"/>
      <c r="O4549" s="34"/>
    </row>
    <row r="4550" spans="1:15" ht="24.95" customHeight="1" x14ac:dyDescent="0.2">
      <c r="A4550" s="64" t="str">
        <f t="shared" si="214"/>
        <v>||||||0</v>
      </c>
      <c r="B4550" s="64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9"/>
      <c r="K4550" s="37"/>
      <c r="L4550" s="86">
        <f t="shared" si="213"/>
        <v>0</v>
      </c>
      <c r="M4550" s="40"/>
      <c r="N4550" s="40"/>
      <c r="O4550" s="34"/>
    </row>
    <row r="4551" spans="1:15" ht="24.95" customHeight="1" x14ac:dyDescent="0.2">
      <c r="A4551" s="64" t="str">
        <f t="shared" si="214"/>
        <v>||||||0</v>
      </c>
      <c r="B4551" s="64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9"/>
      <c r="K4551" s="37"/>
      <c r="L4551" s="86">
        <f t="shared" si="213"/>
        <v>0</v>
      </c>
      <c r="M4551" s="40"/>
      <c r="N4551" s="40"/>
      <c r="O4551" s="34"/>
    </row>
    <row r="4552" spans="1:15" ht="24.95" customHeight="1" x14ac:dyDescent="0.2">
      <c r="A4552" s="64" t="str">
        <f t="shared" si="214"/>
        <v>||||||0</v>
      </c>
      <c r="B4552" s="64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9"/>
      <c r="K4552" s="37"/>
      <c r="L4552" s="86">
        <f t="shared" si="213"/>
        <v>0</v>
      </c>
      <c r="M4552" s="40"/>
      <c r="N4552" s="40"/>
      <c r="O4552" s="34"/>
    </row>
    <row r="4553" spans="1:15" ht="24.95" customHeight="1" x14ac:dyDescent="0.2">
      <c r="A4553" s="64" t="str">
        <f t="shared" si="214"/>
        <v>||||||0</v>
      </c>
      <c r="B4553" s="64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9"/>
      <c r="K4553" s="37"/>
      <c r="L4553" s="86">
        <f t="shared" si="213"/>
        <v>0</v>
      </c>
      <c r="M4553" s="40"/>
      <c r="N4553" s="40"/>
      <c r="O4553" s="34"/>
    </row>
    <row r="4554" spans="1:15" ht="24.95" customHeight="1" x14ac:dyDescent="0.2">
      <c r="A4554" s="64" t="str">
        <f t="shared" si="214"/>
        <v>||||||0</v>
      </c>
      <c r="B4554" s="64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9"/>
      <c r="K4554" s="37"/>
      <c r="L4554" s="86">
        <f t="shared" si="213"/>
        <v>0</v>
      </c>
      <c r="M4554" s="40"/>
      <c r="N4554" s="40"/>
      <c r="O4554" s="34"/>
    </row>
    <row r="4555" spans="1:15" ht="24.95" customHeight="1" x14ac:dyDescent="0.2">
      <c r="A4555" s="64" t="str">
        <f t="shared" si="214"/>
        <v>||||||0</v>
      </c>
      <c r="B4555" s="64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9"/>
      <c r="K4555" s="37"/>
      <c r="L4555" s="86">
        <f t="shared" si="213"/>
        <v>0</v>
      </c>
      <c r="M4555" s="40"/>
      <c r="N4555" s="40"/>
      <c r="O4555" s="34"/>
    </row>
    <row r="4556" spans="1:15" ht="24.95" customHeight="1" x14ac:dyDescent="0.2">
      <c r="A4556" s="64" t="str">
        <f t="shared" si="214"/>
        <v>||||||0</v>
      </c>
      <c r="B4556" s="64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9"/>
      <c r="K4556" s="37"/>
      <c r="L4556" s="86">
        <f t="shared" si="213"/>
        <v>0</v>
      </c>
      <c r="M4556" s="40"/>
      <c r="N4556" s="40"/>
      <c r="O4556" s="34"/>
    </row>
    <row r="4557" spans="1:15" ht="24.95" customHeight="1" x14ac:dyDescent="0.2">
      <c r="A4557" s="64" t="str">
        <f t="shared" si="214"/>
        <v>||||||0</v>
      </c>
      <c r="B4557" s="64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9"/>
      <c r="K4557" s="37"/>
      <c r="L4557" s="86">
        <f t="shared" si="213"/>
        <v>0</v>
      </c>
      <c r="M4557" s="40"/>
      <c r="N4557" s="40"/>
      <c r="O4557" s="34"/>
    </row>
    <row r="4558" spans="1:15" ht="24.95" customHeight="1" x14ac:dyDescent="0.2">
      <c r="A4558" s="64" t="str">
        <f t="shared" si="214"/>
        <v>||||||0</v>
      </c>
      <c r="B4558" s="64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9"/>
      <c r="K4558" s="37"/>
      <c r="L4558" s="86">
        <f t="shared" si="213"/>
        <v>0</v>
      </c>
      <c r="M4558" s="40"/>
      <c r="N4558" s="40"/>
      <c r="O4558" s="34"/>
    </row>
    <row r="4559" spans="1:15" ht="24.95" customHeight="1" x14ac:dyDescent="0.2">
      <c r="A4559" s="64" t="str">
        <f t="shared" si="214"/>
        <v>||||||0</v>
      </c>
      <c r="B4559" s="64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9"/>
      <c r="K4559" s="37"/>
      <c r="L4559" s="86">
        <f t="shared" si="213"/>
        <v>0</v>
      </c>
      <c r="M4559" s="40"/>
      <c r="N4559" s="40"/>
      <c r="O4559" s="34"/>
    </row>
    <row r="4560" spans="1:15" ht="24.95" customHeight="1" x14ac:dyDescent="0.2">
      <c r="A4560" s="64" t="str">
        <f t="shared" si="214"/>
        <v>||||||0</v>
      </c>
      <c r="B4560" s="64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9"/>
      <c r="K4560" s="37"/>
      <c r="L4560" s="86">
        <f t="shared" si="213"/>
        <v>0</v>
      </c>
      <c r="M4560" s="40"/>
      <c r="N4560" s="40"/>
      <c r="O4560" s="34"/>
    </row>
    <row r="4561" spans="1:15" ht="24.95" customHeight="1" x14ac:dyDescent="0.2">
      <c r="A4561" s="64" t="str">
        <f t="shared" si="214"/>
        <v>||||||0</v>
      </c>
      <c r="B4561" s="64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9"/>
      <c r="K4561" s="37"/>
      <c r="L4561" s="86">
        <f t="shared" si="213"/>
        <v>0</v>
      </c>
      <c r="M4561" s="40"/>
      <c r="N4561" s="40"/>
      <c r="O4561" s="34"/>
    </row>
    <row r="4562" spans="1:15" ht="24.95" customHeight="1" x14ac:dyDescent="0.2">
      <c r="A4562" s="64" t="str">
        <f t="shared" si="214"/>
        <v>||||||0</v>
      </c>
      <c r="B4562" s="64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9"/>
      <c r="K4562" s="37"/>
      <c r="L4562" s="86">
        <f t="shared" si="213"/>
        <v>0</v>
      </c>
      <c r="M4562" s="40"/>
      <c r="N4562" s="40"/>
      <c r="O4562" s="34"/>
    </row>
    <row r="4563" spans="1:15" ht="24.95" customHeight="1" x14ac:dyDescent="0.2">
      <c r="A4563" s="64" t="str">
        <f t="shared" si="214"/>
        <v>||||||0</v>
      </c>
      <c r="B4563" s="64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9"/>
      <c r="K4563" s="37"/>
      <c r="L4563" s="86">
        <f t="shared" si="213"/>
        <v>0</v>
      </c>
      <c r="M4563" s="40"/>
      <c r="N4563" s="40"/>
      <c r="O4563" s="34"/>
    </row>
    <row r="4564" spans="1:15" ht="24.95" customHeight="1" x14ac:dyDescent="0.2">
      <c r="A4564" s="64" t="str">
        <f t="shared" si="214"/>
        <v>||||||0</v>
      </c>
      <c r="B4564" s="64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9"/>
      <c r="K4564" s="37"/>
      <c r="L4564" s="86">
        <f t="shared" si="213"/>
        <v>0</v>
      </c>
      <c r="M4564" s="40"/>
      <c r="N4564" s="40"/>
      <c r="O4564" s="34"/>
    </row>
    <row r="4565" spans="1:15" ht="24.95" customHeight="1" x14ac:dyDescent="0.2">
      <c r="A4565" s="64" t="str">
        <f t="shared" si="214"/>
        <v>||||||0</v>
      </c>
      <c r="B4565" s="64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9"/>
      <c r="K4565" s="37"/>
      <c r="L4565" s="86">
        <f t="shared" si="213"/>
        <v>0</v>
      </c>
      <c r="M4565" s="40"/>
      <c r="N4565" s="40"/>
      <c r="O4565" s="34"/>
    </row>
    <row r="4566" spans="1:15" ht="24.95" customHeight="1" x14ac:dyDescent="0.2">
      <c r="A4566" s="64" t="str">
        <f t="shared" si="214"/>
        <v>||||||0</v>
      </c>
      <c r="B4566" s="64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9"/>
      <c r="K4566" s="37"/>
      <c r="L4566" s="86">
        <f t="shared" si="213"/>
        <v>0</v>
      </c>
      <c r="M4566" s="40"/>
      <c r="N4566" s="40"/>
      <c r="O4566" s="34"/>
    </row>
    <row r="4567" spans="1:15" ht="24.95" customHeight="1" x14ac:dyDescent="0.2">
      <c r="A4567" s="64" t="str">
        <f t="shared" si="214"/>
        <v>||||||0</v>
      </c>
      <c r="B4567" s="64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9"/>
      <c r="K4567" s="37"/>
      <c r="L4567" s="86">
        <f t="shared" si="213"/>
        <v>0</v>
      </c>
      <c r="M4567" s="40"/>
      <c r="N4567" s="40"/>
      <c r="O4567" s="34"/>
    </row>
    <row r="4568" spans="1:15" ht="24.95" customHeight="1" x14ac:dyDescent="0.2">
      <c r="A4568" s="64" t="str">
        <f t="shared" si="214"/>
        <v>||||||0</v>
      </c>
      <c r="B4568" s="64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9"/>
      <c r="K4568" s="37"/>
      <c r="L4568" s="86">
        <f t="shared" si="213"/>
        <v>0</v>
      </c>
      <c r="M4568" s="40"/>
      <c r="N4568" s="40"/>
      <c r="O4568" s="34"/>
    </row>
    <row r="4569" spans="1:15" ht="24.95" customHeight="1" x14ac:dyDescent="0.2">
      <c r="A4569" s="64" t="str">
        <f t="shared" si="214"/>
        <v>||||||0</v>
      </c>
      <c r="B4569" s="64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9"/>
      <c r="K4569" s="37"/>
      <c r="L4569" s="86">
        <f t="shared" si="213"/>
        <v>0</v>
      </c>
      <c r="M4569" s="40"/>
      <c r="N4569" s="40"/>
      <c r="O4569" s="34"/>
    </row>
    <row r="4570" spans="1:15" ht="24.95" customHeight="1" x14ac:dyDescent="0.2">
      <c r="A4570" s="64" t="str">
        <f t="shared" si="214"/>
        <v>||||||0</v>
      </c>
      <c r="B4570" s="64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9"/>
      <c r="K4570" s="37"/>
      <c r="L4570" s="86">
        <f t="shared" si="213"/>
        <v>0</v>
      </c>
      <c r="M4570" s="40"/>
      <c r="N4570" s="40"/>
      <c r="O4570" s="34"/>
    </row>
    <row r="4571" spans="1:15" ht="24.95" customHeight="1" x14ac:dyDescent="0.2">
      <c r="A4571" s="64" t="str">
        <f t="shared" si="214"/>
        <v>||||||0</v>
      </c>
      <c r="B4571" s="64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9"/>
      <c r="K4571" s="37"/>
      <c r="L4571" s="86">
        <f t="shared" si="213"/>
        <v>0</v>
      </c>
      <c r="M4571" s="40"/>
      <c r="N4571" s="40"/>
      <c r="O4571" s="34"/>
    </row>
    <row r="4572" spans="1:15" ht="24.95" customHeight="1" x14ac:dyDescent="0.2">
      <c r="A4572" s="64" t="str">
        <f t="shared" si="214"/>
        <v>||||||0</v>
      </c>
      <c r="B4572" s="64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9"/>
      <c r="K4572" s="37"/>
      <c r="L4572" s="86">
        <f t="shared" si="213"/>
        <v>0</v>
      </c>
      <c r="M4572" s="40"/>
      <c r="N4572" s="40"/>
      <c r="O4572" s="34"/>
    </row>
    <row r="4573" spans="1:15" ht="24.95" customHeight="1" x14ac:dyDescent="0.2">
      <c r="A4573" s="64" t="str">
        <f t="shared" si="214"/>
        <v>||||||0</v>
      </c>
      <c r="B4573" s="64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9"/>
      <c r="K4573" s="37"/>
      <c r="L4573" s="86">
        <f t="shared" si="213"/>
        <v>0</v>
      </c>
      <c r="M4573" s="40"/>
      <c r="N4573" s="40"/>
      <c r="O4573" s="34"/>
    </row>
    <row r="4574" spans="1:15" ht="24.95" customHeight="1" x14ac:dyDescent="0.2">
      <c r="A4574" s="64" t="str">
        <f t="shared" si="214"/>
        <v>||||||0</v>
      </c>
      <c r="B4574" s="64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9"/>
      <c r="K4574" s="37"/>
      <c r="L4574" s="86">
        <f t="shared" si="213"/>
        <v>0</v>
      </c>
      <c r="M4574" s="40"/>
      <c r="N4574" s="40"/>
      <c r="O4574" s="34"/>
    </row>
    <row r="4575" spans="1:15" ht="24.95" customHeight="1" x14ac:dyDescent="0.2">
      <c r="A4575" s="64" t="str">
        <f t="shared" si="214"/>
        <v>||||||0</v>
      </c>
      <c r="B4575" s="64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9"/>
      <c r="K4575" s="37"/>
      <c r="L4575" s="86">
        <f t="shared" si="213"/>
        <v>0</v>
      </c>
      <c r="M4575" s="40"/>
      <c r="N4575" s="40"/>
      <c r="O4575" s="34"/>
    </row>
    <row r="4576" spans="1:15" ht="24.95" customHeight="1" x14ac:dyDescent="0.2">
      <c r="A4576" s="64" t="str">
        <f t="shared" si="214"/>
        <v>||||||0</v>
      </c>
      <c r="B4576" s="64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9"/>
      <c r="K4576" s="37"/>
      <c r="L4576" s="86">
        <f t="shared" si="213"/>
        <v>0</v>
      </c>
      <c r="M4576" s="40"/>
      <c r="N4576" s="40"/>
      <c r="O4576" s="34"/>
    </row>
    <row r="4577" spans="1:15" ht="24.95" customHeight="1" x14ac:dyDescent="0.2">
      <c r="A4577" s="64" t="str">
        <f t="shared" si="214"/>
        <v>||||||0</v>
      </c>
      <c r="B4577" s="64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9"/>
      <c r="K4577" s="37"/>
      <c r="L4577" s="86">
        <f t="shared" si="213"/>
        <v>0</v>
      </c>
      <c r="M4577" s="40"/>
      <c r="N4577" s="40"/>
      <c r="O4577" s="34"/>
    </row>
    <row r="4578" spans="1:15" ht="24.95" customHeight="1" x14ac:dyDescent="0.2">
      <c r="A4578" s="64" t="str">
        <f t="shared" si="214"/>
        <v>||||||0</v>
      </c>
      <c r="B4578" s="64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9"/>
      <c r="K4578" s="37"/>
      <c r="L4578" s="86">
        <f t="shared" si="213"/>
        <v>0</v>
      </c>
      <c r="M4578" s="40"/>
      <c r="N4578" s="40"/>
      <c r="O4578" s="34"/>
    </row>
    <row r="4579" spans="1:15" ht="24.95" customHeight="1" x14ac:dyDescent="0.2">
      <c r="A4579" s="64" t="str">
        <f t="shared" si="214"/>
        <v>||||||0</v>
      </c>
      <c r="B4579" s="64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9"/>
      <c r="K4579" s="37"/>
      <c r="L4579" s="86">
        <f t="shared" si="213"/>
        <v>0</v>
      </c>
      <c r="M4579" s="40"/>
      <c r="N4579" s="40"/>
      <c r="O4579" s="34"/>
    </row>
    <row r="4580" spans="1:15" ht="24.95" customHeight="1" x14ac:dyDescent="0.2">
      <c r="A4580" s="64" t="str">
        <f t="shared" si="214"/>
        <v>||||||0</v>
      </c>
      <c r="B4580" s="64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9"/>
      <c r="K4580" s="37"/>
      <c r="L4580" s="86">
        <f t="shared" si="213"/>
        <v>0</v>
      </c>
      <c r="M4580" s="40"/>
      <c r="N4580" s="40"/>
      <c r="O4580" s="34"/>
    </row>
    <row r="4581" spans="1:15" ht="24.95" customHeight="1" x14ac:dyDescent="0.2">
      <c r="A4581" s="64" t="str">
        <f t="shared" si="214"/>
        <v>||||||0</v>
      </c>
      <c r="B4581" s="64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9"/>
      <c r="K4581" s="37"/>
      <c r="L4581" s="86">
        <f t="shared" si="213"/>
        <v>0</v>
      </c>
      <c r="M4581" s="40"/>
      <c r="N4581" s="40"/>
      <c r="O4581" s="34"/>
    </row>
    <row r="4582" spans="1:15" ht="24.95" customHeight="1" x14ac:dyDescent="0.2">
      <c r="A4582" s="64" t="str">
        <f t="shared" si="214"/>
        <v>||||||0</v>
      </c>
      <c r="B4582" s="64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9"/>
      <c r="K4582" s="37"/>
      <c r="L4582" s="86">
        <f t="shared" si="213"/>
        <v>0</v>
      </c>
      <c r="M4582" s="40"/>
      <c r="N4582" s="40"/>
      <c r="O4582" s="34"/>
    </row>
    <row r="4583" spans="1:15" ht="24.95" customHeight="1" x14ac:dyDescent="0.2">
      <c r="A4583" s="64" t="str">
        <f t="shared" si="214"/>
        <v>||||||0</v>
      </c>
      <c r="B4583" s="64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9"/>
      <c r="K4583" s="37"/>
      <c r="L4583" s="86">
        <f t="shared" si="213"/>
        <v>0</v>
      </c>
      <c r="M4583" s="40"/>
      <c r="N4583" s="40"/>
      <c r="O4583" s="34"/>
    </row>
    <row r="4584" spans="1:15" ht="24.95" customHeight="1" x14ac:dyDescent="0.2">
      <c r="A4584" s="64" t="str">
        <f t="shared" si="214"/>
        <v>||||||0</v>
      </c>
      <c r="B4584" s="64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9"/>
      <c r="K4584" s="37"/>
      <c r="L4584" s="86">
        <f t="shared" si="213"/>
        <v>0</v>
      </c>
      <c r="M4584" s="40"/>
      <c r="N4584" s="40"/>
      <c r="O4584" s="34"/>
    </row>
    <row r="4585" spans="1:15" ht="24.95" customHeight="1" x14ac:dyDescent="0.2">
      <c r="A4585" s="64" t="str">
        <f t="shared" si="214"/>
        <v>||||||0</v>
      </c>
      <c r="B4585" s="64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9"/>
      <c r="K4585" s="37"/>
      <c r="L4585" s="86">
        <f t="shared" si="213"/>
        <v>0</v>
      </c>
      <c r="M4585" s="40"/>
      <c r="N4585" s="40"/>
      <c r="O4585" s="34"/>
    </row>
    <row r="4586" spans="1:15" ht="24.95" customHeight="1" x14ac:dyDescent="0.2">
      <c r="A4586" s="64" t="str">
        <f t="shared" si="214"/>
        <v>||||||0</v>
      </c>
      <c r="B4586" s="64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9"/>
      <c r="K4586" s="37"/>
      <c r="L4586" s="86">
        <f t="shared" si="213"/>
        <v>0</v>
      </c>
      <c r="M4586" s="40"/>
      <c r="N4586" s="40"/>
      <c r="O4586" s="34"/>
    </row>
    <row r="4587" spans="1:15" ht="24.95" customHeight="1" x14ac:dyDescent="0.2">
      <c r="A4587" s="64" t="str">
        <f t="shared" si="214"/>
        <v>||||||0</v>
      </c>
      <c r="B4587" s="64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9"/>
      <c r="K4587" s="37"/>
      <c r="L4587" s="86">
        <f t="shared" si="213"/>
        <v>0</v>
      </c>
      <c r="M4587" s="40"/>
      <c r="N4587" s="40"/>
      <c r="O4587" s="34"/>
    </row>
    <row r="4588" spans="1:15" ht="24.95" customHeight="1" x14ac:dyDescent="0.2">
      <c r="A4588" s="64" t="str">
        <f t="shared" si="214"/>
        <v>||||||0</v>
      </c>
      <c r="B4588" s="64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9"/>
      <c r="K4588" s="37"/>
      <c r="L4588" s="86">
        <f t="shared" si="213"/>
        <v>0</v>
      </c>
      <c r="M4588" s="40"/>
      <c r="N4588" s="40"/>
      <c r="O4588" s="34"/>
    </row>
    <row r="4589" spans="1:15" ht="24.95" customHeight="1" x14ac:dyDescent="0.2">
      <c r="A4589" s="64" t="str">
        <f t="shared" si="214"/>
        <v>||||||0</v>
      </c>
      <c r="B4589" s="64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9"/>
      <c r="K4589" s="37"/>
      <c r="L4589" s="86">
        <f t="shared" si="213"/>
        <v>0</v>
      </c>
      <c r="M4589" s="40"/>
      <c r="N4589" s="40"/>
      <c r="O4589" s="34"/>
    </row>
    <row r="4590" spans="1:15" ht="24.95" customHeight="1" x14ac:dyDescent="0.2">
      <c r="A4590" s="64" t="str">
        <f t="shared" si="214"/>
        <v>||||||0</v>
      </c>
      <c r="B4590" s="64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9"/>
      <c r="K4590" s="37"/>
      <c r="L4590" s="86">
        <f t="shared" si="213"/>
        <v>0</v>
      </c>
      <c r="M4590" s="40"/>
      <c r="N4590" s="40"/>
      <c r="O4590" s="34"/>
    </row>
    <row r="4591" spans="1:15" ht="24.95" customHeight="1" x14ac:dyDescent="0.2">
      <c r="A4591" s="64" t="str">
        <f t="shared" si="214"/>
        <v>||||||0</v>
      </c>
      <c r="B4591" s="64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9"/>
      <c r="K4591" s="37"/>
      <c r="L4591" s="86">
        <f t="shared" si="213"/>
        <v>0</v>
      </c>
      <c r="M4591" s="40"/>
      <c r="N4591" s="40"/>
      <c r="O4591" s="34"/>
    </row>
    <row r="4592" spans="1:15" ht="24.95" customHeight="1" x14ac:dyDescent="0.2">
      <c r="A4592" s="64" t="str">
        <f t="shared" si="214"/>
        <v>||||||0</v>
      </c>
      <c r="B4592" s="64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9"/>
      <c r="K4592" s="37"/>
      <c r="L4592" s="86">
        <f t="shared" si="213"/>
        <v>0</v>
      </c>
      <c r="M4592" s="40"/>
      <c r="N4592" s="40"/>
      <c r="O4592" s="34"/>
    </row>
    <row r="4593" spans="1:15" ht="24.95" customHeight="1" x14ac:dyDescent="0.2">
      <c r="A4593" s="64" t="str">
        <f t="shared" si="214"/>
        <v>||||||0</v>
      </c>
      <c r="B4593" s="64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9"/>
      <c r="K4593" s="37"/>
      <c r="L4593" s="86">
        <f t="shared" si="213"/>
        <v>0</v>
      </c>
      <c r="M4593" s="40"/>
      <c r="N4593" s="40"/>
      <c r="O4593" s="34"/>
    </row>
    <row r="4594" spans="1:15" ht="24.95" customHeight="1" x14ac:dyDescent="0.2">
      <c r="A4594" s="64" t="str">
        <f t="shared" si="214"/>
        <v>||||||0</v>
      </c>
      <c r="B4594" s="64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9"/>
      <c r="K4594" s="37"/>
      <c r="L4594" s="86">
        <f t="shared" si="213"/>
        <v>0</v>
      </c>
      <c r="M4594" s="40"/>
      <c r="N4594" s="40"/>
      <c r="O4594" s="34"/>
    </row>
    <row r="4595" spans="1:15" ht="24.95" customHeight="1" x14ac:dyDescent="0.2">
      <c r="A4595" s="64" t="str">
        <f t="shared" si="214"/>
        <v>||||||0</v>
      </c>
      <c r="B4595" s="64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9"/>
      <c r="K4595" s="37"/>
      <c r="L4595" s="86">
        <f t="shared" si="213"/>
        <v>0</v>
      </c>
      <c r="M4595" s="40"/>
      <c r="N4595" s="40"/>
      <c r="O4595" s="34"/>
    </row>
    <row r="4596" spans="1:15" ht="24.95" customHeight="1" x14ac:dyDescent="0.2">
      <c r="A4596" s="64" t="str">
        <f t="shared" si="214"/>
        <v>||||||0</v>
      </c>
      <c r="B4596" s="64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9"/>
      <c r="K4596" s="37"/>
      <c r="L4596" s="86">
        <f t="shared" si="213"/>
        <v>0</v>
      </c>
      <c r="M4596" s="40"/>
      <c r="N4596" s="40"/>
      <c r="O4596" s="34"/>
    </row>
    <row r="4597" spans="1:15" ht="24.95" customHeight="1" x14ac:dyDescent="0.2">
      <c r="A4597" s="64" t="str">
        <f t="shared" si="214"/>
        <v>||||||0</v>
      </c>
      <c r="B4597" s="64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9"/>
      <c r="K4597" s="37"/>
      <c r="L4597" s="86">
        <f t="shared" si="213"/>
        <v>0</v>
      </c>
      <c r="M4597" s="40"/>
      <c r="N4597" s="40"/>
      <c r="O4597" s="34"/>
    </row>
    <row r="4598" spans="1:15" ht="24.95" customHeight="1" x14ac:dyDescent="0.2">
      <c r="A4598" s="64" t="str">
        <f t="shared" si="214"/>
        <v>||||||0</v>
      </c>
      <c r="B4598" s="64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9"/>
      <c r="K4598" s="37"/>
      <c r="L4598" s="86">
        <f t="shared" si="213"/>
        <v>0</v>
      </c>
      <c r="M4598" s="40"/>
      <c r="N4598" s="40"/>
      <c r="O4598" s="34"/>
    </row>
    <row r="4599" spans="1:15" ht="24.95" customHeight="1" x14ac:dyDescent="0.2">
      <c r="A4599" s="64" t="str">
        <f t="shared" si="214"/>
        <v>||||||0</v>
      </c>
      <c r="B4599" s="64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9"/>
      <c r="K4599" s="37"/>
      <c r="L4599" s="86">
        <f t="shared" si="213"/>
        <v>0</v>
      </c>
      <c r="M4599" s="40"/>
      <c r="N4599" s="40"/>
      <c r="O4599" s="34"/>
    </row>
    <row r="4600" spans="1:15" ht="24.95" customHeight="1" x14ac:dyDescent="0.2">
      <c r="A4600" s="64" t="str">
        <f t="shared" si="214"/>
        <v>||||||0</v>
      </c>
      <c r="B4600" s="64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9"/>
      <c r="K4600" s="37"/>
      <c r="L4600" s="86">
        <f t="shared" si="213"/>
        <v>0</v>
      </c>
      <c r="M4600" s="40"/>
      <c r="N4600" s="40"/>
      <c r="O4600" s="34"/>
    </row>
    <row r="4601" spans="1:15" ht="24.95" customHeight="1" x14ac:dyDescent="0.2">
      <c r="A4601" s="64" t="str">
        <f t="shared" si="214"/>
        <v>||||||0</v>
      </c>
      <c r="B4601" s="64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9"/>
      <c r="K4601" s="37"/>
      <c r="L4601" s="86">
        <f t="shared" si="213"/>
        <v>0</v>
      </c>
      <c r="M4601" s="40"/>
      <c r="N4601" s="40"/>
      <c r="O4601" s="34"/>
    </row>
    <row r="4602" spans="1:15" ht="24.95" customHeight="1" x14ac:dyDescent="0.2">
      <c r="A4602" s="64" t="str">
        <f t="shared" si="214"/>
        <v>||||||0</v>
      </c>
      <c r="B4602" s="64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9"/>
      <c r="K4602" s="37"/>
      <c r="L4602" s="86">
        <f t="shared" si="213"/>
        <v>0</v>
      </c>
      <c r="M4602" s="40"/>
      <c r="N4602" s="40"/>
      <c r="O4602" s="34"/>
    </row>
    <row r="4603" spans="1:15" ht="24.95" customHeight="1" x14ac:dyDescent="0.2">
      <c r="A4603" s="64" t="str">
        <f t="shared" si="214"/>
        <v>||||||0</v>
      </c>
      <c r="B4603" s="64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9"/>
      <c r="K4603" s="37"/>
      <c r="L4603" s="86">
        <f t="shared" si="213"/>
        <v>0</v>
      </c>
      <c r="M4603" s="40"/>
      <c r="N4603" s="40"/>
      <c r="O4603" s="34"/>
    </row>
    <row r="4604" spans="1:15" ht="24.95" customHeight="1" x14ac:dyDescent="0.2">
      <c r="A4604" s="64" t="str">
        <f t="shared" si="214"/>
        <v>||||||0</v>
      </c>
      <c r="B4604" s="64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9"/>
      <c r="K4604" s="37"/>
      <c r="L4604" s="86">
        <f t="shared" si="213"/>
        <v>0</v>
      </c>
      <c r="M4604" s="40"/>
      <c r="N4604" s="40"/>
      <c r="O4604" s="34"/>
    </row>
    <row r="4605" spans="1:15" ht="24.95" customHeight="1" x14ac:dyDescent="0.2">
      <c r="A4605" s="64" t="str">
        <f t="shared" si="214"/>
        <v>||||||0</v>
      </c>
      <c r="B4605" s="64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9"/>
      <c r="K4605" s="37"/>
      <c r="L4605" s="86">
        <f t="shared" si="213"/>
        <v>0</v>
      </c>
      <c r="M4605" s="40"/>
      <c r="N4605" s="40"/>
      <c r="O4605" s="34"/>
    </row>
    <row r="4606" spans="1:15" ht="24.95" customHeight="1" x14ac:dyDescent="0.2">
      <c r="A4606" s="64" t="str">
        <f t="shared" si="214"/>
        <v>||||||0</v>
      </c>
      <c r="B4606" s="64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9"/>
      <c r="K4606" s="37"/>
      <c r="L4606" s="86">
        <f t="shared" ref="L4606:L4669" si="216">M4606+N4606</f>
        <v>0</v>
      </c>
      <c r="M4606" s="40"/>
      <c r="N4606" s="40"/>
      <c r="O4606" s="34"/>
    </row>
    <row r="4607" spans="1:15" ht="24.95" customHeight="1" x14ac:dyDescent="0.2">
      <c r="A4607" s="64" t="str">
        <f t="shared" si="214"/>
        <v>||||||0</v>
      </c>
      <c r="B4607" s="64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9"/>
      <c r="K4607" s="37"/>
      <c r="L4607" s="86">
        <f t="shared" si="216"/>
        <v>0</v>
      </c>
      <c r="M4607" s="40"/>
      <c r="N4607" s="40"/>
      <c r="O4607" s="34"/>
    </row>
    <row r="4608" spans="1:15" ht="24.95" customHeight="1" x14ac:dyDescent="0.2">
      <c r="A4608" s="64" t="str">
        <f t="shared" si="214"/>
        <v>||||||0</v>
      </c>
      <c r="B4608" s="64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9"/>
      <c r="K4608" s="37"/>
      <c r="L4608" s="86">
        <f t="shared" si="216"/>
        <v>0</v>
      </c>
      <c r="M4608" s="40"/>
      <c r="N4608" s="40"/>
      <c r="O4608" s="34"/>
    </row>
    <row r="4609" spans="1:15" ht="24.95" customHeight="1" x14ac:dyDescent="0.2">
      <c r="A4609" s="64" t="str">
        <f t="shared" si="214"/>
        <v>||||||0</v>
      </c>
      <c r="B4609" s="64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9"/>
      <c r="K4609" s="37"/>
      <c r="L4609" s="86">
        <f t="shared" si="216"/>
        <v>0</v>
      </c>
      <c r="M4609" s="40"/>
      <c r="N4609" s="40"/>
      <c r="O4609" s="34"/>
    </row>
    <row r="4610" spans="1:15" ht="24.95" customHeight="1" x14ac:dyDescent="0.2">
      <c r="A4610" s="64" t="str">
        <f t="shared" si="214"/>
        <v>||||||0</v>
      </c>
      <c r="B4610" s="64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9"/>
      <c r="K4610" s="37"/>
      <c r="L4610" s="86">
        <f t="shared" si="216"/>
        <v>0</v>
      </c>
      <c r="M4610" s="40"/>
      <c r="N4610" s="40"/>
      <c r="O4610" s="34"/>
    </row>
    <row r="4611" spans="1:15" ht="24.95" customHeight="1" x14ac:dyDescent="0.2">
      <c r="A4611" s="64" t="str">
        <f t="shared" si="214"/>
        <v>||||||0</v>
      </c>
      <c r="B4611" s="64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9"/>
      <c r="K4611" s="37"/>
      <c r="L4611" s="86">
        <f t="shared" si="216"/>
        <v>0</v>
      </c>
      <c r="M4611" s="40"/>
      <c r="N4611" s="40"/>
      <c r="O4611" s="34"/>
    </row>
    <row r="4612" spans="1:15" ht="24.95" customHeight="1" x14ac:dyDescent="0.2">
      <c r="A4612" s="64" t="str">
        <f t="shared" si="214"/>
        <v>||||||0</v>
      </c>
      <c r="B4612" s="64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9"/>
      <c r="K4612" s="37"/>
      <c r="L4612" s="86">
        <f t="shared" si="216"/>
        <v>0</v>
      </c>
      <c r="M4612" s="40"/>
      <c r="N4612" s="40"/>
      <c r="O4612" s="34"/>
    </row>
    <row r="4613" spans="1:15" ht="24.95" customHeight="1" x14ac:dyDescent="0.2">
      <c r="A4613" s="64" t="str">
        <f t="shared" ref="A4613:A4676" si="217">C4613&amp;"|"&amp;D4613&amp;"|"&amp;E4613&amp;"|"&amp;F4613&amp;"|"&amp;G4613&amp;"|"&amp;I4613&amp;"|"&amp;M4613+N4613-O4613</f>
        <v>||||||0</v>
      </c>
      <c r="B4613" s="64" t="str">
        <f t="shared" ref="B4613:B4676" si="218">C4613&amp;"|"&amp;D4613&amp;"|"&amp;E4613&amp;"|"&amp;F4613&amp;"|"&amp;K4613</f>
        <v>||||</v>
      </c>
      <c r="C4613" s="37"/>
      <c r="D4613" s="37"/>
      <c r="E4613" s="37"/>
      <c r="F4613" s="37"/>
      <c r="G4613" s="37"/>
      <c r="H4613" s="38"/>
      <c r="I4613" s="37"/>
      <c r="J4613" s="39"/>
      <c r="K4613" s="37"/>
      <c r="L4613" s="86">
        <f t="shared" si="216"/>
        <v>0</v>
      </c>
      <c r="M4613" s="40"/>
      <c r="N4613" s="40"/>
      <c r="O4613" s="34"/>
    </row>
    <row r="4614" spans="1:15" ht="24.95" customHeight="1" x14ac:dyDescent="0.2">
      <c r="A4614" s="64" t="str">
        <f t="shared" si="217"/>
        <v>||||||0</v>
      </c>
      <c r="B4614" s="64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9"/>
      <c r="K4614" s="37"/>
      <c r="L4614" s="86">
        <f t="shared" si="216"/>
        <v>0</v>
      </c>
      <c r="M4614" s="40"/>
      <c r="N4614" s="40"/>
      <c r="O4614" s="34"/>
    </row>
    <row r="4615" spans="1:15" ht="24.95" customHeight="1" x14ac:dyDescent="0.2">
      <c r="A4615" s="64" t="str">
        <f t="shared" si="217"/>
        <v>||||||0</v>
      </c>
      <c r="B4615" s="64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9"/>
      <c r="K4615" s="37"/>
      <c r="L4615" s="86">
        <f t="shared" si="216"/>
        <v>0</v>
      </c>
      <c r="M4615" s="40"/>
      <c r="N4615" s="40"/>
      <c r="O4615" s="34"/>
    </row>
    <row r="4616" spans="1:15" ht="24.95" customHeight="1" x14ac:dyDescent="0.2">
      <c r="A4616" s="64" t="str">
        <f t="shared" si="217"/>
        <v>||||||0</v>
      </c>
      <c r="B4616" s="64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9"/>
      <c r="K4616" s="37"/>
      <c r="L4616" s="86">
        <f t="shared" si="216"/>
        <v>0</v>
      </c>
      <c r="M4616" s="40"/>
      <c r="N4616" s="40"/>
      <c r="O4616" s="34"/>
    </row>
    <row r="4617" spans="1:15" ht="24.95" customHeight="1" x14ac:dyDescent="0.2">
      <c r="A4617" s="64" t="str">
        <f t="shared" si="217"/>
        <v>||||||0</v>
      </c>
      <c r="B4617" s="64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9"/>
      <c r="K4617" s="37"/>
      <c r="L4617" s="86">
        <f t="shared" si="216"/>
        <v>0</v>
      </c>
      <c r="M4617" s="40"/>
      <c r="N4617" s="40"/>
      <c r="O4617" s="34"/>
    </row>
    <row r="4618" spans="1:15" ht="24.95" customHeight="1" x14ac:dyDescent="0.2">
      <c r="A4618" s="64" t="str">
        <f t="shared" si="217"/>
        <v>||||||0</v>
      </c>
      <c r="B4618" s="64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9"/>
      <c r="K4618" s="37"/>
      <c r="L4618" s="86">
        <f t="shared" si="216"/>
        <v>0</v>
      </c>
      <c r="M4618" s="40"/>
      <c r="N4618" s="40"/>
      <c r="O4618" s="34"/>
    </row>
    <row r="4619" spans="1:15" ht="24.95" customHeight="1" x14ac:dyDescent="0.2">
      <c r="A4619" s="64" t="str">
        <f t="shared" si="217"/>
        <v>||||||0</v>
      </c>
      <c r="B4619" s="64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9"/>
      <c r="K4619" s="37"/>
      <c r="L4619" s="86">
        <f t="shared" si="216"/>
        <v>0</v>
      </c>
      <c r="M4619" s="40"/>
      <c r="N4619" s="40"/>
      <c r="O4619" s="34"/>
    </row>
    <row r="4620" spans="1:15" ht="24.95" customHeight="1" x14ac:dyDescent="0.2">
      <c r="A4620" s="64" t="str">
        <f t="shared" si="217"/>
        <v>||||||0</v>
      </c>
      <c r="B4620" s="64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9"/>
      <c r="K4620" s="37"/>
      <c r="L4620" s="86">
        <f t="shared" si="216"/>
        <v>0</v>
      </c>
      <c r="M4620" s="40"/>
      <c r="N4620" s="40"/>
      <c r="O4620" s="34"/>
    </row>
    <row r="4621" spans="1:15" ht="24.95" customHeight="1" x14ac:dyDescent="0.2">
      <c r="A4621" s="64" t="str">
        <f t="shared" si="217"/>
        <v>||||||0</v>
      </c>
      <c r="B4621" s="64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9"/>
      <c r="K4621" s="37"/>
      <c r="L4621" s="86">
        <f t="shared" si="216"/>
        <v>0</v>
      </c>
      <c r="M4621" s="40"/>
      <c r="N4621" s="40"/>
      <c r="O4621" s="34"/>
    </row>
    <row r="4622" spans="1:15" ht="24.95" customHeight="1" x14ac:dyDescent="0.2">
      <c r="A4622" s="64" t="str">
        <f t="shared" si="217"/>
        <v>||||||0</v>
      </c>
      <c r="B4622" s="64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9"/>
      <c r="K4622" s="37"/>
      <c r="L4622" s="86">
        <f t="shared" si="216"/>
        <v>0</v>
      </c>
      <c r="M4622" s="40"/>
      <c r="N4622" s="40"/>
      <c r="O4622" s="34"/>
    </row>
    <row r="4623" spans="1:15" ht="24.95" customHeight="1" x14ac:dyDescent="0.2">
      <c r="A4623" s="64" t="str">
        <f t="shared" si="217"/>
        <v>||||||0</v>
      </c>
      <c r="B4623" s="64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9"/>
      <c r="K4623" s="37"/>
      <c r="L4623" s="86">
        <f t="shared" si="216"/>
        <v>0</v>
      </c>
      <c r="M4623" s="40"/>
      <c r="N4623" s="40"/>
      <c r="O4623" s="34"/>
    </row>
    <row r="4624" spans="1:15" ht="24.95" customHeight="1" x14ac:dyDescent="0.2">
      <c r="A4624" s="64" t="str">
        <f t="shared" si="217"/>
        <v>||||||0</v>
      </c>
      <c r="B4624" s="64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9"/>
      <c r="K4624" s="37"/>
      <c r="L4624" s="86">
        <f t="shared" si="216"/>
        <v>0</v>
      </c>
      <c r="M4624" s="40"/>
      <c r="N4624" s="40"/>
      <c r="O4624" s="34"/>
    </row>
    <row r="4625" spans="1:15" ht="24.95" customHeight="1" x14ac:dyDescent="0.2">
      <c r="A4625" s="64" t="str">
        <f t="shared" si="217"/>
        <v>||||||0</v>
      </c>
      <c r="B4625" s="64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9"/>
      <c r="K4625" s="37"/>
      <c r="L4625" s="86">
        <f t="shared" si="216"/>
        <v>0</v>
      </c>
      <c r="M4625" s="40"/>
      <c r="N4625" s="40"/>
      <c r="O4625" s="34"/>
    </row>
    <row r="4626" spans="1:15" ht="24.95" customHeight="1" x14ac:dyDescent="0.2">
      <c r="A4626" s="64" t="str">
        <f t="shared" si="217"/>
        <v>||||||0</v>
      </c>
      <c r="B4626" s="64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9"/>
      <c r="K4626" s="37"/>
      <c r="L4626" s="86">
        <f t="shared" si="216"/>
        <v>0</v>
      </c>
      <c r="M4626" s="40"/>
      <c r="N4626" s="40"/>
      <c r="O4626" s="34"/>
    </row>
    <row r="4627" spans="1:15" ht="24.95" customHeight="1" x14ac:dyDescent="0.2">
      <c r="A4627" s="64" t="str">
        <f t="shared" si="217"/>
        <v>||||||0</v>
      </c>
      <c r="B4627" s="64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9"/>
      <c r="K4627" s="37"/>
      <c r="L4627" s="86">
        <f t="shared" si="216"/>
        <v>0</v>
      </c>
      <c r="M4627" s="40"/>
      <c r="N4627" s="40"/>
      <c r="O4627" s="34"/>
    </row>
    <row r="4628" spans="1:15" ht="24.95" customHeight="1" x14ac:dyDescent="0.2">
      <c r="A4628" s="64" t="str">
        <f t="shared" si="217"/>
        <v>||||||0</v>
      </c>
      <c r="B4628" s="64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9"/>
      <c r="K4628" s="37"/>
      <c r="L4628" s="86">
        <f t="shared" si="216"/>
        <v>0</v>
      </c>
      <c r="M4628" s="40"/>
      <c r="N4628" s="40"/>
      <c r="O4628" s="34"/>
    </row>
    <row r="4629" spans="1:15" ht="24.95" customHeight="1" x14ac:dyDescent="0.2">
      <c r="A4629" s="64" t="str">
        <f t="shared" si="217"/>
        <v>||||||0</v>
      </c>
      <c r="B4629" s="64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9"/>
      <c r="K4629" s="37"/>
      <c r="L4629" s="86">
        <f t="shared" si="216"/>
        <v>0</v>
      </c>
      <c r="M4629" s="40"/>
      <c r="N4629" s="40"/>
      <c r="O4629" s="34"/>
    </row>
    <row r="4630" spans="1:15" ht="24.95" customHeight="1" x14ac:dyDescent="0.2">
      <c r="A4630" s="64" t="str">
        <f t="shared" si="217"/>
        <v>||||||0</v>
      </c>
      <c r="B4630" s="64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9"/>
      <c r="K4630" s="37"/>
      <c r="L4630" s="86">
        <f t="shared" si="216"/>
        <v>0</v>
      </c>
      <c r="M4630" s="40"/>
      <c r="N4630" s="40"/>
      <c r="O4630" s="34"/>
    </row>
    <row r="4631" spans="1:15" ht="24.95" customHeight="1" x14ac:dyDescent="0.2">
      <c r="A4631" s="64" t="str">
        <f t="shared" si="217"/>
        <v>||||||0</v>
      </c>
      <c r="B4631" s="64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9"/>
      <c r="K4631" s="37"/>
      <c r="L4631" s="86">
        <f t="shared" si="216"/>
        <v>0</v>
      </c>
      <c r="M4631" s="40"/>
      <c r="N4631" s="40"/>
      <c r="O4631" s="34"/>
    </row>
    <row r="4632" spans="1:15" ht="24.95" customHeight="1" x14ac:dyDescent="0.2">
      <c r="A4632" s="64" t="str">
        <f t="shared" si="217"/>
        <v>||||||0</v>
      </c>
      <c r="B4632" s="64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9"/>
      <c r="K4632" s="37"/>
      <c r="L4632" s="86">
        <f t="shared" si="216"/>
        <v>0</v>
      </c>
      <c r="M4632" s="40"/>
      <c r="N4632" s="40"/>
      <c r="O4632" s="34"/>
    </row>
    <row r="4633" spans="1:15" ht="24.95" customHeight="1" x14ac:dyDescent="0.2">
      <c r="A4633" s="64" t="str">
        <f t="shared" si="217"/>
        <v>||||||0</v>
      </c>
      <c r="B4633" s="64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9"/>
      <c r="K4633" s="37"/>
      <c r="L4633" s="86">
        <f t="shared" si="216"/>
        <v>0</v>
      </c>
      <c r="M4633" s="40"/>
      <c r="N4633" s="40"/>
      <c r="O4633" s="34"/>
    </row>
    <row r="4634" spans="1:15" ht="24.95" customHeight="1" x14ac:dyDescent="0.2">
      <c r="A4634" s="64" t="str">
        <f t="shared" si="217"/>
        <v>||||||0</v>
      </c>
      <c r="B4634" s="64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9"/>
      <c r="K4634" s="37"/>
      <c r="L4634" s="86">
        <f t="shared" si="216"/>
        <v>0</v>
      </c>
      <c r="M4634" s="40"/>
      <c r="N4634" s="40"/>
      <c r="O4634" s="34"/>
    </row>
    <row r="4635" spans="1:15" ht="24.95" customHeight="1" x14ac:dyDescent="0.2">
      <c r="A4635" s="64" t="str">
        <f t="shared" si="217"/>
        <v>||||||0</v>
      </c>
      <c r="B4635" s="64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9"/>
      <c r="K4635" s="37"/>
      <c r="L4635" s="86">
        <f t="shared" si="216"/>
        <v>0</v>
      </c>
      <c r="M4635" s="40"/>
      <c r="N4635" s="40"/>
      <c r="O4635" s="34"/>
    </row>
    <row r="4636" spans="1:15" ht="24.95" customHeight="1" x14ac:dyDescent="0.2">
      <c r="A4636" s="64" t="str">
        <f t="shared" si="217"/>
        <v>||||||0</v>
      </c>
      <c r="B4636" s="64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9"/>
      <c r="K4636" s="37"/>
      <c r="L4636" s="86">
        <f t="shared" si="216"/>
        <v>0</v>
      </c>
      <c r="M4636" s="40"/>
      <c r="N4636" s="40"/>
      <c r="O4636" s="34"/>
    </row>
    <row r="4637" spans="1:15" ht="24.95" customHeight="1" x14ac:dyDescent="0.2">
      <c r="A4637" s="64" t="str">
        <f t="shared" si="217"/>
        <v>||||||0</v>
      </c>
      <c r="B4637" s="64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9"/>
      <c r="K4637" s="37"/>
      <c r="L4637" s="86">
        <f t="shared" si="216"/>
        <v>0</v>
      </c>
      <c r="M4637" s="40"/>
      <c r="N4637" s="40"/>
      <c r="O4637" s="34"/>
    </row>
    <row r="4638" spans="1:15" ht="24.95" customHeight="1" x14ac:dyDescent="0.2">
      <c r="A4638" s="64" t="str">
        <f t="shared" si="217"/>
        <v>||||||0</v>
      </c>
      <c r="B4638" s="64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9"/>
      <c r="K4638" s="37"/>
      <c r="L4638" s="86">
        <f t="shared" si="216"/>
        <v>0</v>
      </c>
      <c r="M4638" s="40"/>
      <c r="N4638" s="40"/>
      <c r="O4638" s="34"/>
    </row>
    <row r="4639" spans="1:15" ht="24.95" customHeight="1" x14ac:dyDescent="0.2">
      <c r="A4639" s="64" t="str">
        <f t="shared" si="217"/>
        <v>||||||0</v>
      </c>
      <c r="B4639" s="64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9"/>
      <c r="K4639" s="37"/>
      <c r="L4639" s="86">
        <f t="shared" si="216"/>
        <v>0</v>
      </c>
      <c r="M4639" s="40"/>
      <c r="N4639" s="40"/>
      <c r="O4639" s="34"/>
    </row>
    <row r="4640" spans="1:15" ht="24.95" customHeight="1" x14ac:dyDescent="0.2">
      <c r="A4640" s="64" t="str">
        <f t="shared" si="217"/>
        <v>||||||0</v>
      </c>
      <c r="B4640" s="64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9"/>
      <c r="K4640" s="37"/>
      <c r="L4640" s="86">
        <f t="shared" si="216"/>
        <v>0</v>
      </c>
      <c r="M4640" s="40"/>
      <c r="N4640" s="40"/>
      <c r="O4640" s="34"/>
    </row>
    <row r="4641" spans="1:15" ht="24.95" customHeight="1" x14ac:dyDescent="0.2">
      <c r="A4641" s="64" t="str">
        <f t="shared" si="217"/>
        <v>||||||0</v>
      </c>
      <c r="B4641" s="64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9"/>
      <c r="K4641" s="37"/>
      <c r="L4641" s="86">
        <f t="shared" si="216"/>
        <v>0</v>
      </c>
      <c r="M4641" s="40"/>
      <c r="N4641" s="40"/>
      <c r="O4641" s="34"/>
    </row>
    <row r="4642" spans="1:15" ht="24.95" customHeight="1" x14ac:dyDescent="0.2">
      <c r="A4642" s="64" t="str">
        <f t="shared" si="217"/>
        <v>||||||0</v>
      </c>
      <c r="B4642" s="64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9"/>
      <c r="K4642" s="37"/>
      <c r="L4642" s="86">
        <f t="shared" si="216"/>
        <v>0</v>
      </c>
      <c r="M4642" s="40"/>
      <c r="N4642" s="40"/>
      <c r="O4642" s="34"/>
    </row>
    <row r="4643" spans="1:15" ht="24.95" customHeight="1" x14ac:dyDescent="0.2">
      <c r="A4643" s="64" t="str">
        <f t="shared" si="217"/>
        <v>||||||0</v>
      </c>
      <c r="B4643" s="64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9"/>
      <c r="K4643" s="37"/>
      <c r="L4643" s="86">
        <f t="shared" si="216"/>
        <v>0</v>
      </c>
      <c r="M4643" s="40"/>
      <c r="N4643" s="40"/>
      <c r="O4643" s="34"/>
    </row>
    <row r="4644" spans="1:15" ht="24.95" customHeight="1" x14ac:dyDescent="0.2">
      <c r="A4644" s="64" t="str">
        <f t="shared" si="217"/>
        <v>||||||0</v>
      </c>
      <c r="B4644" s="64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9"/>
      <c r="K4644" s="37"/>
      <c r="L4644" s="86">
        <f t="shared" si="216"/>
        <v>0</v>
      </c>
      <c r="M4644" s="40"/>
      <c r="N4644" s="40"/>
      <c r="O4644" s="34"/>
    </row>
    <row r="4645" spans="1:15" ht="24.95" customHeight="1" x14ac:dyDescent="0.2">
      <c r="A4645" s="64" t="str">
        <f t="shared" si="217"/>
        <v>||||||0</v>
      </c>
      <c r="B4645" s="64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9"/>
      <c r="K4645" s="37"/>
      <c r="L4645" s="86">
        <f t="shared" si="216"/>
        <v>0</v>
      </c>
      <c r="M4645" s="40"/>
      <c r="N4645" s="40"/>
      <c r="O4645" s="34"/>
    </row>
    <row r="4646" spans="1:15" ht="24.95" customHeight="1" x14ac:dyDescent="0.2">
      <c r="A4646" s="64" t="str">
        <f t="shared" si="217"/>
        <v>||||||0</v>
      </c>
      <c r="B4646" s="64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9"/>
      <c r="K4646" s="37"/>
      <c r="L4646" s="86">
        <f t="shared" si="216"/>
        <v>0</v>
      </c>
      <c r="M4646" s="40"/>
      <c r="N4646" s="40"/>
      <c r="O4646" s="34"/>
    </row>
    <row r="4647" spans="1:15" ht="24.95" customHeight="1" x14ac:dyDescent="0.2">
      <c r="A4647" s="64" t="str">
        <f t="shared" si="217"/>
        <v>||||||0</v>
      </c>
      <c r="B4647" s="64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9"/>
      <c r="K4647" s="37"/>
      <c r="L4647" s="86">
        <f t="shared" si="216"/>
        <v>0</v>
      </c>
      <c r="M4647" s="40"/>
      <c r="N4647" s="40"/>
      <c r="O4647" s="34"/>
    </row>
    <row r="4648" spans="1:15" ht="24.95" customHeight="1" x14ac:dyDescent="0.2">
      <c r="A4648" s="64" t="str">
        <f t="shared" si="217"/>
        <v>||||||0</v>
      </c>
      <c r="B4648" s="64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9"/>
      <c r="K4648" s="37"/>
      <c r="L4648" s="86">
        <f t="shared" si="216"/>
        <v>0</v>
      </c>
      <c r="M4648" s="40"/>
      <c r="N4648" s="40"/>
      <c r="O4648" s="34"/>
    </row>
    <row r="4649" spans="1:15" ht="24.95" customHeight="1" x14ac:dyDescent="0.2">
      <c r="A4649" s="64" t="str">
        <f t="shared" si="217"/>
        <v>||||||0</v>
      </c>
      <c r="B4649" s="64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9"/>
      <c r="K4649" s="37"/>
      <c r="L4649" s="86">
        <f t="shared" si="216"/>
        <v>0</v>
      </c>
      <c r="M4649" s="40"/>
      <c r="N4649" s="40"/>
      <c r="O4649" s="34"/>
    </row>
    <row r="4650" spans="1:15" ht="24.95" customHeight="1" x14ac:dyDescent="0.2">
      <c r="A4650" s="64" t="str">
        <f t="shared" si="217"/>
        <v>||||||0</v>
      </c>
      <c r="B4650" s="64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9"/>
      <c r="K4650" s="37"/>
      <c r="L4650" s="86">
        <f t="shared" si="216"/>
        <v>0</v>
      </c>
      <c r="M4650" s="40"/>
      <c r="N4650" s="40"/>
      <c r="O4650" s="34"/>
    </row>
    <row r="4651" spans="1:15" ht="24.95" customHeight="1" x14ac:dyDescent="0.2">
      <c r="A4651" s="64" t="str">
        <f t="shared" si="217"/>
        <v>||||||0</v>
      </c>
      <c r="B4651" s="64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9"/>
      <c r="K4651" s="37"/>
      <c r="L4651" s="86">
        <f t="shared" si="216"/>
        <v>0</v>
      </c>
      <c r="M4651" s="40"/>
      <c r="N4651" s="40"/>
      <c r="O4651" s="34"/>
    </row>
    <row r="4652" spans="1:15" ht="24.95" customHeight="1" x14ac:dyDescent="0.2">
      <c r="A4652" s="64" t="str">
        <f t="shared" si="217"/>
        <v>||||||0</v>
      </c>
      <c r="B4652" s="64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9"/>
      <c r="K4652" s="37"/>
      <c r="L4652" s="86">
        <f t="shared" si="216"/>
        <v>0</v>
      </c>
      <c r="M4652" s="40"/>
      <c r="N4652" s="40"/>
      <c r="O4652" s="34"/>
    </row>
    <row r="4653" spans="1:15" ht="24.95" customHeight="1" x14ac:dyDescent="0.2">
      <c r="A4653" s="64" t="str">
        <f t="shared" si="217"/>
        <v>||||||0</v>
      </c>
      <c r="B4653" s="64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9"/>
      <c r="K4653" s="37"/>
      <c r="L4653" s="86">
        <f t="shared" si="216"/>
        <v>0</v>
      </c>
      <c r="M4653" s="40"/>
      <c r="N4653" s="40"/>
      <c r="O4653" s="34"/>
    </row>
    <row r="4654" spans="1:15" ht="24.95" customHeight="1" x14ac:dyDescent="0.2">
      <c r="A4654" s="64" t="str">
        <f t="shared" si="217"/>
        <v>||||||0</v>
      </c>
      <c r="B4654" s="64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9"/>
      <c r="K4654" s="37"/>
      <c r="L4654" s="86">
        <f t="shared" si="216"/>
        <v>0</v>
      </c>
      <c r="M4654" s="40"/>
      <c r="N4654" s="40"/>
      <c r="O4654" s="34"/>
    </row>
    <row r="4655" spans="1:15" ht="24.95" customHeight="1" x14ac:dyDescent="0.2">
      <c r="A4655" s="64" t="str">
        <f t="shared" si="217"/>
        <v>||||||0</v>
      </c>
      <c r="B4655" s="64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9"/>
      <c r="K4655" s="37"/>
      <c r="L4655" s="86">
        <f t="shared" si="216"/>
        <v>0</v>
      </c>
      <c r="M4655" s="40"/>
      <c r="N4655" s="40"/>
      <c r="O4655" s="34"/>
    </row>
    <row r="4656" spans="1:15" ht="24.95" customHeight="1" x14ac:dyDescent="0.2">
      <c r="A4656" s="64" t="str">
        <f t="shared" si="217"/>
        <v>||||||0</v>
      </c>
      <c r="B4656" s="64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9"/>
      <c r="K4656" s="37"/>
      <c r="L4656" s="86">
        <f t="shared" si="216"/>
        <v>0</v>
      </c>
      <c r="M4656" s="40"/>
      <c r="N4656" s="40"/>
      <c r="O4656" s="34"/>
    </row>
    <row r="4657" spans="1:15" ht="24.95" customHeight="1" x14ac:dyDescent="0.2">
      <c r="A4657" s="64" t="str">
        <f t="shared" si="217"/>
        <v>||||||0</v>
      </c>
      <c r="B4657" s="64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9"/>
      <c r="K4657" s="37"/>
      <c r="L4657" s="86">
        <f t="shared" si="216"/>
        <v>0</v>
      </c>
      <c r="M4657" s="40"/>
      <c r="N4657" s="40"/>
      <c r="O4657" s="34"/>
    </row>
    <row r="4658" spans="1:15" ht="24.95" customHeight="1" x14ac:dyDescent="0.2">
      <c r="A4658" s="64" t="str">
        <f t="shared" si="217"/>
        <v>||||||0</v>
      </c>
      <c r="B4658" s="64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9"/>
      <c r="K4658" s="37"/>
      <c r="L4658" s="86">
        <f t="shared" si="216"/>
        <v>0</v>
      </c>
      <c r="M4658" s="40"/>
      <c r="N4658" s="40"/>
      <c r="O4658" s="34"/>
    </row>
    <row r="4659" spans="1:15" ht="24.95" customHeight="1" x14ac:dyDescent="0.2">
      <c r="A4659" s="64" t="str">
        <f t="shared" si="217"/>
        <v>||||||0</v>
      </c>
      <c r="B4659" s="64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9"/>
      <c r="K4659" s="37"/>
      <c r="L4659" s="86">
        <f t="shared" si="216"/>
        <v>0</v>
      </c>
      <c r="M4659" s="40"/>
      <c r="N4659" s="40"/>
      <c r="O4659" s="34"/>
    </row>
    <row r="4660" spans="1:15" ht="24.95" customHeight="1" x14ac:dyDescent="0.2">
      <c r="A4660" s="64" t="str">
        <f t="shared" si="217"/>
        <v>||||||0</v>
      </c>
      <c r="B4660" s="64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9"/>
      <c r="K4660" s="37"/>
      <c r="L4660" s="86">
        <f t="shared" si="216"/>
        <v>0</v>
      </c>
      <c r="M4660" s="40"/>
      <c r="N4660" s="40"/>
      <c r="O4660" s="34"/>
    </row>
    <row r="4661" spans="1:15" ht="24.95" customHeight="1" x14ac:dyDescent="0.2">
      <c r="A4661" s="64" t="str">
        <f t="shared" si="217"/>
        <v>||||||0</v>
      </c>
      <c r="B4661" s="64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9"/>
      <c r="K4661" s="37"/>
      <c r="L4661" s="86">
        <f t="shared" si="216"/>
        <v>0</v>
      </c>
      <c r="M4661" s="40"/>
      <c r="N4661" s="40"/>
      <c r="O4661" s="34"/>
    </row>
    <row r="4662" spans="1:15" ht="24.95" customHeight="1" x14ac:dyDescent="0.2">
      <c r="A4662" s="64" t="str">
        <f t="shared" si="217"/>
        <v>||||||0</v>
      </c>
      <c r="B4662" s="64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9"/>
      <c r="K4662" s="37"/>
      <c r="L4662" s="86">
        <f t="shared" si="216"/>
        <v>0</v>
      </c>
      <c r="M4662" s="40"/>
      <c r="N4662" s="40"/>
      <c r="O4662" s="34"/>
    </row>
    <row r="4663" spans="1:15" ht="24.95" customHeight="1" x14ac:dyDescent="0.2">
      <c r="A4663" s="64" t="str">
        <f t="shared" si="217"/>
        <v>||||||0</v>
      </c>
      <c r="B4663" s="64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9"/>
      <c r="K4663" s="37"/>
      <c r="L4663" s="86">
        <f t="shared" si="216"/>
        <v>0</v>
      </c>
      <c r="M4663" s="40"/>
      <c r="N4663" s="40"/>
      <c r="O4663" s="34"/>
    </row>
    <row r="4664" spans="1:15" ht="24.95" customHeight="1" x14ac:dyDescent="0.2">
      <c r="A4664" s="64" t="str">
        <f t="shared" si="217"/>
        <v>||||||0</v>
      </c>
      <c r="B4664" s="64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9"/>
      <c r="K4664" s="37"/>
      <c r="L4664" s="86">
        <f t="shared" si="216"/>
        <v>0</v>
      </c>
      <c r="M4664" s="40"/>
      <c r="N4664" s="40"/>
      <c r="O4664" s="34"/>
    </row>
    <row r="4665" spans="1:15" ht="24.95" customHeight="1" x14ac:dyDescent="0.2">
      <c r="A4665" s="64" t="str">
        <f t="shared" si="217"/>
        <v>||||||0</v>
      </c>
      <c r="B4665" s="64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9"/>
      <c r="K4665" s="37"/>
      <c r="L4665" s="86">
        <f t="shared" si="216"/>
        <v>0</v>
      </c>
      <c r="M4665" s="40"/>
      <c r="N4665" s="40"/>
      <c r="O4665" s="34"/>
    </row>
    <row r="4666" spans="1:15" ht="24.95" customHeight="1" x14ac:dyDescent="0.2">
      <c r="A4666" s="64" t="str">
        <f t="shared" si="217"/>
        <v>||||||0</v>
      </c>
      <c r="B4666" s="64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9"/>
      <c r="K4666" s="37"/>
      <c r="L4666" s="86">
        <f t="shared" si="216"/>
        <v>0</v>
      </c>
      <c r="M4666" s="40"/>
      <c r="N4666" s="40"/>
      <c r="O4666" s="34"/>
    </row>
    <row r="4667" spans="1:15" ht="24.95" customHeight="1" x14ac:dyDescent="0.2">
      <c r="A4667" s="64" t="str">
        <f t="shared" si="217"/>
        <v>||||||0</v>
      </c>
      <c r="B4667" s="64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9"/>
      <c r="K4667" s="37"/>
      <c r="L4667" s="86">
        <f t="shared" si="216"/>
        <v>0</v>
      </c>
      <c r="M4667" s="40"/>
      <c r="N4667" s="40"/>
      <c r="O4667" s="34"/>
    </row>
    <row r="4668" spans="1:15" ht="24.95" customHeight="1" x14ac:dyDescent="0.2">
      <c r="A4668" s="64" t="str">
        <f t="shared" si="217"/>
        <v>||||||0</v>
      </c>
      <c r="B4668" s="64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9"/>
      <c r="K4668" s="37"/>
      <c r="L4668" s="86">
        <f t="shared" si="216"/>
        <v>0</v>
      </c>
      <c r="M4668" s="40"/>
      <c r="N4668" s="40"/>
      <c r="O4668" s="34"/>
    </row>
    <row r="4669" spans="1:15" ht="24.95" customHeight="1" x14ac:dyDescent="0.2">
      <c r="A4669" s="64" t="str">
        <f t="shared" si="217"/>
        <v>||||||0</v>
      </c>
      <c r="B4669" s="64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9"/>
      <c r="K4669" s="37"/>
      <c r="L4669" s="86">
        <f t="shared" si="216"/>
        <v>0</v>
      </c>
      <c r="M4669" s="40"/>
      <c r="N4669" s="40"/>
      <c r="O4669" s="34"/>
    </row>
    <row r="4670" spans="1:15" ht="24.95" customHeight="1" x14ac:dyDescent="0.2">
      <c r="A4670" s="64" t="str">
        <f t="shared" si="217"/>
        <v>||||||0</v>
      </c>
      <c r="B4670" s="64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9"/>
      <c r="K4670" s="37"/>
      <c r="L4670" s="86">
        <f t="shared" ref="L4670:L4733" si="219">M4670+N4670</f>
        <v>0</v>
      </c>
      <c r="M4670" s="40"/>
      <c r="N4670" s="40"/>
      <c r="O4670" s="34"/>
    </row>
    <row r="4671" spans="1:15" ht="24.95" customHeight="1" x14ac:dyDescent="0.2">
      <c r="A4671" s="64" t="str">
        <f t="shared" si="217"/>
        <v>||||||0</v>
      </c>
      <c r="B4671" s="64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9"/>
      <c r="K4671" s="37"/>
      <c r="L4671" s="86">
        <f t="shared" si="219"/>
        <v>0</v>
      </c>
      <c r="M4671" s="40"/>
      <c r="N4671" s="40"/>
      <c r="O4671" s="34"/>
    </row>
    <row r="4672" spans="1:15" ht="24.95" customHeight="1" x14ac:dyDescent="0.2">
      <c r="A4672" s="64" t="str">
        <f t="shared" si="217"/>
        <v>||||||0</v>
      </c>
      <c r="B4672" s="64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9"/>
      <c r="K4672" s="37"/>
      <c r="L4672" s="86">
        <f t="shared" si="219"/>
        <v>0</v>
      </c>
      <c r="M4672" s="40"/>
      <c r="N4672" s="40"/>
      <c r="O4672" s="34"/>
    </row>
    <row r="4673" spans="1:15" ht="24.95" customHeight="1" x14ac:dyDescent="0.2">
      <c r="A4673" s="64" t="str">
        <f t="shared" si="217"/>
        <v>||||||0</v>
      </c>
      <c r="B4673" s="64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9"/>
      <c r="K4673" s="37"/>
      <c r="L4673" s="86">
        <f t="shared" si="219"/>
        <v>0</v>
      </c>
      <c r="M4673" s="40"/>
      <c r="N4673" s="40"/>
      <c r="O4673" s="34"/>
    </row>
    <row r="4674" spans="1:15" ht="24.95" customHeight="1" x14ac:dyDescent="0.2">
      <c r="A4674" s="64" t="str">
        <f t="shared" si="217"/>
        <v>||||||0</v>
      </c>
      <c r="B4674" s="64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9"/>
      <c r="K4674" s="37"/>
      <c r="L4674" s="86">
        <f t="shared" si="219"/>
        <v>0</v>
      </c>
      <c r="M4674" s="40"/>
      <c r="N4674" s="40"/>
      <c r="O4674" s="34"/>
    </row>
    <row r="4675" spans="1:15" ht="24.95" customHeight="1" x14ac:dyDescent="0.2">
      <c r="A4675" s="64" t="str">
        <f t="shared" si="217"/>
        <v>||||||0</v>
      </c>
      <c r="B4675" s="64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9"/>
      <c r="K4675" s="37"/>
      <c r="L4675" s="86">
        <f t="shared" si="219"/>
        <v>0</v>
      </c>
      <c r="M4675" s="40"/>
      <c r="N4675" s="40"/>
      <c r="O4675" s="34"/>
    </row>
    <row r="4676" spans="1:15" ht="24.95" customHeight="1" x14ac:dyDescent="0.2">
      <c r="A4676" s="64" t="str">
        <f t="shared" si="217"/>
        <v>||||||0</v>
      </c>
      <c r="B4676" s="64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9"/>
      <c r="K4676" s="37"/>
      <c r="L4676" s="86">
        <f t="shared" si="219"/>
        <v>0</v>
      </c>
      <c r="M4676" s="40"/>
      <c r="N4676" s="40"/>
      <c r="O4676" s="34"/>
    </row>
    <row r="4677" spans="1:15" ht="24.95" customHeight="1" x14ac:dyDescent="0.2">
      <c r="A4677" s="64" t="str">
        <f t="shared" ref="A4677:A4740" si="220">C4677&amp;"|"&amp;D4677&amp;"|"&amp;E4677&amp;"|"&amp;F4677&amp;"|"&amp;G4677&amp;"|"&amp;I4677&amp;"|"&amp;M4677+N4677-O4677</f>
        <v>||||||0</v>
      </c>
      <c r="B4677" s="64" t="str">
        <f t="shared" ref="B4677:B4740" si="221">C4677&amp;"|"&amp;D4677&amp;"|"&amp;E4677&amp;"|"&amp;F4677&amp;"|"&amp;K4677</f>
        <v>||||</v>
      </c>
      <c r="C4677" s="37"/>
      <c r="D4677" s="37"/>
      <c r="E4677" s="37"/>
      <c r="F4677" s="37"/>
      <c r="G4677" s="37"/>
      <c r="H4677" s="38"/>
      <c r="I4677" s="37"/>
      <c r="J4677" s="39"/>
      <c r="K4677" s="37"/>
      <c r="L4677" s="86">
        <f t="shared" si="219"/>
        <v>0</v>
      </c>
      <c r="M4677" s="40"/>
      <c r="N4677" s="40"/>
      <c r="O4677" s="34"/>
    </row>
    <row r="4678" spans="1:15" ht="24.95" customHeight="1" x14ac:dyDescent="0.2">
      <c r="A4678" s="64" t="str">
        <f t="shared" si="220"/>
        <v>||||||0</v>
      </c>
      <c r="B4678" s="64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9"/>
      <c r="K4678" s="37"/>
      <c r="L4678" s="86">
        <f t="shared" si="219"/>
        <v>0</v>
      </c>
      <c r="M4678" s="40"/>
      <c r="N4678" s="40"/>
      <c r="O4678" s="34"/>
    </row>
    <row r="4679" spans="1:15" ht="24.95" customHeight="1" x14ac:dyDescent="0.2">
      <c r="A4679" s="64" t="str">
        <f t="shared" si="220"/>
        <v>||||||0</v>
      </c>
      <c r="B4679" s="64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9"/>
      <c r="K4679" s="37"/>
      <c r="L4679" s="86">
        <f t="shared" si="219"/>
        <v>0</v>
      </c>
      <c r="M4679" s="40"/>
      <c r="N4679" s="40"/>
      <c r="O4679" s="34"/>
    </row>
    <row r="4680" spans="1:15" ht="24.95" customHeight="1" x14ac:dyDescent="0.2">
      <c r="A4680" s="64" t="str">
        <f t="shared" si="220"/>
        <v>||||||0</v>
      </c>
      <c r="B4680" s="64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9"/>
      <c r="K4680" s="37"/>
      <c r="L4680" s="86">
        <f t="shared" si="219"/>
        <v>0</v>
      </c>
      <c r="M4680" s="40"/>
      <c r="N4680" s="40"/>
      <c r="O4680" s="34"/>
    </row>
    <row r="4681" spans="1:15" ht="24.95" customHeight="1" x14ac:dyDescent="0.2">
      <c r="A4681" s="64" t="str">
        <f t="shared" si="220"/>
        <v>||||||0</v>
      </c>
      <c r="B4681" s="64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9"/>
      <c r="K4681" s="37"/>
      <c r="L4681" s="86">
        <f t="shared" si="219"/>
        <v>0</v>
      </c>
      <c r="M4681" s="40"/>
      <c r="N4681" s="40"/>
      <c r="O4681" s="34"/>
    </row>
    <row r="4682" spans="1:15" ht="24.95" customHeight="1" x14ac:dyDescent="0.2">
      <c r="A4682" s="64" t="str">
        <f t="shared" si="220"/>
        <v>||||||0</v>
      </c>
      <c r="B4682" s="64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9"/>
      <c r="K4682" s="37"/>
      <c r="L4682" s="86">
        <f t="shared" si="219"/>
        <v>0</v>
      </c>
      <c r="M4682" s="40"/>
      <c r="N4682" s="40"/>
      <c r="O4682" s="34"/>
    </row>
    <row r="4683" spans="1:15" ht="24.95" customHeight="1" x14ac:dyDescent="0.2">
      <c r="A4683" s="64" t="str">
        <f t="shared" si="220"/>
        <v>||||||0</v>
      </c>
      <c r="B4683" s="64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9"/>
      <c r="K4683" s="37"/>
      <c r="L4683" s="86">
        <f t="shared" si="219"/>
        <v>0</v>
      </c>
      <c r="M4683" s="40"/>
      <c r="N4683" s="40"/>
      <c r="O4683" s="34"/>
    </row>
    <row r="4684" spans="1:15" ht="24.95" customHeight="1" x14ac:dyDescent="0.2">
      <c r="A4684" s="64" t="str">
        <f t="shared" si="220"/>
        <v>||||||0</v>
      </c>
      <c r="B4684" s="64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9"/>
      <c r="K4684" s="37"/>
      <c r="L4684" s="86">
        <f t="shared" si="219"/>
        <v>0</v>
      </c>
      <c r="M4684" s="40"/>
      <c r="N4684" s="40"/>
      <c r="O4684" s="34"/>
    </row>
    <row r="4685" spans="1:15" ht="24.95" customHeight="1" x14ac:dyDescent="0.2">
      <c r="A4685" s="64" t="str">
        <f t="shared" si="220"/>
        <v>||||||0</v>
      </c>
      <c r="B4685" s="64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9"/>
      <c r="K4685" s="37"/>
      <c r="L4685" s="86">
        <f t="shared" si="219"/>
        <v>0</v>
      </c>
      <c r="M4685" s="40"/>
      <c r="N4685" s="40"/>
      <c r="O4685" s="34"/>
    </row>
    <row r="4686" spans="1:15" ht="24.95" customHeight="1" x14ac:dyDescent="0.2">
      <c r="A4686" s="64" t="str">
        <f t="shared" si="220"/>
        <v>||||||0</v>
      </c>
      <c r="B4686" s="64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9"/>
      <c r="K4686" s="37"/>
      <c r="L4686" s="86">
        <f t="shared" si="219"/>
        <v>0</v>
      </c>
      <c r="M4686" s="40"/>
      <c r="N4686" s="40"/>
      <c r="O4686" s="34"/>
    </row>
    <row r="4687" spans="1:15" ht="24.95" customHeight="1" x14ac:dyDescent="0.2">
      <c r="A4687" s="64" t="str">
        <f t="shared" si="220"/>
        <v>||||||0</v>
      </c>
      <c r="B4687" s="64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9"/>
      <c r="K4687" s="37"/>
      <c r="L4687" s="86">
        <f t="shared" si="219"/>
        <v>0</v>
      </c>
      <c r="M4687" s="40"/>
      <c r="N4687" s="40"/>
      <c r="O4687" s="34"/>
    </row>
    <row r="4688" spans="1:15" ht="24.95" customHeight="1" x14ac:dyDescent="0.2">
      <c r="A4688" s="64" t="str">
        <f t="shared" si="220"/>
        <v>||||||0</v>
      </c>
      <c r="B4688" s="64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9"/>
      <c r="K4688" s="37"/>
      <c r="L4688" s="86">
        <f t="shared" si="219"/>
        <v>0</v>
      </c>
      <c r="M4688" s="40"/>
      <c r="N4688" s="40"/>
      <c r="O4688" s="34"/>
    </row>
    <row r="4689" spans="1:15" ht="24.95" customHeight="1" x14ac:dyDescent="0.2">
      <c r="A4689" s="64" t="str">
        <f t="shared" si="220"/>
        <v>||||||0</v>
      </c>
      <c r="B4689" s="64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9"/>
      <c r="K4689" s="37"/>
      <c r="L4689" s="86">
        <f t="shared" si="219"/>
        <v>0</v>
      </c>
      <c r="M4689" s="40"/>
      <c r="N4689" s="40"/>
      <c r="O4689" s="34"/>
    </row>
    <row r="4690" spans="1:15" ht="24.95" customHeight="1" x14ac:dyDescent="0.2">
      <c r="A4690" s="64" t="str">
        <f t="shared" si="220"/>
        <v>||||||0</v>
      </c>
      <c r="B4690" s="64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9"/>
      <c r="K4690" s="37"/>
      <c r="L4690" s="86">
        <f t="shared" si="219"/>
        <v>0</v>
      </c>
      <c r="M4690" s="40"/>
      <c r="N4690" s="40"/>
      <c r="O4690" s="34"/>
    </row>
    <row r="4691" spans="1:15" ht="24.95" customHeight="1" x14ac:dyDescent="0.2">
      <c r="A4691" s="64" t="str">
        <f t="shared" si="220"/>
        <v>||||||0</v>
      </c>
      <c r="B4691" s="64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9"/>
      <c r="K4691" s="37"/>
      <c r="L4691" s="86">
        <f t="shared" si="219"/>
        <v>0</v>
      </c>
      <c r="M4691" s="40"/>
      <c r="N4691" s="40"/>
      <c r="O4691" s="34"/>
    </row>
    <row r="4692" spans="1:15" ht="24.95" customHeight="1" x14ac:dyDescent="0.2">
      <c r="A4692" s="64" t="str">
        <f t="shared" si="220"/>
        <v>||||||0</v>
      </c>
      <c r="B4692" s="64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9"/>
      <c r="K4692" s="37"/>
      <c r="L4692" s="86">
        <f t="shared" si="219"/>
        <v>0</v>
      </c>
      <c r="M4692" s="40"/>
      <c r="N4692" s="40"/>
      <c r="O4692" s="34"/>
    </row>
    <row r="4693" spans="1:15" ht="24.95" customHeight="1" x14ac:dyDescent="0.2">
      <c r="A4693" s="64" t="str">
        <f t="shared" si="220"/>
        <v>||||||0</v>
      </c>
      <c r="B4693" s="64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9"/>
      <c r="K4693" s="37"/>
      <c r="L4693" s="86">
        <f t="shared" si="219"/>
        <v>0</v>
      </c>
      <c r="M4693" s="40"/>
      <c r="N4693" s="40"/>
      <c r="O4693" s="34"/>
    </row>
    <row r="4694" spans="1:15" ht="24.95" customHeight="1" x14ac:dyDescent="0.2">
      <c r="A4694" s="64" t="str">
        <f t="shared" si="220"/>
        <v>||||||0</v>
      </c>
      <c r="B4694" s="64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9"/>
      <c r="K4694" s="37"/>
      <c r="L4694" s="86">
        <f t="shared" si="219"/>
        <v>0</v>
      </c>
      <c r="M4694" s="40"/>
      <c r="N4694" s="40"/>
      <c r="O4694" s="34"/>
    </row>
    <row r="4695" spans="1:15" ht="24.95" customHeight="1" x14ac:dyDescent="0.2">
      <c r="A4695" s="64" t="str">
        <f t="shared" si="220"/>
        <v>||||||0</v>
      </c>
      <c r="B4695" s="64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9"/>
      <c r="K4695" s="37"/>
      <c r="L4695" s="86">
        <f t="shared" si="219"/>
        <v>0</v>
      </c>
      <c r="M4695" s="40"/>
      <c r="N4695" s="40"/>
      <c r="O4695" s="34"/>
    </row>
    <row r="4696" spans="1:15" ht="24.95" customHeight="1" x14ac:dyDescent="0.2">
      <c r="A4696" s="64" t="str">
        <f t="shared" si="220"/>
        <v>||||||0</v>
      </c>
      <c r="B4696" s="64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9"/>
      <c r="K4696" s="37"/>
      <c r="L4696" s="86">
        <f t="shared" si="219"/>
        <v>0</v>
      </c>
      <c r="M4696" s="40"/>
      <c r="N4696" s="40"/>
      <c r="O4696" s="34"/>
    </row>
    <row r="4697" spans="1:15" ht="24.95" customHeight="1" x14ac:dyDescent="0.2">
      <c r="A4697" s="64" t="str">
        <f t="shared" si="220"/>
        <v>||||||0</v>
      </c>
      <c r="B4697" s="64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9"/>
      <c r="K4697" s="37"/>
      <c r="L4697" s="86">
        <f t="shared" si="219"/>
        <v>0</v>
      </c>
      <c r="M4697" s="40"/>
      <c r="N4697" s="40"/>
      <c r="O4697" s="34"/>
    </row>
    <row r="4698" spans="1:15" ht="24.95" customHeight="1" x14ac:dyDescent="0.2">
      <c r="A4698" s="64" t="str">
        <f t="shared" si="220"/>
        <v>||||||0</v>
      </c>
      <c r="B4698" s="64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9"/>
      <c r="K4698" s="37"/>
      <c r="L4698" s="86">
        <f t="shared" si="219"/>
        <v>0</v>
      </c>
      <c r="M4698" s="40"/>
      <c r="N4698" s="40"/>
      <c r="O4698" s="34"/>
    </row>
    <row r="4699" spans="1:15" ht="24.95" customHeight="1" x14ac:dyDescent="0.2">
      <c r="A4699" s="64" t="str">
        <f t="shared" si="220"/>
        <v>||||||0</v>
      </c>
      <c r="B4699" s="64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9"/>
      <c r="K4699" s="37"/>
      <c r="L4699" s="86">
        <f t="shared" si="219"/>
        <v>0</v>
      </c>
      <c r="M4699" s="40"/>
      <c r="N4699" s="40"/>
      <c r="O4699" s="34"/>
    </row>
    <row r="4700" spans="1:15" ht="24.95" customHeight="1" x14ac:dyDescent="0.2">
      <c r="A4700" s="64" t="str">
        <f t="shared" si="220"/>
        <v>||||||0</v>
      </c>
      <c r="B4700" s="64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9"/>
      <c r="K4700" s="37"/>
      <c r="L4700" s="86">
        <f t="shared" si="219"/>
        <v>0</v>
      </c>
      <c r="M4700" s="40"/>
      <c r="N4700" s="40"/>
      <c r="O4700" s="34"/>
    </row>
    <row r="4701" spans="1:15" ht="24.95" customHeight="1" x14ac:dyDescent="0.2">
      <c r="A4701" s="64" t="str">
        <f t="shared" si="220"/>
        <v>||||||0</v>
      </c>
      <c r="B4701" s="64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9"/>
      <c r="K4701" s="37"/>
      <c r="L4701" s="86">
        <f t="shared" si="219"/>
        <v>0</v>
      </c>
      <c r="M4701" s="40"/>
      <c r="N4701" s="40"/>
      <c r="O4701" s="34"/>
    </row>
    <row r="4702" spans="1:15" ht="24.95" customHeight="1" x14ac:dyDescent="0.2">
      <c r="A4702" s="64" t="str">
        <f t="shared" si="220"/>
        <v>||||||0</v>
      </c>
      <c r="B4702" s="64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9"/>
      <c r="K4702" s="37"/>
      <c r="L4702" s="86">
        <f t="shared" si="219"/>
        <v>0</v>
      </c>
      <c r="M4702" s="40"/>
      <c r="N4702" s="40"/>
      <c r="O4702" s="34"/>
    </row>
    <row r="4703" spans="1:15" ht="24.95" customHeight="1" x14ac:dyDescent="0.2">
      <c r="A4703" s="64" t="str">
        <f t="shared" si="220"/>
        <v>||||||0</v>
      </c>
      <c r="B4703" s="64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9"/>
      <c r="K4703" s="37"/>
      <c r="L4703" s="86">
        <f t="shared" si="219"/>
        <v>0</v>
      </c>
      <c r="M4703" s="40"/>
      <c r="N4703" s="40"/>
      <c r="O4703" s="34"/>
    </row>
    <row r="4704" spans="1:15" ht="24.95" customHeight="1" x14ac:dyDescent="0.2">
      <c r="A4704" s="64" t="str">
        <f t="shared" si="220"/>
        <v>||||||0</v>
      </c>
      <c r="B4704" s="64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9"/>
      <c r="K4704" s="37"/>
      <c r="L4704" s="86">
        <f t="shared" si="219"/>
        <v>0</v>
      </c>
      <c r="M4704" s="40"/>
      <c r="N4704" s="40"/>
      <c r="O4704" s="34"/>
    </row>
    <row r="4705" spans="1:15" ht="24.95" customHeight="1" x14ac:dyDescent="0.2">
      <c r="A4705" s="64" t="str">
        <f t="shared" si="220"/>
        <v>||||||0</v>
      </c>
      <c r="B4705" s="64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9"/>
      <c r="K4705" s="37"/>
      <c r="L4705" s="86">
        <f t="shared" si="219"/>
        <v>0</v>
      </c>
      <c r="M4705" s="40"/>
      <c r="N4705" s="40"/>
      <c r="O4705" s="34"/>
    </row>
    <row r="4706" spans="1:15" ht="24.95" customHeight="1" x14ac:dyDescent="0.2">
      <c r="A4706" s="64" t="str">
        <f t="shared" si="220"/>
        <v>||||||0</v>
      </c>
      <c r="B4706" s="64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9"/>
      <c r="K4706" s="37"/>
      <c r="L4706" s="86">
        <f t="shared" si="219"/>
        <v>0</v>
      </c>
      <c r="M4706" s="40"/>
      <c r="N4706" s="40"/>
      <c r="O4706" s="34"/>
    </row>
    <row r="4707" spans="1:15" ht="24.95" customHeight="1" x14ac:dyDescent="0.2">
      <c r="A4707" s="64" t="str">
        <f t="shared" si="220"/>
        <v>||||||0</v>
      </c>
      <c r="B4707" s="64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9"/>
      <c r="K4707" s="37"/>
      <c r="L4707" s="86">
        <f t="shared" si="219"/>
        <v>0</v>
      </c>
      <c r="M4707" s="40"/>
      <c r="N4707" s="40"/>
      <c r="O4707" s="34"/>
    </row>
    <row r="4708" spans="1:15" ht="24.95" customHeight="1" x14ac:dyDescent="0.2">
      <c r="A4708" s="64" t="str">
        <f t="shared" si="220"/>
        <v>||||||0</v>
      </c>
      <c r="B4708" s="64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9"/>
      <c r="K4708" s="37"/>
      <c r="L4708" s="86">
        <f t="shared" si="219"/>
        <v>0</v>
      </c>
      <c r="M4708" s="40"/>
      <c r="N4708" s="40"/>
      <c r="O4708" s="34"/>
    </row>
    <row r="4709" spans="1:15" ht="24.95" customHeight="1" x14ac:dyDescent="0.2">
      <c r="A4709" s="64" t="str">
        <f t="shared" si="220"/>
        <v>||||||0</v>
      </c>
      <c r="B4709" s="64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9"/>
      <c r="K4709" s="37"/>
      <c r="L4709" s="86">
        <f t="shared" si="219"/>
        <v>0</v>
      </c>
      <c r="M4709" s="40"/>
      <c r="N4709" s="40"/>
      <c r="O4709" s="34"/>
    </row>
    <row r="4710" spans="1:15" ht="24.95" customHeight="1" x14ac:dyDescent="0.2">
      <c r="A4710" s="64" t="str">
        <f t="shared" si="220"/>
        <v>||||||0</v>
      </c>
      <c r="B4710" s="64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9"/>
      <c r="K4710" s="37"/>
      <c r="L4710" s="86">
        <f t="shared" si="219"/>
        <v>0</v>
      </c>
      <c r="M4710" s="40"/>
      <c r="N4710" s="40"/>
      <c r="O4710" s="34"/>
    </row>
    <row r="4711" spans="1:15" ht="24.95" customHeight="1" x14ac:dyDescent="0.2">
      <c r="A4711" s="64" t="str">
        <f t="shared" si="220"/>
        <v>||||||0</v>
      </c>
      <c r="B4711" s="64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9"/>
      <c r="K4711" s="37"/>
      <c r="L4711" s="86">
        <f t="shared" si="219"/>
        <v>0</v>
      </c>
      <c r="M4711" s="40"/>
      <c r="N4711" s="40"/>
      <c r="O4711" s="34"/>
    </row>
    <row r="4712" spans="1:15" ht="24.95" customHeight="1" x14ac:dyDescent="0.2">
      <c r="A4712" s="64" t="str">
        <f t="shared" si="220"/>
        <v>||||||0</v>
      </c>
      <c r="B4712" s="64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9"/>
      <c r="K4712" s="37"/>
      <c r="L4712" s="86">
        <f t="shared" si="219"/>
        <v>0</v>
      </c>
      <c r="M4712" s="40"/>
      <c r="N4712" s="40"/>
      <c r="O4712" s="34"/>
    </row>
    <row r="4713" spans="1:15" ht="24.95" customHeight="1" x14ac:dyDescent="0.2">
      <c r="A4713" s="64" t="str">
        <f t="shared" si="220"/>
        <v>||||||0</v>
      </c>
      <c r="B4713" s="64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9"/>
      <c r="K4713" s="37"/>
      <c r="L4713" s="86">
        <f t="shared" si="219"/>
        <v>0</v>
      </c>
      <c r="M4713" s="40"/>
      <c r="N4713" s="40"/>
      <c r="O4713" s="34"/>
    </row>
    <row r="4714" spans="1:15" ht="24.95" customHeight="1" x14ac:dyDescent="0.2">
      <c r="A4714" s="64" t="str">
        <f t="shared" si="220"/>
        <v>||||||0</v>
      </c>
      <c r="B4714" s="64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9"/>
      <c r="K4714" s="37"/>
      <c r="L4714" s="86">
        <f t="shared" si="219"/>
        <v>0</v>
      </c>
      <c r="M4714" s="40"/>
      <c r="N4714" s="40"/>
      <c r="O4714" s="34"/>
    </row>
    <row r="4715" spans="1:15" ht="24.95" customHeight="1" x14ac:dyDescent="0.2">
      <c r="A4715" s="64" t="str">
        <f t="shared" si="220"/>
        <v>||||||0</v>
      </c>
      <c r="B4715" s="64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9"/>
      <c r="K4715" s="37"/>
      <c r="L4715" s="86">
        <f t="shared" si="219"/>
        <v>0</v>
      </c>
      <c r="M4715" s="40"/>
      <c r="N4715" s="40"/>
      <c r="O4715" s="34"/>
    </row>
    <row r="4716" spans="1:15" ht="24.95" customHeight="1" x14ac:dyDescent="0.2">
      <c r="A4716" s="64" t="str">
        <f t="shared" si="220"/>
        <v>||||||0</v>
      </c>
      <c r="B4716" s="64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9"/>
      <c r="K4716" s="37"/>
      <c r="L4716" s="86">
        <f t="shared" si="219"/>
        <v>0</v>
      </c>
      <c r="M4716" s="40"/>
      <c r="N4716" s="40"/>
      <c r="O4716" s="34"/>
    </row>
    <row r="4717" spans="1:15" ht="24.95" customHeight="1" x14ac:dyDescent="0.2">
      <c r="A4717" s="64" t="str">
        <f t="shared" si="220"/>
        <v>||||||0</v>
      </c>
      <c r="B4717" s="64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9"/>
      <c r="K4717" s="37"/>
      <c r="L4717" s="86">
        <f t="shared" si="219"/>
        <v>0</v>
      </c>
      <c r="M4717" s="40"/>
      <c r="N4717" s="40"/>
      <c r="O4717" s="34"/>
    </row>
    <row r="4718" spans="1:15" ht="24.95" customHeight="1" x14ac:dyDescent="0.2">
      <c r="A4718" s="64" t="str">
        <f t="shared" si="220"/>
        <v>||||||0</v>
      </c>
      <c r="B4718" s="64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9"/>
      <c r="K4718" s="37"/>
      <c r="L4718" s="86">
        <f t="shared" si="219"/>
        <v>0</v>
      </c>
      <c r="M4718" s="40"/>
      <c r="N4718" s="40"/>
      <c r="O4718" s="34"/>
    </row>
    <row r="4719" spans="1:15" ht="24.95" customHeight="1" x14ac:dyDescent="0.2">
      <c r="A4719" s="64" t="str">
        <f t="shared" si="220"/>
        <v>||||||0</v>
      </c>
      <c r="B4719" s="64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9"/>
      <c r="K4719" s="37"/>
      <c r="L4719" s="86">
        <f t="shared" si="219"/>
        <v>0</v>
      </c>
      <c r="M4719" s="40"/>
      <c r="N4719" s="40"/>
      <c r="O4719" s="34"/>
    </row>
    <row r="4720" spans="1:15" ht="24.95" customHeight="1" x14ac:dyDescent="0.2">
      <c r="A4720" s="64" t="str">
        <f t="shared" si="220"/>
        <v>||||||0</v>
      </c>
      <c r="B4720" s="64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9"/>
      <c r="K4720" s="37"/>
      <c r="L4720" s="86">
        <f t="shared" si="219"/>
        <v>0</v>
      </c>
      <c r="M4720" s="40"/>
      <c r="N4720" s="40"/>
      <c r="O4720" s="34"/>
    </row>
    <row r="4721" spans="1:15" ht="24.95" customHeight="1" x14ac:dyDescent="0.2">
      <c r="A4721" s="64" t="str">
        <f t="shared" si="220"/>
        <v>||||||0</v>
      </c>
      <c r="B4721" s="64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9"/>
      <c r="K4721" s="37"/>
      <c r="L4721" s="86">
        <f t="shared" si="219"/>
        <v>0</v>
      </c>
      <c r="M4721" s="40"/>
      <c r="N4721" s="40"/>
      <c r="O4721" s="34"/>
    </row>
    <row r="4722" spans="1:15" ht="24.95" customHeight="1" x14ac:dyDescent="0.2">
      <c r="A4722" s="64" t="str">
        <f t="shared" si="220"/>
        <v>||||||0</v>
      </c>
      <c r="B4722" s="64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9"/>
      <c r="K4722" s="37"/>
      <c r="L4722" s="86">
        <f t="shared" si="219"/>
        <v>0</v>
      </c>
      <c r="M4722" s="40"/>
      <c r="N4722" s="40"/>
      <c r="O4722" s="34"/>
    </row>
    <row r="4723" spans="1:15" ht="24.95" customHeight="1" x14ac:dyDescent="0.2">
      <c r="A4723" s="64" t="str">
        <f t="shared" si="220"/>
        <v>||||||0</v>
      </c>
      <c r="B4723" s="64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9"/>
      <c r="K4723" s="37"/>
      <c r="L4723" s="86">
        <f t="shared" si="219"/>
        <v>0</v>
      </c>
      <c r="M4723" s="40"/>
      <c r="N4723" s="40"/>
      <c r="O4723" s="34"/>
    </row>
    <row r="4724" spans="1:15" ht="24.95" customHeight="1" x14ac:dyDescent="0.2">
      <c r="A4724" s="64" t="str">
        <f t="shared" si="220"/>
        <v>||||||0</v>
      </c>
      <c r="B4724" s="64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9"/>
      <c r="K4724" s="37"/>
      <c r="L4724" s="86">
        <f t="shared" si="219"/>
        <v>0</v>
      </c>
      <c r="M4724" s="40"/>
      <c r="N4724" s="40"/>
      <c r="O4724" s="34"/>
    </row>
    <row r="4725" spans="1:15" ht="24.95" customHeight="1" x14ac:dyDescent="0.2">
      <c r="A4725" s="64" t="str">
        <f t="shared" si="220"/>
        <v>||||||0</v>
      </c>
      <c r="B4725" s="64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9"/>
      <c r="K4725" s="37"/>
      <c r="L4725" s="86">
        <f t="shared" si="219"/>
        <v>0</v>
      </c>
      <c r="M4725" s="40"/>
      <c r="N4725" s="40"/>
      <c r="O4725" s="34"/>
    </row>
    <row r="4726" spans="1:15" ht="24.95" customHeight="1" x14ac:dyDescent="0.2">
      <c r="A4726" s="64" t="str">
        <f t="shared" si="220"/>
        <v>||||||0</v>
      </c>
      <c r="B4726" s="64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9"/>
      <c r="K4726" s="37"/>
      <c r="L4726" s="86">
        <f t="shared" si="219"/>
        <v>0</v>
      </c>
      <c r="M4726" s="40"/>
      <c r="N4726" s="40"/>
      <c r="O4726" s="34"/>
    </row>
    <row r="4727" spans="1:15" ht="24.95" customHeight="1" x14ac:dyDescent="0.2">
      <c r="A4727" s="64" t="str">
        <f t="shared" si="220"/>
        <v>||||||0</v>
      </c>
      <c r="B4727" s="64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9"/>
      <c r="K4727" s="37"/>
      <c r="L4727" s="86">
        <f t="shared" si="219"/>
        <v>0</v>
      </c>
      <c r="M4727" s="40"/>
      <c r="N4727" s="40"/>
      <c r="O4727" s="34"/>
    </row>
    <row r="4728" spans="1:15" ht="24.95" customHeight="1" x14ac:dyDescent="0.2">
      <c r="A4728" s="64" t="str">
        <f t="shared" si="220"/>
        <v>||||||0</v>
      </c>
      <c r="B4728" s="64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9"/>
      <c r="K4728" s="37"/>
      <c r="L4728" s="86">
        <f t="shared" si="219"/>
        <v>0</v>
      </c>
      <c r="M4728" s="40"/>
      <c r="N4728" s="40"/>
      <c r="O4728" s="34"/>
    </row>
    <row r="4729" spans="1:15" ht="24.95" customHeight="1" x14ac:dyDescent="0.2">
      <c r="A4729" s="64" t="str">
        <f t="shared" si="220"/>
        <v>||||||0</v>
      </c>
      <c r="B4729" s="64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9"/>
      <c r="K4729" s="37"/>
      <c r="L4729" s="86">
        <f t="shared" si="219"/>
        <v>0</v>
      </c>
      <c r="M4729" s="40"/>
      <c r="N4729" s="40"/>
      <c r="O4729" s="34"/>
    </row>
    <row r="4730" spans="1:15" ht="24.95" customHeight="1" x14ac:dyDescent="0.2">
      <c r="A4730" s="64" t="str">
        <f t="shared" si="220"/>
        <v>||||||0</v>
      </c>
      <c r="B4730" s="64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9"/>
      <c r="K4730" s="37"/>
      <c r="L4730" s="86">
        <f t="shared" si="219"/>
        <v>0</v>
      </c>
      <c r="M4730" s="40"/>
      <c r="N4730" s="40"/>
      <c r="O4730" s="34"/>
    </row>
    <row r="4731" spans="1:15" ht="24.95" customHeight="1" x14ac:dyDescent="0.2">
      <c r="A4731" s="64" t="str">
        <f t="shared" si="220"/>
        <v>||||||0</v>
      </c>
      <c r="B4731" s="64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9"/>
      <c r="K4731" s="37"/>
      <c r="L4731" s="86">
        <f t="shared" si="219"/>
        <v>0</v>
      </c>
      <c r="M4731" s="40"/>
      <c r="N4731" s="40"/>
      <c r="O4731" s="34"/>
    </row>
    <row r="4732" spans="1:15" ht="24.95" customHeight="1" x14ac:dyDescent="0.2">
      <c r="A4732" s="64" t="str">
        <f t="shared" si="220"/>
        <v>||||||0</v>
      </c>
      <c r="B4732" s="64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9"/>
      <c r="K4732" s="37"/>
      <c r="L4732" s="86">
        <f t="shared" si="219"/>
        <v>0</v>
      </c>
      <c r="M4732" s="40"/>
      <c r="N4732" s="40"/>
      <c r="O4732" s="34"/>
    </row>
    <row r="4733" spans="1:15" ht="24.95" customHeight="1" x14ac:dyDescent="0.2">
      <c r="A4733" s="64" t="str">
        <f t="shared" si="220"/>
        <v>||||||0</v>
      </c>
      <c r="B4733" s="64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9"/>
      <c r="K4733" s="37"/>
      <c r="L4733" s="86">
        <f t="shared" si="219"/>
        <v>0</v>
      </c>
      <c r="M4733" s="40"/>
      <c r="N4733" s="40"/>
      <c r="O4733" s="34"/>
    </row>
    <row r="4734" spans="1:15" ht="24.95" customHeight="1" x14ac:dyDescent="0.2">
      <c r="A4734" s="64" t="str">
        <f t="shared" si="220"/>
        <v>||||||0</v>
      </c>
      <c r="B4734" s="64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9"/>
      <c r="K4734" s="37"/>
      <c r="L4734" s="86">
        <f t="shared" ref="L4734:L4797" si="222">M4734+N4734</f>
        <v>0</v>
      </c>
      <c r="M4734" s="40"/>
      <c r="N4734" s="40"/>
      <c r="O4734" s="34"/>
    </row>
    <row r="4735" spans="1:15" ht="24.95" customHeight="1" x14ac:dyDescent="0.2">
      <c r="A4735" s="64" t="str">
        <f t="shared" si="220"/>
        <v>||||||0</v>
      </c>
      <c r="B4735" s="64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9"/>
      <c r="K4735" s="37"/>
      <c r="L4735" s="86">
        <f t="shared" si="222"/>
        <v>0</v>
      </c>
      <c r="M4735" s="40"/>
      <c r="N4735" s="40"/>
      <c r="O4735" s="34"/>
    </row>
    <row r="4736" spans="1:15" ht="24.95" customHeight="1" x14ac:dyDescent="0.2">
      <c r="A4736" s="64" t="str">
        <f t="shared" si="220"/>
        <v>||||||0</v>
      </c>
      <c r="B4736" s="64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9"/>
      <c r="K4736" s="37"/>
      <c r="L4736" s="86">
        <f t="shared" si="222"/>
        <v>0</v>
      </c>
      <c r="M4736" s="40"/>
      <c r="N4736" s="40"/>
      <c r="O4736" s="34"/>
    </row>
    <row r="4737" spans="1:15" ht="24.95" customHeight="1" x14ac:dyDescent="0.2">
      <c r="A4737" s="64" t="str">
        <f t="shared" si="220"/>
        <v>||||||0</v>
      </c>
      <c r="B4737" s="64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9"/>
      <c r="K4737" s="37"/>
      <c r="L4737" s="86">
        <f t="shared" si="222"/>
        <v>0</v>
      </c>
      <c r="M4737" s="40"/>
      <c r="N4737" s="40"/>
      <c r="O4737" s="34"/>
    </row>
    <row r="4738" spans="1:15" ht="24.95" customHeight="1" x14ac:dyDescent="0.2">
      <c r="A4738" s="64" t="str">
        <f t="shared" si="220"/>
        <v>||||||0</v>
      </c>
      <c r="B4738" s="64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9"/>
      <c r="K4738" s="37"/>
      <c r="L4738" s="86">
        <f t="shared" si="222"/>
        <v>0</v>
      </c>
      <c r="M4738" s="40"/>
      <c r="N4738" s="40"/>
      <c r="O4738" s="34"/>
    </row>
    <row r="4739" spans="1:15" ht="24.95" customHeight="1" x14ac:dyDescent="0.2">
      <c r="A4739" s="64" t="str">
        <f t="shared" si="220"/>
        <v>||||||0</v>
      </c>
      <c r="B4739" s="64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9"/>
      <c r="K4739" s="37"/>
      <c r="L4739" s="86">
        <f t="shared" si="222"/>
        <v>0</v>
      </c>
      <c r="M4739" s="40"/>
      <c r="N4739" s="40"/>
      <c r="O4739" s="34"/>
    </row>
    <row r="4740" spans="1:15" ht="24.95" customHeight="1" x14ac:dyDescent="0.2">
      <c r="A4740" s="64" t="str">
        <f t="shared" si="220"/>
        <v>||||||0</v>
      </c>
      <c r="B4740" s="64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9"/>
      <c r="K4740" s="37"/>
      <c r="L4740" s="86">
        <f t="shared" si="222"/>
        <v>0</v>
      </c>
      <c r="M4740" s="40"/>
      <c r="N4740" s="40"/>
      <c r="O4740" s="34"/>
    </row>
    <row r="4741" spans="1:15" ht="24.95" customHeight="1" x14ac:dyDescent="0.2">
      <c r="A4741" s="64" t="str">
        <f t="shared" ref="A4741:A4804" si="223">C4741&amp;"|"&amp;D4741&amp;"|"&amp;E4741&amp;"|"&amp;F4741&amp;"|"&amp;G4741&amp;"|"&amp;I4741&amp;"|"&amp;M4741+N4741-O4741</f>
        <v>||||||0</v>
      </c>
      <c r="B4741" s="64" t="str">
        <f t="shared" ref="B4741:B4804" si="224">C4741&amp;"|"&amp;D4741&amp;"|"&amp;E4741&amp;"|"&amp;F4741&amp;"|"&amp;K4741</f>
        <v>||||</v>
      </c>
      <c r="C4741" s="37"/>
      <c r="D4741" s="37"/>
      <c r="E4741" s="37"/>
      <c r="F4741" s="37"/>
      <c r="G4741" s="37"/>
      <c r="H4741" s="38"/>
      <c r="I4741" s="37"/>
      <c r="J4741" s="39"/>
      <c r="K4741" s="37"/>
      <c r="L4741" s="86">
        <f t="shared" si="222"/>
        <v>0</v>
      </c>
      <c r="M4741" s="40"/>
      <c r="N4741" s="40"/>
      <c r="O4741" s="34"/>
    </row>
    <row r="4742" spans="1:15" ht="24.95" customHeight="1" x14ac:dyDescent="0.2">
      <c r="A4742" s="64" t="str">
        <f t="shared" si="223"/>
        <v>||||||0</v>
      </c>
      <c r="B4742" s="64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9"/>
      <c r="K4742" s="37"/>
      <c r="L4742" s="86">
        <f t="shared" si="222"/>
        <v>0</v>
      </c>
      <c r="M4742" s="40"/>
      <c r="N4742" s="40"/>
      <c r="O4742" s="34"/>
    </row>
    <row r="4743" spans="1:15" ht="24.95" customHeight="1" x14ac:dyDescent="0.2">
      <c r="A4743" s="64" t="str">
        <f t="shared" si="223"/>
        <v>||||||0</v>
      </c>
      <c r="B4743" s="64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9"/>
      <c r="K4743" s="37"/>
      <c r="L4743" s="86">
        <f t="shared" si="222"/>
        <v>0</v>
      </c>
      <c r="M4743" s="40"/>
      <c r="N4743" s="40"/>
      <c r="O4743" s="34"/>
    </row>
    <row r="4744" spans="1:15" ht="24.95" customHeight="1" x14ac:dyDescent="0.2">
      <c r="A4744" s="64" t="str">
        <f t="shared" si="223"/>
        <v>||||||0</v>
      </c>
      <c r="B4744" s="64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9"/>
      <c r="K4744" s="37"/>
      <c r="L4744" s="86">
        <f t="shared" si="222"/>
        <v>0</v>
      </c>
      <c r="M4744" s="40"/>
      <c r="N4744" s="40"/>
      <c r="O4744" s="34"/>
    </row>
    <row r="4745" spans="1:15" ht="24.95" customHeight="1" x14ac:dyDescent="0.2">
      <c r="A4745" s="64" t="str">
        <f t="shared" si="223"/>
        <v>||||||0</v>
      </c>
      <c r="B4745" s="64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9"/>
      <c r="K4745" s="37"/>
      <c r="L4745" s="86">
        <f t="shared" si="222"/>
        <v>0</v>
      </c>
      <c r="M4745" s="40"/>
      <c r="N4745" s="40"/>
      <c r="O4745" s="34"/>
    </row>
    <row r="4746" spans="1:15" ht="24.95" customHeight="1" x14ac:dyDescent="0.2">
      <c r="A4746" s="64" t="str">
        <f t="shared" si="223"/>
        <v>||||||0</v>
      </c>
      <c r="B4746" s="64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9"/>
      <c r="K4746" s="37"/>
      <c r="L4746" s="86">
        <f t="shared" si="222"/>
        <v>0</v>
      </c>
      <c r="M4746" s="40"/>
      <c r="N4746" s="40"/>
      <c r="O4746" s="34"/>
    </row>
    <row r="4747" spans="1:15" ht="24.95" customHeight="1" x14ac:dyDescent="0.2">
      <c r="A4747" s="64" t="str">
        <f t="shared" si="223"/>
        <v>||||||0</v>
      </c>
      <c r="B4747" s="64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9"/>
      <c r="K4747" s="37"/>
      <c r="L4747" s="86">
        <f t="shared" si="222"/>
        <v>0</v>
      </c>
      <c r="M4747" s="40"/>
      <c r="N4747" s="40"/>
      <c r="O4747" s="34"/>
    </row>
    <row r="4748" spans="1:15" ht="24.95" customHeight="1" x14ac:dyDescent="0.2">
      <c r="A4748" s="64" t="str">
        <f t="shared" si="223"/>
        <v>||||||0</v>
      </c>
      <c r="B4748" s="64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9"/>
      <c r="K4748" s="37"/>
      <c r="L4748" s="86">
        <f t="shared" si="222"/>
        <v>0</v>
      </c>
      <c r="M4748" s="40"/>
      <c r="N4748" s="40"/>
      <c r="O4748" s="34"/>
    </row>
    <row r="4749" spans="1:15" ht="24.95" customHeight="1" x14ac:dyDescent="0.2">
      <c r="A4749" s="64" t="str">
        <f t="shared" si="223"/>
        <v>||||||0</v>
      </c>
      <c r="B4749" s="64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9"/>
      <c r="K4749" s="37"/>
      <c r="L4749" s="86">
        <f t="shared" si="222"/>
        <v>0</v>
      </c>
      <c r="M4749" s="40"/>
      <c r="N4749" s="40"/>
      <c r="O4749" s="34"/>
    </row>
    <row r="4750" spans="1:15" ht="24.95" customHeight="1" x14ac:dyDescent="0.2">
      <c r="A4750" s="64" t="str">
        <f t="shared" si="223"/>
        <v>||||||0</v>
      </c>
      <c r="B4750" s="64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9"/>
      <c r="K4750" s="37"/>
      <c r="L4750" s="86">
        <f t="shared" si="222"/>
        <v>0</v>
      </c>
      <c r="M4750" s="40"/>
      <c r="N4750" s="40"/>
      <c r="O4750" s="34"/>
    </row>
    <row r="4751" spans="1:15" ht="24.95" customHeight="1" x14ac:dyDescent="0.2">
      <c r="A4751" s="64" t="str">
        <f t="shared" si="223"/>
        <v>||||||0</v>
      </c>
      <c r="B4751" s="64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9"/>
      <c r="K4751" s="37"/>
      <c r="L4751" s="86">
        <f t="shared" si="222"/>
        <v>0</v>
      </c>
      <c r="M4751" s="40"/>
      <c r="N4751" s="40"/>
      <c r="O4751" s="34"/>
    </row>
    <row r="4752" spans="1:15" ht="24.95" customHeight="1" x14ac:dyDescent="0.2">
      <c r="A4752" s="64" t="str">
        <f t="shared" si="223"/>
        <v>||||||0</v>
      </c>
      <c r="B4752" s="64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9"/>
      <c r="K4752" s="37"/>
      <c r="L4752" s="86">
        <f t="shared" si="222"/>
        <v>0</v>
      </c>
      <c r="M4752" s="40"/>
      <c r="N4752" s="40"/>
      <c r="O4752" s="34"/>
    </row>
    <row r="4753" spans="1:15" ht="24.95" customHeight="1" x14ac:dyDescent="0.2">
      <c r="A4753" s="64" t="str">
        <f t="shared" si="223"/>
        <v>||||||0</v>
      </c>
      <c r="B4753" s="64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9"/>
      <c r="K4753" s="37"/>
      <c r="L4753" s="86">
        <f t="shared" si="222"/>
        <v>0</v>
      </c>
      <c r="M4753" s="40"/>
      <c r="N4753" s="40"/>
      <c r="O4753" s="34"/>
    </row>
    <row r="4754" spans="1:15" ht="24.95" customHeight="1" x14ac:dyDescent="0.2">
      <c r="A4754" s="64" t="str">
        <f t="shared" si="223"/>
        <v>||||||0</v>
      </c>
      <c r="B4754" s="64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9"/>
      <c r="K4754" s="37"/>
      <c r="L4754" s="86">
        <f t="shared" si="222"/>
        <v>0</v>
      </c>
      <c r="M4754" s="40"/>
      <c r="N4754" s="40"/>
      <c r="O4754" s="34"/>
    </row>
    <row r="4755" spans="1:15" ht="24.95" customHeight="1" x14ac:dyDescent="0.2">
      <c r="A4755" s="64" t="str">
        <f t="shared" si="223"/>
        <v>||||||0</v>
      </c>
      <c r="B4755" s="64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9"/>
      <c r="K4755" s="37"/>
      <c r="L4755" s="86">
        <f t="shared" si="222"/>
        <v>0</v>
      </c>
      <c r="M4755" s="40"/>
      <c r="N4755" s="40"/>
      <c r="O4755" s="34"/>
    </row>
    <row r="4756" spans="1:15" ht="24.95" customHeight="1" x14ac:dyDescent="0.2">
      <c r="A4756" s="64" t="str">
        <f t="shared" si="223"/>
        <v>||||||0</v>
      </c>
      <c r="B4756" s="64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9"/>
      <c r="K4756" s="37"/>
      <c r="L4756" s="86">
        <f t="shared" si="222"/>
        <v>0</v>
      </c>
      <c r="M4756" s="40"/>
      <c r="N4756" s="40"/>
      <c r="O4756" s="34"/>
    </row>
    <row r="4757" spans="1:15" ht="24.95" customHeight="1" x14ac:dyDescent="0.2">
      <c r="A4757" s="64" t="str">
        <f t="shared" si="223"/>
        <v>||||||0</v>
      </c>
      <c r="B4757" s="64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9"/>
      <c r="K4757" s="37"/>
      <c r="L4757" s="86">
        <f t="shared" si="222"/>
        <v>0</v>
      </c>
      <c r="M4757" s="40"/>
      <c r="N4757" s="40"/>
      <c r="O4757" s="34"/>
    </row>
    <row r="4758" spans="1:15" ht="24.95" customHeight="1" x14ac:dyDescent="0.2">
      <c r="A4758" s="64" t="str">
        <f t="shared" si="223"/>
        <v>||||||0</v>
      </c>
      <c r="B4758" s="64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9"/>
      <c r="K4758" s="37"/>
      <c r="L4758" s="86">
        <f t="shared" si="222"/>
        <v>0</v>
      </c>
      <c r="M4758" s="40"/>
      <c r="N4758" s="40"/>
      <c r="O4758" s="34"/>
    </row>
    <row r="4759" spans="1:15" ht="24.95" customHeight="1" x14ac:dyDescent="0.2">
      <c r="A4759" s="64" t="str">
        <f t="shared" si="223"/>
        <v>||||||0</v>
      </c>
      <c r="B4759" s="64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9"/>
      <c r="K4759" s="37"/>
      <c r="L4759" s="86">
        <f t="shared" si="222"/>
        <v>0</v>
      </c>
      <c r="M4759" s="40"/>
      <c r="N4759" s="40"/>
      <c r="O4759" s="34"/>
    </row>
    <row r="4760" spans="1:15" ht="24.95" customHeight="1" x14ac:dyDescent="0.2">
      <c r="A4760" s="64" t="str">
        <f t="shared" si="223"/>
        <v>||||||0</v>
      </c>
      <c r="B4760" s="64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9"/>
      <c r="K4760" s="37"/>
      <c r="L4760" s="86">
        <f t="shared" si="222"/>
        <v>0</v>
      </c>
      <c r="M4760" s="40"/>
      <c r="N4760" s="40"/>
      <c r="O4760" s="34"/>
    </row>
    <row r="4761" spans="1:15" ht="24.95" customHeight="1" x14ac:dyDescent="0.2">
      <c r="A4761" s="64" t="str">
        <f t="shared" si="223"/>
        <v>||||||0</v>
      </c>
      <c r="B4761" s="64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9"/>
      <c r="K4761" s="37"/>
      <c r="L4761" s="86">
        <f t="shared" si="222"/>
        <v>0</v>
      </c>
      <c r="M4761" s="40"/>
      <c r="N4761" s="40"/>
      <c r="O4761" s="34"/>
    </row>
    <row r="4762" spans="1:15" ht="24.95" customHeight="1" x14ac:dyDescent="0.2">
      <c r="A4762" s="64" t="str">
        <f t="shared" si="223"/>
        <v>||||||0</v>
      </c>
      <c r="B4762" s="64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9"/>
      <c r="K4762" s="37"/>
      <c r="L4762" s="86">
        <f t="shared" si="222"/>
        <v>0</v>
      </c>
      <c r="M4762" s="40"/>
      <c r="N4762" s="40"/>
      <c r="O4762" s="34"/>
    </row>
    <row r="4763" spans="1:15" ht="24.95" customHeight="1" x14ac:dyDescent="0.2">
      <c r="A4763" s="64" t="str">
        <f t="shared" si="223"/>
        <v>||||||0</v>
      </c>
      <c r="B4763" s="64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9"/>
      <c r="K4763" s="37"/>
      <c r="L4763" s="86">
        <f t="shared" si="222"/>
        <v>0</v>
      </c>
      <c r="M4763" s="40"/>
      <c r="N4763" s="40"/>
      <c r="O4763" s="34"/>
    </row>
    <row r="4764" spans="1:15" ht="24.95" customHeight="1" x14ac:dyDescent="0.2">
      <c r="A4764" s="64" t="str">
        <f t="shared" si="223"/>
        <v>||||||0</v>
      </c>
      <c r="B4764" s="64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9"/>
      <c r="K4764" s="37"/>
      <c r="L4764" s="86">
        <f t="shared" si="222"/>
        <v>0</v>
      </c>
      <c r="M4764" s="40"/>
      <c r="N4764" s="40"/>
      <c r="O4764" s="34"/>
    </row>
    <row r="4765" spans="1:15" ht="24.95" customHeight="1" x14ac:dyDescent="0.2">
      <c r="A4765" s="64" t="str">
        <f t="shared" si="223"/>
        <v>||||||0</v>
      </c>
      <c r="B4765" s="64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9"/>
      <c r="K4765" s="37"/>
      <c r="L4765" s="86">
        <f t="shared" si="222"/>
        <v>0</v>
      </c>
      <c r="M4765" s="40"/>
      <c r="N4765" s="40"/>
      <c r="O4765" s="34"/>
    </row>
    <row r="4766" spans="1:15" ht="24.95" customHeight="1" x14ac:dyDescent="0.2">
      <c r="A4766" s="64" t="str">
        <f t="shared" si="223"/>
        <v>||||||0</v>
      </c>
      <c r="B4766" s="64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9"/>
      <c r="K4766" s="37"/>
      <c r="L4766" s="86">
        <f t="shared" si="222"/>
        <v>0</v>
      </c>
      <c r="M4766" s="40"/>
      <c r="N4766" s="40"/>
      <c r="O4766" s="34"/>
    </row>
    <row r="4767" spans="1:15" ht="24.95" customHeight="1" x14ac:dyDescent="0.2">
      <c r="A4767" s="64" t="str">
        <f t="shared" si="223"/>
        <v>||||||0</v>
      </c>
      <c r="B4767" s="64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9"/>
      <c r="K4767" s="37"/>
      <c r="L4767" s="86">
        <f t="shared" si="222"/>
        <v>0</v>
      </c>
      <c r="M4767" s="40"/>
      <c r="N4767" s="40"/>
      <c r="O4767" s="34"/>
    </row>
    <row r="4768" spans="1:15" ht="24.95" customHeight="1" x14ac:dyDescent="0.2">
      <c r="A4768" s="64" t="str">
        <f t="shared" si="223"/>
        <v>||||||0</v>
      </c>
      <c r="B4768" s="64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9"/>
      <c r="K4768" s="37"/>
      <c r="L4768" s="86">
        <f t="shared" si="222"/>
        <v>0</v>
      </c>
      <c r="M4768" s="40"/>
      <c r="N4768" s="40"/>
      <c r="O4768" s="34"/>
    </row>
    <row r="4769" spans="1:15" ht="24.95" customHeight="1" x14ac:dyDescent="0.2">
      <c r="A4769" s="64" t="str">
        <f t="shared" si="223"/>
        <v>||||||0</v>
      </c>
      <c r="B4769" s="64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9"/>
      <c r="K4769" s="37"/>
      <c r="L4769" s="86">
        <f t="shared" si="222"/>
        <v>0</v>
      </c>
      <c r="M4769" s="40"/>
      <c r="N4769" s="40"/>
      <c r="O4769" s="34"/>
    </row>
    <row r="4770" spans="1:15" ht="24.95" customHeight="1" x14ac:dyDescent="0.2">
      <c r="A4770" s="64" t="str">
        <f t="shared" si="223"/>
        <v>||||||0</v>
      </c>
      <c r="B4770" s="64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9"/>
      <c r="K4770" s="37"/>
      <c r="L4770" s="86">
        <f t="shared" si="222"/>
        <v>0</v>
      </c>
      <c r="M4770" s="40"/>
      <c r="N4770" s="40"/>
      <c r="O4770" s="34"/>
    </row>
    <row r="4771" spans="1:15" ht="24.95" customHeight="1" x14ac:dyDescent="0.2">
      <c r="A4771" s="64" t="str">
        <f t="shared" si="223"/>
        <v>||||||0</v>
      </c>
      <c r="B4771" s="64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9"/>
      <c r="K4771" s="37"/>
      <c r="L4771" s="86">
        <f t="shared" si="222"/>
        <v>0</v>
      </c>
      <c r="M4771" s="40"/>
      <c r="N4771" s="40"/>
      <c r="O4771" s="34"/>
    </row>
    <row r="4772" spans="1:15" ht="24.95" customHeight="1" x14ac:dyDescent="0.2">
      <c r="A4772" s="64" t="str">
        <f t="shared" si="223"/>
        <v>||||||0</v>
      </c>
      <c r="B4772" s="64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9"/>
      <c r="K4772" s="37"/>
      <c r="L4772" s="86">
        <f t="shared" si="222"/>
        <v>0</v>
      </c>
      <c r="M4772" s="40"/>
      <c r="N4772" s="40"/>
      <c r="O4772" s="34"/>
    </row>
    <row r="4773" spans="1:15" ht="24.95" customHeight="1" x14ac:dyDescent="0.2">
      <c r="A4773" s="64" t="str">
        <f t="shared" si="223"/>
        <v>||||||0</v>
      </c>
      <c r="B4773" s="64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9"/>
      <c r="K4773" s="37"/>
      <c r="L4773" s="86">
        <f t="shared" si="222"/>
        <v>0</v>
      </c>
      <c r="M4773" s="40"/>
      <c r="N4773" s="40"/>
      <c r="O4773" s="34"/>
    </row>
    <row r="4774" spans="1:15" ht="24.95" customHeight="1" x14ac:dyDescent="0.2">
      <c r="A4774" s="64" t="str">
        <f t="shared" si="223"/>
        <v>||||||0</v>
      </c>
      <c r="B4774" s="64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9"/>
      <c r="K4774" s="37"/>
      <c r="L4774" s="86">
        <f t="shared" si="222"/>
        <v>0</v>
      </c>
      <c r="M4774" s="40"/>
      <c r="N4774" s="40"/>
      <c r="O4774" s="34"/>
    </row>
    <row r="4775" spans="1:15" ht="24.95" customHeight="1" x14ac:dyDescent="0.2">
      <c r="A4775" s="64" t="str">
        <f t="shared" si="223"/>
        <v>||||||0</v>
      </c>
      <c r="B4775" s="64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9"/>
      <c r="K4775" s="37"/>
      <c r="L4775" s="86">
        <f t="shared" si="222"/>
        <v>0</v>
      </c>
      <c r="M4775" s="40"/>
      <c r="N4775" s="40"/>
      <c r="O4775" s="34"/>
    </row>
    <row r="4776" spans="1:15" ht="24.95" customHeight="1" x14ac:dyDescent="0.2">
      <c r="A4776" s="64" t="str">
        <f t="shared" si="223"/>
        <v>||||||0</v>
      </c>
      <c r="B4776" s="64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9"/>
      <c r="K4776" s="37"/>
      <c r="L4776" s="86">
        <f t="shared" si="222"/>
        <v>0</v>
      </c>
      <c r="M4776" s="40"/>
      <c r="N4776" s="40"/>
      <c r="O4776" s="34"/>
    </row>
    <row r="4777" spans="1:15" ht="24.95" customHeight="1" x14ac:dyDescent="0.2">
      <c r="A4777" s="64" t="str">
        <f t="shared" si="223"/>
        <v>||||||0</v>
      </c>
      <c r="B4777" s="64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9"/>
      <c r="K4777" s="37"/>
      <c r="L4777" s="86">
        <f t="shared" si="222"/>
        <v>0</v>
      </c>
      <c r="M4777" s="40"/>
      <c r="N4777" s="40"/>
      <c r="O4777" s="34"/>
    </row>
    <row r="4778" spans="1:15" ht="24.95" customHeight="1" x14ac:dyDescent="0.2">
      <c r="A4778" s="64" t="str">
        <f t="shared" si="223"/>
        <v>||||||0</v>
      </c>
      <c r="B4778" s="64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9"/>
      <c r="K4778" s="37"/>
      <c r="L4778" s="86">
        <f t="shared" si="222"/>
        <v>0</v>
      </c>
      <c r="M4778" s="40"/>
      <c r="N4778" s="40"/>
      <c r="O4778" s="34"/>
    </row>
    <row r="4779" spans="1:15" ht="24.95" customHeight="1" x14ac:dyDescent="0.2">
      <c r="A4779" s="64" t="str">
        <f t="shared" si="223"/>
        <v>||||||0</v>
      </c>
      <c r="B4779" s="64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9"/>
      <c r="K4779" s="37"/>
      <c r="L4779" s="86">
        <f t="shared" si="222"/>
        <v>0</v>
      </c>
      <c r="M4779" s="40"/>
      <c r="N4779" s="40"/>
      <c r="O4779" s="34"/>
    </row>
    <row r="4780" spans="1:15" ht="24.95" customHeight="1" x14ac:dyDescent="0.2">
      <c r="A4780" s="64" t="str">
        <f t="shared" si="223"/>
        <v>||||||0</v>
      </c>
      <c r="B4780" s="64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9"/>
      <c r="K4780" s="37"/>
      <c r="L4780" s="86">
        <f t="shared" si="222"/>
        <v>0</v>
      </c>
      <c r="M4780" s="40"/>
      <c r="N4780" s="40"/>
      <c r="O4780" s="34"/>
    </row>
    <row r="4781" spans="1:15" ht="24.95" customHeight="1" x14ac:dyDescent="0.2">
      <c r="A4781" s="64" t="str">
        <f t="shared" si="223"/>
        <v>||||||0</v>
      </c>
      <c r="B4781" s="64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9"/>
      <c r="K4781" s="37"/>
      <c r="L4781" s="86">
        <f t="shared" si="222"/>
        <v>0</v>
      </c>
      <c r="M4781" s="40"/>
      <c r="N4781" s="40"/>
      <c r="O4781" s="34"/>
    </row>
    <row r="4782" spans="1:15" ht="24.95" customHeight="1" x14ac:dyDescent="0.2">
      <c r="A4782" s="64" t="str">
        <f t="shared" si="223"/>
        <v>||||||0</v>
      </c>
      <c r="B4782" s="64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9"/>
      <c r="K4782" s="37"/>
      <c r="L4782" s="86">
        <f t="shared" si="222"/>
        <v>0</v>
      </c>
      <c r="M4782" s="40"/>
      <c r="N4782" s="40"/>
      <c r="O4782" s="34"/>
    </row>
    <row r="4783" spans="1:15" ht="24.95" customHeight="1" x14ac:dyDescent="0.2">
      <c r="A4783" s="64" t="str">
        <f t="shared" si="223"/>
        <v>||||||0</v>
      </c>
      <c r="B4783" s="64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9"/>
      <c r="K4783" s="37"/>
      <c r="L4783" s="86">
        <f t="shared" si="222"/>
        <v>0</v>
      </c>
      <c r="M4783" s="40"/>
      <c r="N4783" s="40"/>
      <c r="O4783" s="34"/>
    </row>
    <row r="4784" spans="1:15" ht="24.95" customHeight="1" x14ac:dyDescent="0.2">
      <c r="A4784" s="64" t="str">
        <f t="shared" si="223"/>
        <v>||||||0</v>
      </c>
      <c r="B4784" s="64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9"/>
      <c r="K4784" s="37"/>
      <c r="L4784" s="86">
        <f t="shared" si="222"/>
        <v>0</v>
      </c>
      <c r="M4784" s="40"/>
      <c r="N4784" s="40"/>
      <c r="O4784" s="34"/>
    </row>
    <row r="4785" spans="1:15" ht="24.95" customHeight="1" x14ac:dyDescent="0.2">
      <c r="A4785" s="64" t="str">
        <f t="shared" si="223"/>
        <v>||||||0</v>
      </c>
      <c r="B4785" s="64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9"/>
      <c r="K4785" s="37"/>
      <c r="L4785" s="86">
        <f t="shared" si="222"/>
        <v>0</v>
      </c>
      <c r="M4785" s="40"/>
      <c r="N4785" s="40"/>
      <c r="O4785" s="34"/>
    </row>
    <row r="4786" spans="1:15" ht="24.95" customHeight="1" x14ac:dyDescent="0.2">
      <c r="A4786" s="64" t="str">
        <f t="shared" si="223"/>
        <v>||||||0</v>
      </c>
      <c r="B4786" s="64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9"/>
      <c r="K4786" s="37"/>
      <c r="L4786" s="86">
        <f t="shared" si="222"/>
        <v>0</v>
      </c>
      <c r="M4786" s="40"/>
      <c r="N4786" s="40"/>
      <c r="O4786" s="34"/>
    </row>
    <row r="4787" spans="1:15" ht="24.95" customHeight="1" x14ac:dyDescent="0.2">
      <c r="A4787" s="64" t="str">
        <f t="shared" si="223"/>
        <v>||||||0</v>
      </c>
      <c r="B4787" s="64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9"/>
      <c r="K4787" s="37"/>
      <c r="L4787" s="86">
        <f t="shared" si="222"/>
        <v>0</v>
      </c>
      <c r="M4787" s="40"/>
      <c r="N4787" s="40"/>
      <c r="O4787" s="34"/>
    </row>
    <row r="4788" spans="1:15" ht="24.95" customHeight="1" x14ac:dyDescent="0.2">
      <c r="A4788" s="64" t="str">
        <f t="shared" si="223"/>
        <v>||||||0</v>
      </c>
      <c r="B4788" s="64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9"/>
      <c r="K4788" s="37"/>
      <c r="L4788" s="86">
        <f t="shared" si="222"/>
        <v>0</v>
      </c>
      <c r="M4788" s="40"/>
      <c r="N4788" s="40"/>
      <c r="O4788" s="34"/>
    </row>
    <row r="4789" spans="1:15" ht="24.95" customHeight="1" x14ac:dyDescent="0.2">
      <c r="A4789" s="64" t="str">
        <f t="shared" si="223"/>
        <v>||||||0</v>
      </c>
      <c r="B4789" s="64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9"/>
      <c r="K4789" s="37"/>
      <c r="L4789" s="86">
        <f t="shared" si="222"/>
        <v>0</v>
      </c>
      <c r="M4789" s="40"/>
      <c r="N4789" s="40"/>
      <c r="O4789" s="34"/>
    </row>
    <row r="4790" spans="1:15" ht="24.95" customHeight="1" x14ac:dyDescent="0.2">
      <c r="A4790" s="64" t="str">
        <f t="shared" si="223"/>
        <v>||||||0</v>
      </c>
      <c r="B4790" s="64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9"/>
      <c r="K4790" s="37"/>
      <c r="L4790" s="86">
        <f t="shared" si="222"/>
        <v>0</v>
      </c>
      <c r="M4790" s="40"/>
      <c r="N4790" s="40"/>
      <c r="O4790" s="34"/>
    </row>
    <row r="4791" spans="1:15" ht="24.95" customHeight="1" x14ac:dyDescent="0.2">
      <c r="A4791" s="64" t="str">
        <f t="shared" si="223"/>
        <v>||||||0</v>
      </c>
      <c r="B4791" s="64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9"/>
      <c r="K4791" s="37"/>
      <c r="L4791" s="86">
        <f t="shared" si="222"/>
        <v>0</v>
      </c>
      <c r="M4791" s="40"/>
      <c r="N4791" s="40"/>
      <c r="O4791" s="34"/>
    </row>
    <row r="4792" spans="1:15" ht="24.95" customHeight="1" x14ac:dyDescent="0.2">
      <c r="A4792" s="64" t="str">
        <f t="shared" si="223"/>
        <v>||||||0</v>
      </c>
      <c r="B4792" s="64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9"/>
      <c r="K4792" s="37"/>
      <c r="L4792" s="86">
        <f t="shared" si="222"/>
        <v>0</v>
      </c>
      <c r="M4792" s="40"/>
      <c r="N4792" s="40"/>
      <c r="O4792" s="34"/>
    </row>
    <row r="4793" spans="1:15" ht="24.95" customHeight="1" x14ac:dyDescent="0.2">
      <c r="A4793" s="64" t="str">
        <f t="shared" si="223"/>
        <v>||||||0</v>
      </c>
      <c r="B4793" s="64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9"/>
      <c r="K4793" s="37"/>
      <c r="L4793" s="86">
        <f t="shared" si="222"/>
        <v>0</v>
      </c>
      <c r="M4793" s="40"/>
      <c r="N4793" s="40"/>
      <c r="O4793" s="34"/>
    </row>
    <row r="4794" spans="1:15" ht="24.95" customHeight="1" x14ac:dyDescent="0.2">
      <c r="A4794" s="64" t="str">
        <f t="shared" si="223"/>
        <v>||||||0</v>
      </c>
      <c r="B4794" s="64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9"/>
      <c r="K4794" s="37"/>
      <c r="L4794" s="86">
        <f t="shared" si="222"/>
        <v>0</v>
      </c>
      <c r="M4794" s="40"/>
      <c r="N4794" s="40"/>
      <c r="O4794" s="34"/>
    </row>
    <row r="4795" spans="1:15" ht="24.95" customHeight="1" x14ac:dyDescent="0.2">
      <c r="A4795" s="64" t="str">
        <f t="shared" si="223"/>
        <v>||||||0</v>
      </c>
      <c r="B4795" s="64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9"/>
      <c r="K4795" s="37"/>
      <c r="L4795" s="86">
        <f t="shared" si="222"/>
        <v>0</v>
      </c>
      <c r="M4795" s="40"/>
      <c r="N4795" s="40"/>
      <c r="O4795" s="34"/>
    </row>
    <row r="4796" spans="1:15" ht="24.95" customHeight="1" x14ac:dyDescent="0.2">
      <c r="A4796" s="64" t="str">
        <f t="shared" si="223"/>
        <v>||||||0</v>
      </c>
      <c r="B4796" s="64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9"/>
      <c r="K4796" s="37"/>
      <c r="L4796" s="86">
        <f t="shared" si="222"/>
        <v>0</v>
      </c>
      <c r="M4796" s="40"/>
      <c r="N4796" s="40"/>
      <c r="O4796" s="34"/>
    </row>
    <row r="4797" spans="1:15" ht="24.95" customHeight="1" x14ac:dyDescent="0.2">
      <c r="A4797" s="64" t="str">
        <f t="shared" si="223"/>
        <v>||||||0</v>
      </c>
      <c r="B4797" s="64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9"/>
      <c r="K4797" s="37"/>
      <c r="L4797" s="86">
        <f t="shared" si="222"/>
        <v>0</v>
      </c>
      <c r="M4797" s="40"/>
      <c r="N4797" s="40"/>
      <c r="O4797" s="34"/>
    </row>
    <row r="4798" spans="1:15" ht="24.95" customHeight="1" x14ac:dyDescent="0.2">
      <c r="A4798" s="64" t="str">
        <f t="shared" si="223"/>
        <v>||||||0</v>
      </c>
      <c r="B4798" s="64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9"/>
      <c r="K4798" s="37"/>
      <c r="L4798" s="86">
        <f t="shared" ref="L4798:L4861" si="225">M4798+N4798</f>
        <v>0</v>
      </c>
      <c r="M4798" s="40"/>
      <c r="N4798" s="40"/>
      <c r="O4798" s="34"/>
    </row>
    <row r="4799" spans="1:15" ht="24.95" customHeight="1" x14ac:dyDescent="0.2">
      <c r="A4799" s="64" t="str">
        <f t="shared" si="223"/>
        <v>||||||0</v>
      </c>
      <c r="B4799" s="64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9"/>
      <c r="K4799" s="37"/>
      <c r="L4799" s="86">
        <f t="shared" si="225"/>
        <v>0</v>
      </c>
      <c r="M4799" s="40"/>
      <c r="N4799" s="40"/>
      <c r="O4799" s="34"/>
    </row>
    <row r="4800" spans="1:15" ht="24.95" customHeight="1" x14ac:dyDescent="0.2">
      <c r="A4800" s="64" t="str">
        <f t="shared" si="223"/>
        <v>||||||0</v>
      </c>
      <c r="B4800" s="64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9"/>
      <c r="K4800" s="37"/>
      <c r="L4800" s="86">
        <f t="shared" si="225"/>
        <v>0</v>
      </c>
      <c r="M4800" s="40"/>
      <c r="N4800" s="40"/>
      <c r="O4800" s="34"/>
    </row>
    <row r="4801" spans="1:15" ht="24.95" customHeight="1" x14ac:dyDescent="0.2">
      <c r="A4801" s="64" t="str">
        <f t="shared" si="223"/>
        <v>||||||0</v>
      </c>
      <c r="B4801" s="64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9"/>
      <c r="K4801" s="37"/>
      <c r="L4801" s="86">
        <f t="shared" si="225"/>
        <v>0</v>
      </c>
      <c r="M4801" s="40"/>
      <c r="N4801" s="40"/>
      <c r="O4801" s="34"/>
    </row>
    <row r="4802" spans="1:15" ht="24.95" customHeight="1" x14ac:dyDescent="0.2">
      <c r="A4802" s="64" t="str">
        <f t="shared" si="223"/>
        <v>||||||0</v>
      </c>
      <c r="B4802" s="64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9"/>
      <c r="K4802" s="37"/>
      <c r="L4802" s="86">
        <f t="shared" si="225"/>
        <v>0</v>
      </c>
      <c r="M4802" s="40"/>
      <c r="N4802" s="40"/>
      <c r="O4802" s="34"/>
    </row>
    <row r="4803" spans="1:15" ht="24.95" customHeight="1" x14ac:dyDescent="0.2">
      <c r="A4803" s="64" t="str">
        <f t="shared" si="223"/>
        <v>||||||0</v>
      </c>
      <c r="B4803" s="64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9"/>
      <c r="K4803" s="37"/>
      <c r="L4803" s="86">
        <f t="shared" si="225"/>
        <v>0</v>
      </c>
      <c r="M4803" s="40"/>
      <c r="N4803" s="40"/>
      <c r="O4803" s="34"/>
    </row>
    <row r="4804" spans="1:15" ht="24.95" customHeight="1" x14ac:dyDescent="0.2">
      <c r="A4804" s="64" t="str">
        <f t="shared" si="223"/>
        <v>||||||0</v>
      </c>
      <c r="B4804" s="64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9"/>
      <c r="K4804" s="37"/>
      <c r="L4804" s="86">
        <f t="shared" si="225"/>
        <v>0</v>
      </c>
      <c r="M4804" s="40"/>
      <c r="N4804" s="40"/>
      <c r="O4804" s="34"/>
    </row>
    <row r="4805" spans="1:15" ht="24.95" customHeight="1" x14ac:dyDescent="0.2">
      <c r="A4805" s="64" t="str">
        <f t="shared" ref="A4805:A4868" si="226">C4805&amp;"|"&amp;D4805&amp;"|"&amp;E4805&amp;"|"&amp;F4805&amp;"|"&amp;G4805&amp;"|"&amp;I4805&amp;"|"&amp;M4805+N4805-O4805</f>
        <v>||||||0</v>
      </c>
      <c r="B4805" s="64" t="str">
        <f t="shared" ref="B4805:B4868" si="227">C4805&amp;"|"&amp;D4805&amp;"|"&amp;E4805&amp;"|"&amp;F4805&amp;"|"&amp;K4805</f>
        <v>||||</v>
      </c>
      <c r="C4805" s="37"/>
      <c r="D4805" s="37"/>
      <c r="E4805" s="37"/>
      <c r="F4805" s="37"/>
      <c r="G4805" s="37"/>
      <c r="H4805" s="38"/>
      <c r="I4805" s="37"/>
      <c r="J4805" s="39"/>
      <c r="K4805" s="37"/>
      <c r="L4805" s="86">
        <f t="shared" si="225"/>
        <v>0</v>
      </c>
      <c r="M4805" s="40"/>
      <c r="N4805" s="40"/>
      <c r="O4805" s="34"/>
    </row>
    <row r="4806" spans="1:15" ht="24.95" customHeight="1" x14ac:dyDescent="0.2">
      <c r="A4806" s="64" t="str">
        <f t="shared" si="226"/>
        <v>||||||0</v>
      </c>
      <c r="B4806" s="64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9"/>
      <c r="K4806" s="37"/>
      <c r="L4806" s="86">
        <f t="shared" si="225"/>
        <v>0</v>
      </c>
      <c r="M4806" s="40"/>
      <c r="N4806" s="40"/>
      <c r="O4806" s="34"/>
    </row>
    <row r="4807" spans="1:15" ht="24.95" customHeight="1" x14ac:dyDescent="0.2">
      <c r="A4807" s="64" t="str">
        <f t="shared" si="226"/>
        <v>||||||0</v>
      </c>
      <c r="B4807" s="64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9"/>
      <c r="K4807" s="37"/>
      <c r="L4807" s="86">
        <f t="shared" si="225"/>
        <v>0</v>
      </c>
      <c r="M4807" s="40"/>
      <c r="N4807" s="40"/>
      <c r="O4807" s="34"/>
    </row>
    <row r="4808" spans="1:15" ht="24.95" customHeight="1" x14ac:dyDescent="0.2">
      <c r="A4808" s="64" t="str">
        <f t="shared" si="226"/>
        <v>||||||0</v>
      </c>
      <c r="B4808" s="64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9"/>
      <c r="K4808" s="37"/>
      <c r="L4808" s="86">
        <f t="shared" si="225"/>
        <v>0</v>
      </c>
      <c r="M4808" s="40"/>
      <c r="N4808" s="40"/>
      <c r="O4808" s="34"/>
    </row>
    <row r="4809" spans="1:15" ht="24.95" customHeight="1" x14ac:dyDescent="0.2">
      <c r="A4809" s="64" t="str">
        <f t="shared" si="226"/>
        <v>||||||0</v>
      </c>
      <c r="B4809" s="64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9"/>
      <c r="K4809" s="37"/>
      <c r="L4809" s="86">
        <f t="shared" si="225"/>
        <v>0</v>
      </c>
      <c r="M4809" s="40"/>
      <c r="N4809" s="40"/>
      <c r="O4809" s="34"/>
    </row>
    <row r="4810" spans="1:15" ht="24.95" customHeight="1" x14ac:dyDescent="0.2">
      <c r="A4810" s="64" t="str">
        <f t="shared" si="226"/>
        <v>||||||0</v>
      </c>
      <c r="B4810" s="64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9"/>
      <c r="K4810" s="37"/>
      <c r="L4810" s="86">
        <f t="shared" si="225"/>
        <v>0</v>
      </c>
      <c r="M4810" s="40"/>
      <c r="N4810" s="40"/>
      <c r="O4810" s="34"/>
    </row>
    <row r="4811" spans="1:15" ht="24.95" customHeight="1" x14ac:dyDescent="0.2">
      <c r="A4811" s="64" t="str">
        <f t="shared" si="226"/>
        <v>||||||0</v>
      </c>
      <c r="B4811" s="64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9"/>
      <c r="K4811" s="37"/>
      <c r="L4811" s="86">
        <f t="shared" si="225"/>
        <v>0</v>
      </c>
      <c r="M4811" s="40"/>
      <c r="N4811" s="40"/>
      <c r="O4811" s="34"/>
    </row>
    <row r="4812" spans="1:15" ht="24.95" customHeight="1" x14ac:dyDescent="0.2">
      <c r="A4812" s="64" t="str">
        <f t="shared" si="226"/>
        <v>||||||0</v>
      </c>
      <c r="B4812" s="64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9"/>
      <c r="K4812" s="37"/>
      <c r="L4812" s="86">
        <f t="shared" si="225"/>
        <v>0</v>
      </c>
      <c r="M4812" s="40"/>
      <c r="N4812" s="40"/>
      <c r="O4812" s="34"/>
    </row>
    <row r="4813" spans="1:15" ht="24.95" customHeight="1" x14ac:dyDescent="0.2">
      <c r="A4813" s="64" t="str">
        <f t="shared" si="226"/>
        <v>||||||0</v>
      </c>
      <c r="B4813" s="64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9"/>
      <c r="K4813" s="37"/>
      <c r="L4813" s="86">
        <f t="shared" si="225"/>
        <v>0</v>
      </c>
      <c r="M4813" s="40"/>
      <c r="N4813" s="40"/>
      <c r="O4813" s="34"/>
    </row>
    <row r="4814" spans="1:15" ht="24.95" customHeight="1" x14ac:dyDescent="0.2">
      <c r="A4814" s="64" t="str">
        <f t="shared" si="226"/>
        <v>||||||0</v>
      </c>
      <c r="B4814" s="64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9"/>
      <c r="K4814" s="37"/>
      <c r="L4814" s="86">
        <f t="shared" si="225"/>
        <v>0</v>
      </c>
      <c r="M4814" s="40"/>
      <c r="N4814" s="40"/>
      <c r="O4814" s="34"/>
    </row>
    <row r="4815" spans="1:15" ht="24.95" customHeight="1" x14ac:dyDescent="0.2">
      <c r="A4815" s="64" t="str">
        <f t="shared" si="226"/>
        <v>||||||0</v>
      </c>
      <c r="B4815" s="64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9"/>
      <c r="K4815" s="37"/>
      <c r="L4815" s="86">
        <f t="shared" si="225"/>
        <v>0</v>
      </c>
      <c r="M4815" s="40"/>
      <c r="N4815" s="40"/>
      <c r="O4815" s="34"/>
    </row>
    <row r="4816" spans="1:15" ht="24.95" customHeight="1" x14ac:dyDescent="0.2">
      <c r="A4816" s="64" t="str">
        <f t="shared" si="226"/>
        <v>||||||0</v>
      </c>
      <c r="B4816" s="64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9"/>
      <c r="K4816" s="37"/>
      <c r="L4816" s="86">
        <f t="shared" si="225"/>
        <v>0</v>
      </c>
      <c r="M4816" s="40"/>
      <c r="N4816" s="40"/>
      <c r="O4816" s="34"/>
    </row>
    <row r="4817" spans="1:15" ht="24.95" customHeight="1" x14ac:dyDescent="0.2">
      <c r="A4817" s="64" t="str">
        <f t="shared" si="226"/>
        <v>||||||0</v>
      </c>
      <c r="B4817" s="64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9"/>
      <c r="K4817" s="37"/>
      <c r="L4817" s="86">
        <f t="shared" si="225"/>
        <v>0</v>
      </c>
      <c r="M4817" s="40"/>
      <c r="N4817" s="40"/>
      <c r="O4817" s="34"/>
    </row>
    <row r="4818" spans="1:15" ht="24.95" customHeight="1" x14ac:dyDescent="0.2">
      <c r="A4818" s="64" t="str">
        <f t="shared" si="226"/>
        <v>||||||0</v>
      </c>
      <c r="B4818" s="64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9"/>
      <c r="K4818" s="37"/>
      <c r="L4818" s="86">
        <f t="shared" si="225"/>
        <v>0</v>
      </c>
      <c r="M4818" s="40"/>
      <c r="N4818" s="40"/>
      <c r="O4818" s="34"/>
    </row>
    <row r="4819" spans="1:15" ht="24.95" customHeight="1" x14ac:dyDescent="0.2">
      <c r="A4819" s="64" t="str">
        <f t="shared" si="226"/>
        <v>||||||0</v>
      </c>
      <c r="B4819" s="64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9"/>
      <c r="K4819" s="37"/>
      <c r="L4819" s="86">
        <f t="shared" si="225"/>
        <v>0</v>
      </c>
      <c r="M4819" s="40"/>
      <c r="N4819" s="40"/>
      <c r="O4819" s="34"/>
    </row>
    <row r="4820" spans="1:15" ht="24.95" customHeight="1" x14ac:dyDescent="0.2">
      <c r="A4820" s="64" t="str">
        <f t="shared" si="226"/>
        <v>||||||0</v>
      </c>
      <c r="B4820" s="64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9"/>
      <c r="K4820" s="37"/>
      <c r="L4820" s="86">
        <f t="shared" si="225"/>
        <v>0</v>
      </c>
      <c r="M4820" s="40"/>
      <c r="N4820" s="40"/>
      <c r="O4820" s="34"/>
    </row>
    <row r="4821" spans="1:15" ht="24.95" customHeight="1" x14ac:dyDescent="0.2">
      <c r="A4821" s="64" t="str">
        <f t="shared" si="226"/>
        <v>||||||0</v>
      </c>
      <c r="B4821" s="64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9"/>
      <c r="K4821" s="37"/>
      <c r="L4821" s="86">
        <f t="shared" si="225"/>
        <v>0</v>
      </c>
      <c r="M4821" s="40"/>
      <c r="N4821" s="40"/>
      <c r="O4821" s="34"/>
    </row>
    <row r="4822" spans="1:15" ht="24.95" customHeight="1" x14ac:dyDescent="0.2">
      <c r="A4822" s="64" t="str">
        <f t="shared" si="226"/>
        <v>||||||0</v>
      </c>
      <c r="B4822" s="64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9"/>
      <c r="K4822" s="37"/>
      <c r="L4822" s="86">
        <f t="shared" si="225"/>
        <v>0</v>
      </c>
      <c r="M4822" s="40"/>
      <c r="N4822" s="40"/>
      <c r="O4822" s="34"/>
    </row>
    <row r="4823" spans="1:15" ht="24.95" customHeight="1" x14ac:dyDescent="0.2">
      <c r="A4823" s="64" t="str">
        <f t="shared" si="226"/>
        <v>||||||0</v>
      </c>
      <c r="B4823" s="64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9"/>
      <c r="K4823" s="37"/>
      <c r="L4823" s="86">
        <f t="shared" si="225"/>
        <v>0</v>
      </c>
      <c r="M4823" s="40"/>
      <c r="N4823" s="40"/>
      <c r="O4823" s="34"/>
    </row>
    <row r="4824" spans="1:15" ht="24.95" customHeight="1" x14ac:dyDescent="0.2">
      <c r="A4824" s="64" t="str">
        <f t="shared" si="226"/>
        <v>||||||0</v>
      </c>
      <c r="B4824" s="64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9"/>
      <c r="K4824" s="37"/>
      <c r="L4824" s="86">
        <f t="shared" si="225"/>
        <v>0</v>
      </c>
      <c r="M4824" s="40"/>
      <c r="N4824" s="40"/>
      <c r="O4824" s="34"/>
    </row>
    <row r="4825" spans="1:15" ht="24.95" customHeight="1" x14ac:dyDescent="0.2">
      <c r="A4825" s="64" t="str">
        <f t="shared" si="226"/>
        <v>||||||0</v>
      </c>
      <c r="B4825" s="64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9"/>
      <c r="K4825" s="37"/>
      <c r="L4825" s="86">
        <f t="shared" si="225"/>
        <v>0</v>
      </c>
      <c r="M4825" s="40"/>
      <c r="N4825" s="40"/>
      <c r="O4825" s="34"/>
    </row>
    <row r="4826" spans="1:15" ht="24.95" customHeight="1" x14ac:dyDescent="0.2">
      <c r="A4826" s="64" t="str">
        <f t="shared" si="226"/>
        <v>||||||0</v>
      </c>
      <c r="B4826" s="64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9"/>
      <c r="K4826" s="37"/>
      <c r="L4826" s="86">
        <f t="shared" si="225"/>
        <v>0</v>
      </c>
      <c r="M4826" s="40"/>
      <c r="N4826" s="40"/>
      <c r="O4826" s="34"/>
    </row>
    <row r="4827" spans="1:15" ht="24.95" customHeight="1" x14ac:dyDescent="0.2">
      <c r="A4827" s="64" t="str">
        <f t="shared" si="226"/>
        <v>||||||0</v>
      </c>
      <c r="B4827" s="64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9"/>
      <c r="K4827" s="37"/>
      <c r="L4827" s="86">
        <f t="shared" si="225"/>
        <v>0</v>
      </c>
      <c r="M4827" s="40"/>
      <c r="N4827" s="40"/>
      <c r="O4827" s="34"/>
    </row>
    <row r="4828" spans="1:15" ht="24.95" customHeight="1" x14ac:dyDescent="0.2">
      <c r="A4828" s="64" t="str">
        <f t="shared" si="226"/>
        <v>||||||0</v>
      </c>
      <c r="B4828" s="64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9"/>
      <c r="K4828" s="37"/>
      <c r="L4828" s="86">
        <f t="shared" si="225"/>
        <v>0</v>
      </c>
      <c r="M4828" s="40"/>
      <c r="N4828" s="40"/>
      <c r="O4828" s="34"/>
    </row>
    <row r="4829" spans="1:15" ht="24.95" customHeight="1" x14ac:dyDescent="0.2">
      <c r="A4829" s="64" t="str">
        <f t="shared" si="226"/>
        <v>||||||0</v>
      </c>
      <c r="B4829" s="64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9"/>
      <c r="K4829" s="37"/>
      <c r="L4829" s="86">
        <f t="shared" si="225"/>
        <v>0</v>
      </c>
      <c r="M4829" s="40"/>
      <c r="N4829" s="40"/>
      <c r="O4829" s="34"/>
    </row>
    <row r="4830" spans="1:15" ht="24.95" customHeight="1" x14ac:dyDescent="0.2">
      <c r="A4830" s="64" t="str">
        <f t="shared" si="226"/>
        <v>||||||0</v>
      </c>
      <c r="B4830" s="64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9"/>
      <c r="K4830" s="37"/>
      <c r="L4830" s="86">
        <f t="shared" si="225"/>
        <v>0</v>
      </c>
      <c r="M4830" s="40"/>
      <c r="N4830" s="40"/>
      <c r="O4830" s="34"/>
    </row>
    <row r="4831" spans="1:15" ht="24.95" customHeight="1" x14ac:dyDescent="0.2">
      <c r="A4831" s="64" t="str">
        <f t="shared" si="226"/>
        <v>||||||0</v>
      </c>
      <c r="B4831" s="64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9"/>
      <c r="K4831" s="37"/>
      <c r="L4831" s="86">
        <f t="shared" si="225"/>
        <v>0</v>
      </c>
      <c r="M4831" s="40"/>
      <c r="N4831" s="40"/>
      <c r="O4831" s="34"/>
    </row>
    <row r="4832" spans="1:15" ht="24.95" customHeight="1" x14ac:dyDescent="0.2">
      <c r="A4832" s="64" t="str">
        <f t="shared" si="226"/>
        <v>||||||0</v>
      </c>
      <c r="B4832" s="64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9"/>
      <c r="K4832" s="37"/>
      <c r="L4832" s="86">
        <f t="shared" si="225"/>
        <v>0</v>
      </c>
      <c r="M4832" s="40"/>
      <c r="N4832" s="40"/>
      <c r="O4832" s="34"/>
    </row>
    <row r="4833" spans="1:15" ht="24.95" customHeight="1" x14ac:dyDescent="0.2">
      <c r="A4833" s="64" t="str">
        <f t="shared" si="226"/>
        <v>||||||0</v>
      </c>
      <c r="B4833" s="64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9"/>
      <c r="K4833" s="37"/>
      <c r="L4833" s="86">
        <f t="shared" si="225"/>
        <v>0</v>
      </c>
      <c r="M4833" s="40"/>
      <c r="N4833" s="40"/>
      <c r="O4833" s="34"/>
    </row>
    <row r="4834" spans="1:15" ht="24.95" customHeight="1" x14ac:dyDescent="0.2">
      <c r="A4834" s="64" t="str">
        <f t="shared" si="226"/>
        <v>||||||0</v>
      </c>
      <c r="B4834" s="64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9"/>
      <c r="K4834" s="37"/>
      <c r="L4834" s="86">
        <f t="shared" si="225"/>
        <v>0</v>
      </c>
      <c r="M4834" s="40"/>
      <c r="N4834" s="40"/>
      <c r="O4834" s="34"/>
    </row>
    <row r="4835" spans="1:15" ht="24.95" customHeight="1" x14ac:dyDescent="0.2">
      <c r="A4835" s="64" t="str">
        <f t="shared" si="226"/>
        <v>||||||0</v>
      </c>
      <c r="B4835" s="64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9"/>
      <c r="K4835" s="37"/>
      <c r="L4835" s="86">
        <f t="shared" si="225"/>
        <v>0</v>
      </c>
      <c r="M4835" s="40"/>
      <c r="N4835" s="40"/>
      <c r="O4835" s="34"/>
    </row>
    <row r="4836" spans="1:15" ht="24.95" customHeight="1" x14ac:dyDescent="0.2">
      <c r="A4836" s="64" t="str">
        <f t="shared" si="226"/>
        <v>||||||0</v>
      </c>
      <c r="B4836" s="64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9"/>
      <c r="K4836" s="37"/>
      <c r="L4836" s="86">
        <f t="shared" si="225"/>
        <v>0</v>
      </c>
      <c r="M4836" s="40"/>
      <c r="N4836" s="40"/>
      <c r="O4836" s="34"/>
    </row>
    <row r="4837" spans="1:15" ht="24.95" customHeight="1" x14ac:dyDescent="0.2">
      <c r="A4837" s="64" t="str">
        <f t="shared" si="226"/>
        <v>||||||0</v>
      </c>
      <c r="B4837" s="64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9"/>
      <c r="K4837" s="37"/>
      <c r="L4837" s="86">
        <f t="shared" si="225"/>
        <v>0</v>
      </c>
      <c r="M4837" s="40"/>
      <c r="N4837" s="40"/>
      <c r="O4837" s="34"/>
    </row>
    <row r="4838" spans="1:15" ht="24.95" customHeight="1" x14ac:dyDescent="0.2">
      <c r="A4838" s="64" t="str">
        <f t="shared" si="226"/>
        <v>||||||0</v>
      </c>
      <c r="B4838" s="64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9"/>
      <c r="K4838" s="37"/>
      <c r="L4838" s="86">
        <f t="shared" si="225"/>
        <v>0</v>
      </c>
      <c r="M4838" s="40"/>
      <c r="N4838" s="40"/>
      <c r="O4838" s="34"/>
    </row>
    <row r="4839" spans="1:15" ht="24.95" customHeight="1" x14ac:dyDescent="0.2">
      <c r="A4839" s="64" t="str">
        <f t="shared" si="226"/>
        <v>||||||0</v>
      </c>
      <c r="B4839" s="64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9"/>
      <c r="K4839" s="37"/>
      <c r="L4839" s="86">
        <f t="shared" si="225"/>
        <v>0</v>
      </c>
      <c r="M4839" s="40"/>
      <c r="N4839" s="40"/>
      <c r="O4839" s="34"/>
    </row>
    <row r="4840" spans="1:15" ht="24.95" customHeight="1" x14ac:dyDescent="0.2">
      <c r="A4840" s="64" t="str">
        <f t="shared" si="226"/>
        <v>||||||0</v>
      </c>
      <c r="B4840" s="64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9"/>
      <c r="K4840" s="37"/>
      <c r="L4840" s="86">
        <f t="shared" si="225"/>
        <v>0</v>
      </c>
      <c r="M4840" s="40"/>
      <c r="N4840" s="40"/>
      <c r="O4840" s="34"/>
    </row>
    <row r="4841" spans="1:15" ht="24.95" customHeight="1" x14ac:dyDescent="0.2">
      <c r="A4841" s="64" t="str">
        <f t="shared" si="226"/>
        <v>||||||0</v>
      </c>
      <c r="B4841" s="64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9"/>
      <c r="K4841" s="37"/>
      <c r="L4841" s="86">
        <f t="shared" si="225"/>
        <v>0</v>
      </c>
      <c r="M4841" s="40"/>
      <c r="N4841" s="40"/>
      <c r="O4841" s="34"/>
    </row>
    <row r="4842" spans="1:15" ht="24.95" customHeight="1" x14ac:dyDescent="0.2">
      <c r="A4842" s="64" t="str">
        <f t="shared" si="226"/>
        <v>||||||0</v>
      </c>
      <c r="B4842" s="64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9"/>
      <c r="K4842" s="37"/>
      <c r="L4842" s="86">
        <f t="shared" si="225"/>
        <v>0</v>
      </c>
      <c r="M4842" s="40"/>
      <c r="N4842" s="40"/>
      <c r="O4842" s="34"/>
    </row>
    <row r="4843" spans="1:15" ht="24.95" customHeight="1" x14ac:dyDescent="0.2">
      <c r="A4843" s="64" t="str">
        <f t="shared" si="226"/>
        <v>||||||0</v>
      </c>
      <c r="B4843" s="64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9"/>
      <c r="K4843" s="37"/>
      <c r="L4843" s="86">
        <f t="shared" si="225"/>
        <v>0</v>
      </c>
      <c r="M4843" s="40"/>
      <c r="N4843" s="40"/>
      <c r="O4843" s="34"/>
    </row>
    <row r="4844" spans="1:15" ht="24.95" customHeight="1" x14ac:dyDescent="0.2">
      <c r="A4844" s="64" t="str">
        <f t="shared" si="226"/>
        <v>||||||0</v>
      </c>
      <c r="B4844" s="64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9"/>
      <c r="K4844" s="37"/>
      <c r="L4844" s="86">
        <f t="shared" si="225"/>
        <v>0</v>
      </c>
      <c r="M4844" s="40"/>
      <c r="N4844" s="40"/>
      <c r="O4844" s="34"/>
    </row>
    <row r="4845" spans="1:15" ht="24.95" customHeight="1" x14ac:dyDescent="0.2">
      <c r="A4845" s="64" t="str">
        <f t="shared" si="226"/>
        <v>||||||0</v>
      </c>
      <c r="B4845" s="64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9"/>
      <c r="K4845" s="37"/>
      <c r="L4845" s="86">
        <f t="shared" si="225"/>
        <v>0</v>
      </c>
      <c r="M4845" s="40"/>
      <c r="N4845" s="40"/>
      <c r="O4845" s="34"/>
    </row>
    <row r="4846" spans="1:15" ht="24.95" customHeight="1" x14ac:dyDescent="0.2">
      <c r="A4846" s="64" t="str">
        <f t="shared" si="226"/>
        <v>||||||0</v>
      </c>
      <c r="B4846" s="64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9"/>
      <c r="K4846" s="37"/>
      <c r="L4846" s="86">
        <f t="shared" si="225"/>
        <v>0</v>
      </c>
      <c r="M4846" s="40"/>
      <c r="N4846" s="40"/>
      <c r="O4846" s="34"/>
    </row>
    <row r="4847" spans="1:15" ht="24.95" customHeight="1" x14ac:dyDescent="0.2">
      <c r="A4847" s="64" t="str">
        <f t="shared" si="226"/>
        <v>||||||0</v>
      </c>
      <c r="B4847" s="64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9"/>
      <c r="K4847" s="37"/>
      <c r="L4847" s="86">
        <f t="shared" si="225"/>
        <v>0</v>
      </c>
      <c r="M4847" s="40"/>
      <c r="N4847" s="40"/>
      <c r="O4847" s="34"/>
    </row>
    <row r="4848" spans="1:15" ht="24.95" customHeight="1" x14ac:dyDescent="0.2">
      <c r="A4848" s="64" t="str">
        <f t="shared" si="226"/>
        <v>||||||0</v>
      </c>
      <c r="B4848" s="64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9"/>
      <c r="K4848" s="37"/>
      <c r="L4848" s="86">
        <f t="shared" si="225"/>
        <v>0</v>
      </c>
      <c r="M4848" s="40"/>
      <c r="N4848" s="40"/>
      <c r="O4848" s="34"/>
    </row>
    <row r="4849" spans="1:15" ht="24.95" customHeight="1" x14ac:dyDescent="0.2">
      <c r="A4849" s="64" t="str">
        <f t="shared" si="226"/>
        <v>||||||0</v>
      </c>
      <c r="B4849" s="64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9"/>
      <c r="K4849" s="37"/>
      <c r="L4849" s="86">
        <f t="shared" si="225"/>
        <v>0</v>
      </c>
      <c r="M4849" s="40"/>
      <c r="N4849" s="40"/>
      <c r="O4849" s="34"/>
    </row>
    <row r="4850" spans="1:15" ht="24.95" customHeight="1" x14ac:dyDescent="0.2">
      <c r="A4850" s="64" t="str">
        <f t="shared" si="226"/>
        <v>||||||0</v>
      </c>
      <c r="B4850" s="64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9"/>
      <c r="K4850" s="37"/>
      <c r="L4850" s="86">
        <f t="shared" si="225"/>
        <v>0</v>
      </c>
      <c r="M4850" s="40"/>
      <c r="N4850" s="40"/>
      <c r="O4850" s="34"/>
    </row>
    <row r="4851" spans="1:15" ht="24.95" customHeight="1" x14ac:dyDescent="0.2">
      <c r="A4851" s="64" t="str">
        <f t="shared" si="226"/>
        <v>||||||0</v>
      </c>
      <c r="B4851" s="64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9"/>
      <c r="K4851" s="37"/>
      <c r="L4851" s="86">
        <f t="shared" si="225"/>
        <v>0</v>
      </c>
      <c r="M4851" s="40"/>
      <c r="N4851" s="40"/>
      <c r="O4851" s="34"/>
    </row>
    <row r="4852" spans="1:15" ht="24.95" customHeight="1" x14ac:dyDescent="0.2">
      <c r="A4852" s="64" t="str">
        <f t="shared" si="226"/>
        <v>||||||0</v>
      </c>
      <c r="B4852" s="64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9"/>
      <c r="K4852" s="37"/>
      <c r="L4852" s="86">
        <f t="shared" si="225"/>
        <v>0</v>
      </c>
      <c r="M4852" s="40"/>
      <c r="N4852" s="40"/>
      <c r="O4852" s="34"/>
    </row>
    <row r="4853" spans="1:15" ht="24.95" customHeight="1" x14ac:dyDescent="0.2">
      <c r="A4853" s="64" t="str">
        <f t="shared" si="226"/>
        <v>||||||0</v>
      </c>
      <c r="B4853" s="64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9"/>
      <c r="K4853" s="37"/>
      <c r="L4853" s="86">
        <f t="shared" si="225"/>
        <v>0</v>
      </c>
      <c r="M4853" s="40"/>
      <c r="N4853" s="40"/>
      <c r="O4853" s="34"/>
    </row>
    <row r="4854" spans="1:15" ht="24.95" customHeight="1" x14ac:dyDescent="0.2">
      <c r="A4854" s="64" t="str">
        <f t="shared" si="226"/>
        <v>||||||0</v>
      </c>
      <c r="B4854" s="64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9"/>
      <c r="K4854" s="37"/>
      <c r="L4854" s="86">
        <f t="shared" si="225"/>
        <v>0</v>
      </c>
      <c r="M4854" s="40"/>
      <c r="N4854" s="40"/>
      <c r="O4854" s="34"/>
    </row>
    <row r="4855" spans="1:15" ht="24.95" customHeight="1" x14ac:dyDescent="0.2">
      <c r="A4855" s="64" t="str">
        <f t="shared" si="226"/>
        <v>||||||0</v>
      </c>
      <c r="B4855" s="64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9"/>
      <c r="K4855" s="37"/>
      <c r="L4855" s="86">
        <f t="shared" si="225"/>
        <v>0</v>
      </c>
      <c r="M4855" s="40"/>
      <c r="N4855" s="40"/>
      <c r="O4855" s="34"/>
    </row>
    <row r="4856" spans="1:15" ht="24.95" customHeight="1" x14ac:dyDescent="0.2">
      <c r="A4856" s="64" t="str">
        <f t="shared" si="226"/>
        <v>||||||0</v>
      </c>
      <c r="B4856" s="64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9"/>
      <c r="K4856" s="37"/>
      <c r="L4856" s="86">
        <f t="shared" si="225"/>
        <v>0</v>
      </c>
      <c r="M4856" s="40"/>
      <c r="N4856" s="40"/>
      <c r="O4856" s="34"/>
    </row>
    <row r="4857" spans="1:15" ht="24.95" customHeight="1" x14ac:dyDescent="0.2">
      <c r="A4857" s="64" t="str">
        <f t="shared" si="226"/>
        <v>||||||0</v>
      </c>
      <c r="B4857" s="64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9"/>
      <c r="K4857" s="37"/>
      <c r="L4857" s="86">
        <f t="shared" si="225"/>
        <v>0</v>
      </c>
      <c r="M4857" s="40"/>
      <c r="N4857" s="40"/>
      <c r="O4857" s="34"/>
    </row>
    <row r="4858" spans="1:15" ht="24.95" customHeight="1" x14ac:dyDescent="0.2">
      <c r="A4858" s="64" t="str">
        <f t="shared" si="226"/>
        <v>||||||0</v>
      </c>
      <c r="B4858" s="64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9"/>
      <c r="K4858" s="37"/>
      <c r="L4858" s="86">
        <f t="shared" si="225"/>
        <v>0</v>
      </c>
      <c r="M4858" s="40"/>
      <c r="N4858" s="40"/>
      <c r="O4858" s="34"/>
    </row>
    <row r="4859" spans="1:15" ht="24.95" customHeight="1" x14ac:dyDescent="0.2">
      <c r="A4859" s="64" t="str">
        <f t="shared" si="226"/>
        <v>||||||0</v>
      </c>
      <c r="B4859" s="64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9"/>
      <c r="K4859" s="37"/>
      <c r="L4859" s="86">
        <f t="shared" si="225"/>
        <v>0</v>
      </c>
      <c r="M4859" s="40"/>
      <c r="N4859" s="40"/>
      <c r="O4859" s="34"/>
    </row>
    <row r="4860" spans="1:15" ht="24.95" customHeight="1" x14ac:dyDescent="0.2">
      <c r="A4860" s="64" t="str">
        <f t="shared" si="226"/>
        <v>||||||0</v>
      </c>
      <c r="B4860" s="64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9"/>
      <c r="K4860" s="37"/>
      <c r="L4860" s="86">
        <f t="shared" si="225"/>
        <v>0</v>
      </c>
      <c r="M4860" s="40"/>
      <c r="N4860" s="40"/>
      <c r="O4860" s="34"/>
    </row>
    <row r="4861" spans="1:15" ht="24.95" customHeight="1" x14ac:dyDescent="0.2">
      <c r="A4861" s="64" t="str">
        <f t="shared" si="226"/>
        <v>||||||0</v>
      </c>
      <c r="B4861" s="64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9"/>
      <c r="K4861" s="37"/>
      <c r="L4861" s="86">
        <f t="shared" si="225"/>
        <v>0</v>
      </c>
      <c r="M4861" s="40"/>
      <c r="N4861" s="40"/>
      <c r="O4861" s="34"/>
    </row>
    <row r="4862" spans="1:15" ht="24.95" customHeight="1" x14ac:dyDescent="0.2">
      <c r="A4862" s="64" t="str">
        <f t="shared" si="226"/>
        <v>||||||0</v>
      </c>
      <c r="B4862" s="64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9"/>
      <c r="K4862" s="37"/>
      <c r="L4862" s="86">
        <f t="shared" ref="L4862:L4925" si="228">M4862+N4862</f>
        <v>0</v>
      </c>
      <c r="M4862" s="40"/>
      <c r="N4862" s="40"/>
      <c r="O4862" s="34"/>
    </row>
    <row r="4863" spans="1:15" ht="24.95" customHeight="1" x14ac:dyDescent="0.2">
      <c r="A4863" s="64" t="str">
        <f t="shared" si="226"/>
        <v>||||||0</v>
      </c>
      <c r="B4863" s="64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9"/>
      <c r="K4863" s="37"/>
      <c r="L4863" s="86">
        <f t="shared" si="228"/>
        <v>0</v>
      </c>
      <c r="M4863" s="40"/>
      <c r="N4863" s="40"/>
      <c r="O4863" s="34"/>
    </row>
    <row r="4864" spans="1:15" ht="24.95" customHeight="1" x14ac:dyDescent="0.2">
      <c r="A4864" s="64" t="str">
        <f t="shared" si="226"/>
        <v>||||||0</v>
      </c>
      <c r="B4864" s="64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9"/>
      <c r="K4864" s="37"/>
      <c r="L4864" s="86">
        <f t="shared" si="228"/>
        <v>0</v>
      </c>
      <c r="M4864" s="40"/>
      <c r="N4864" s="40"/>
      <c r="O4864" s="34"/>
    </row>
    <row r="4865" spans="1:15" ht="24.95" customHeight="1" x14ac:dyDescent="0.2">
      <c r="A4865" s="64" t="str">
        <f t="shared" si="226"/>
        <v>||||||0</v>
      </c>
      <c r="B4865" s="64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9"/>
      <c r="K4865" s="37"/>
      <c r="L4865" s="86">
        <f t="shared" si="228"/>
        <v>0</v>
      </c>
      <c r="M4865" s="40"/>
      <c r="N4865" s="40"/>
      <c r="O4865" s="34"/>
    </row>
    <row r="4866" spans="1:15" ht="24.95" customHeight="1" x14ac:dyDescent="0.2">
      <c r="A4866" s="64" t="str">
        <f t="shared" si="226"/>
        <v>||||||0</v>
      </c>
      <c r="B4866" s="64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9"/>
      <c r="K4866" s="37"/>
      <c r="L4866" s="86">
        <f t="shared" si="228"/>
        <v>0</v>
      </c>
      <c r="M4866" s="40"/>
      <c r="N4866" s="40"/>
      <c r="O4866" s="34"/>
    </row>
    <row r="4867" spans="1:15" ht="24.95" customHeight="1" x14ac:dyDescent="0.2">
      <c r="A4867" s="64" t="str">
        <f t="shared" si="226"/>
        <v>||||||0</v>
      </c>
      <c r="B4867" s="64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9"/>
      <c r="K4867" s="37"/>
      <c r="L4867" s="86">
        <f t="shared" si="228"/>
        <v>0</v>
      </c>
      <c r="M4867" s="40"/>
      <c r="N4867" s="40"/>
      <c r="O4867" s="34"/>
    </row>
    <row r="4868" spans="1:15" ht="24.95" customHeight="1" x14ac:dyDescent="0.2">
      <c r="A4868" s="64" t="str">
        <f t="shared" si="226"/>
        <v>||||||0</v>
      </c>
      <c r="B4868" s="64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9"/>
      <c r="K4868" s="37"/>
      <c r="L4868" s="86">
        <f t="shared" si="228"/>
        <v>0</v>
      </c>
      <c r="M4868" s="40"/>
      <c r="N4868" s="40"/>
      <c r="O4868" s="34"/>
    </row>
    <row r="4869" spans="1:15" ht="24.95" customHeight="1" x14ac:dyDescent="0.2">
      <c r="A4869" s="64" t="str">
        <f t="shared" ref="A4869:A4932" si="229">C4869&amp;"|"&amp;D4869&amp;"|"&amp;E4869&amp;"|"&amp;F4869&amp;"|"&amp;G4869&amp;"|"&amp;I4869&amp;"|"&amp;M4869+N4869-O4869</f>
        <v>||||||0</v>
      </c>
      <c r="B4869" s="64" t="str">
        <f t="shared" ref="B4869:B4932" si="230">C4869&amp;"|"&amp;D4869&amp;"|"&amp;E4869&amp;"|"&amp;F4869&amp;"|"&amp;K4869</f>
        <v>||||</v>
      </c>
      <c r="C4869" s="37"/>
      <c r="D4869" s="37"/>
      <c r="E4869" s="37"/>
      <c r="F4869" s="37"/>
      <c r="G4869" s="37"/>
      <c r="H4869" s="38"/>
      <c r="I4869" s="37"/>
      <c r="J4869" s="39"/>
      <c r="K4869" s="37"/>
      <c r="L4869" s="86">
        <f t="shared" si="228"/>
        <v>0</v>
      </c>
      <c r="M4869" s="40"/>
      <c r="N4869" s="40"/>
      <c r="O4869" s="34"/>
    </row>
    <row r="4870" spans="1:15" ht="24.95" customHeight="1" x14ac:dyDescent="0.2">
      <c r="A4870" s="64" t="str">
        <f t="shared" si="229"/>
        <v>||||||0</v>
      </c>
      <c r="B4870" s="64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9"/>
      <c r="K4870" s="37"/>
      <c r="L4870" s="86">
        <f t="shared" si="228"/>
        <v>0</v>
      </c>
      <c r="M4870" s="40"/>
      <c r="N4870" s="40"/>
      <c r="O4870" s="34"/>
    </row>
    <row r="4871" spans="1:15" ht="24.95" customHeight="1" x14ac:dyDescent="0.2">
      <c r="A4871" s="64" t="str">
        <f t="shared" si="229"/>
        <v>||||||0</v>
      </c>
      <c r="B4871" s="64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9"/>
      <c r="K4871" s="37"/>
      <c r="L4871" s="86">
        <f t="shared" si="228"/>
        <v>0</v>
      </c>
      <c r="M4871" s="40"/>
      <c r="N4871" s="40"/>
      <c r="O4871" s="34"/>
    </row>
    <row r="4872" spans="1:15" ht="24.95" customHeight="1" x14ac:dyDescent="0.2">
      <c r="A4872" s="64" t="str">
        <f t="shared" si="229"/>
        <v>||||||0</v>
      </c>
      <c r="B4872" s="64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9"/>
      <c r="K4872" s="37"/>
      <c r="L4872" s="86">
        <f t="shared" si="228"/>
        <v>0</v>
      </c>
      <c r="M4872" s="40"/>
      <c r="N4872" s="40"/>
      <c r="O4872" s="34"/>
    </row>
    <row r="4873" spans="1:15" ht="24.95" customHeight="1" x14ac:dyDescent="0.2">
      <c r="A4873" s="64" t="str">
        <f t="shared" si="229"/>
        <v>||||||0</v>
      </c>
      <c r="B4873" s="64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9"/>
      <c r="K4873" s="37"/>
      <c r="L4873" s="86">
        <f t="shared" si="228"/>
        <v>0</v>
      </c>
      <c r="M4873" s="40"/>
      <c r="N4873" s="40"/>
      <c r="O4873" s="34"/>
    </row>
    <row r="4874" spans="1:15" ht="24.95" customHeight="1" x14ac:dyDescent="0.2">
      <c r="A4874" s="64" t="str">
        <f t="shared" si="229"/>
        <v>||||||0</v>
      </c>
      <c r="B4874" s="64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9"/>
      <c r="K4874" s="37"/>
      <c r="L4874" s="86">
        <f t="shared" si="228"/>
        <v>0</v>
      </c>
      <c r="M4874" s="40"/>
      <c r="N4874" s="40"/>
      <c r="O4874" s="34"/>
    </row>
    <row r="4875" spans="1:15" ht="24.95" customHeight="1" x14ac:dyDescent="0.2">
      <c r="A4875" s="64" t="str">
        <f t="shared" si="229"/>
        <v>||||||0</v>
      </c>
      <c r="B4875" s="64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9"/>
      <c r="K4875" s="37"/>
      <c r="L4875" s="86">
        <f t="shared" si="228"/>
        <v>0</v>
      </c>
      <c r="M4875" s="40"/>
      <c r="N4875" s="40"/>
      <c r="O4875" s="34"/>
    </row>
    <row r="4876" spans="1:15" ht="24.95" customHeight="1" x14ac:dyDescent="0.2">
      <c r="A4876" s="64" t="str">
        <f t="shared" si="229"/>
        <v>||||||0</v>
      </c>
      <c r="B4876" s="64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9"/>
      <c r="K4876" s="37"/>
      <c r="L4876" s="86">
        <f t="shared" si="228"/>
        <v>0</v>
      </c>
      <c r="M4876" s="40"/>
      <c r="N4876" s="40"/>
      <c r="O4876" s="34"/>
    </row>
    <row r="4877" spans="1:15" ht="24.95" customHeight="1" x14ac:dyDescent="0.2">
      <c r="A4877" s="64" t="str">
        <f t="shared" si="229"/>
        <v>||||||0</v>
      </c>
      <c r="B4877" s="64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9"/>
      <c r="K4877" s="37"/>
      <c r="L4877" s="86">
        <f t="shared" si="228"/>
        <v>0</v>
      </c>
      <c r="M4877" s="40"/>
      <c r="N4877" s="40"/>
      <c r="O4877" s="34"/>
    </row>
    <row r="4878" spans="1:15" ht="24.95" customHeight="1" x14ac:dyDescent="0.2">
      <c r="A4878" s="64" t="str">
        <f t="shared" si="229"/>
        <v>||||||0</v>
      </c>
      <c r="B4878" s="64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9"/>
      <c r="K4878" s="37"/>
      <c r="L4878" s="86">
        <f t="shared" si="228"/>
        <v>0</v>
      </c>
      <c r="M4878" s="40"/>
      <c r="N4878" s="40"/>
      <c r="O4878" s="34"/>
    </row>
    <row r="4879" spans="1:15" ht="24.95" customHeight="1" x14ac:dyDescent="0.2">
      <c r="A4879" s="64" t="str">
        <f t="shared" si="229"/>
        <v>||||||0</v>
      </c>
      <c r="B4879" s="64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9"/>
      <c r="K4879" s="37"/>
      <c r="L4879" s="86">
        <f t="shared" si="228"/>
        <v>0</v>
      </c>
      <c r="M4879" s="40"/>
      <c r="N4879" s="40"/>
      <c r="O4879" s="34"/>
    </row>
    <row r="4880" spans="1:15" ht="24.95" customHeight="1" x14ac:dyDescent="0.2">
      <c r="A4880" s="64" t="str">
        <f t="shared" si="229"/>
        <v>||||||0</v>
      </c>
      <c r="B4880" s="64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9"/>
      <c r="K4880" s="37"/>
      <c r="L4880" s="86">
        <f t="shared" si="228"/>
        <v>0</v>
      </c>
      <c r="M4880" s="40"/>
      <c r="N4880" s="40"/>
      <c r="O4880" s="34"/>
    </row>
    <row r="4881" spans="1:15" ht="24.95" customHeight="1" x14ac:dyDescent="0.2">
      <c r="A4881" s="64" t="str">
        <f t="shared" si="229"/>
        <v>||||||0</v>
      </c>
      <c r="B4881" s="64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9"/>
      <c r="K4881" s="37"/>
      <c r="L4881" s="86">
        <f t="shared" si="228"/>
        <v>0</v>
      </c>
      <c r="M4881" s="40"/>
      <c r="N4881" s="40"/>
      <c r="O4881" s="34"/>
    </row>
    <row r="4882" spans="1:15" ht="24.95" customHeight="1" x14ac:dyDescent="0.2">
      <c r="A4882" s="64" t="str">
        <f t="shared" si="229"/>
        <v>||||||0</v>
      </c>
      <c r="B4882" s="64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9"/>
      <c r="K4882" s="37"/>
      <c r="L4882" s="86">
        <f t="shared" si="228"/>
        <v>0</v>
      </c>
      <c r="M4882" s="40"/>
      <c r="N4882" s="40"/>
      <c r="O4882" s="34"/>
    </row>
    <row r="4883" spans="1:15" ht="24.95" customHeight="1" x14ac:dyDescent="0.2">
      <c r="A4883" s="64" t="str">
        <f t="shared" si="229"/>
        <v>||||||0</v>
      </c>
      <c r="B4883" s="64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9"/>
      <c r="K4883" s="37"/>
      <c r="L4883" s="86">
        <f t="shared" si="228"/>
        <v>0</v>
      </c>
      <c r="M4883" s="40"/>
      <c r="N4883" s="40"/>
      <c r="O4883" s="34"/>
    </row>
    <row r="4884" spans="1:15" ht="24.95" customHeight="1" x14ac:dyDescent="0.2">
      <c r="A4884" s="64" t="str">
        <f t="shared" si="229"/>
        <v>||||||0</v>
      </c>
      <c r="B4884" s="64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9"/>
      <c r="K4884" s="37"/>
      <c r="L4884" s="86">
        <f t="shared" si="228"/>
        <v>0</v>
      </c>
      <c r="M4884" s="40"/>
      <c r="N4884" s="40"/>
      <c r="O4884" s="34"/>
    </row>
    <row r="4885" spans="1:15" ht="24.95" customHeight="1" x14ac:dyDescent="0.2">
      <c r="A4885" s="64" t="str">
        <f t="shared" si="229"/>
        <v>||||||0</v>
      </c>
      <c r="B4885" s="64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9"/>
      <c r="K4885" s="37"/>
      <c r="L4885" s="86">
        <f t="shared" si="228"/>
        <v>0</v>
      </c>
      <c r="M4885" s="40"/>
      <c r="N4885" s="40"/>
      <c r="O4885" s="34"/>
    </row>
    <row r="4886" spans="1:15" ht="24.95" customHeight="1" x14ac:dyDescent="0.2">
      <c r="A4886" s="64" t="str">
        <f t="shared" si="229"/>
        <v>||||||0</v>
      </c>
      <c r="B4886" s="64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9"/>
      <c r="K4886" s="37"/>
      <c r="L4886" s="86">
        <f t="shared" si="228"/>
        <v>0</v>
      </c>
      <c r="M4886" s="40"/>
      <c r="N4886" s="40"/>
      <c r="O4886" s="34"/>
    </row>
    <row r="4887" spans="1:15" ht="24.95" customHeight="1" x14ac:dyDescent="0.2">
      <c r="A4887" s="64" t="str">
        <f t="shared" si="229"/>
        <v>||||||0</v>
      </c>
      <c r="B4887" s="64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9"/>
      <c r="K4887" s="37"/>
      <c r="L4887" s="86">
        <f t="shared" si="228"/>
        <v>0</v>
      </c>
      <c r="M4887" s="40"/>
      <c r="N4887" s="40"/>
      <c r="O4887" s="34"/>
    </row>
    <row r="4888" spans="1:15" ht="24.95" customHeight="1" x14ac:dyDescent="0.2">
      <c r="A4888" s="64" t="str">
        <f t="shared" si="229"/>
        <v>||||||0</v>
      </c>
      <c r="B4888" s="64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9"/>
      <c r="K4888" s="37"/>
      <c r="L4888" s="86">
        <f t="shared" si="228"/>
        <v>0</v>
      </c>
      <c r="M4888" s="40"/>
      <c r="N4888" s="40"/>
      <c r="O4888" s="34"/>
    </row>
    <row r="4889" spans="1:15" ht="24.95" customHeight="1" x14ac:dyDescent="0.2">
      <c r="A4889" s="64" t="str">
        <f t="shared" si="229"/>
        <v>||||||0</v>
      </c>
      <c r="B4889" s="64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9"/>
      <c r="K4889" s="37"/>
      <c r="L4889" s="86">
        <f t="shared" si="228"/>
        <v>0</v>
      </c>
      <c r="M4889" s="40"/>
      <c r="N4889" s="40"/>
      <c r="O4889" s="34"/>
    </row>
    <row r="4890" spans="1:15" ht="24.95" customHeight="1" x14ac:dyDescent="0.2">
      <c r="A4890" s="64" t="str">
        <f t="shared" si="229"/>
        <v>||||||0</v>
      </c>
      <c r="B4890" s="64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9"/>
      <c r="K4890" s="37"/>
      <c r="L4890" s="86">
        <f t="shared" si="228"/>
        <v>0</v>
      </c>
      <c r="M4890" s="40"/>
      <c r="N4890" s="40"/>
      <c r="O4890" s="34"/>
    </row>
    <row r="4891" spans="1:15" ht="24.95" customHeight="1" x14ac:dyDescent="0.2">
      <c r="A4891" s="64" t="str">
        <f t="shared" si="229"/>
        <v>||||||0</v>
      </c>
      <c r="B4891" s="64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9"/>
      <c r="K4891" s="37"/>
      <c r="L4891" s="86">
        <f t="shared" si="228"/>
        <v>0</v>
      </c>
      <c r="M4891" s="40"/>
      <c r="N4891" s="40"/>
      <c r="O4891" s="34"/>
    </row>
    <row r="4892" spans="1:15" ht="24.95" customHeight="1" x14ac:dyDescent="0.2">
      <c r="A4892" s="64" t="str">
        <f t="shared" si="229"/>
        <v>||||||0</v>
      </c>
      <c r="B4892" s="64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9"/>
      <c r="K4892" s="37"/>
      <c r="L4892" s="86">
        <f t="shared" si="228"/>
        <v>0</v>
      </c>
      <c r="M4892" s="40"/>
      <c r="N4892" s="40"/>
      <c r="O4892" s="34"/>
    </row>
    <row r="4893" spans="1:15" ht="24.95" customHeight="1" x14ac:dyDescent="0.2">
      <c r="A4893" s="64" t="str">
        <f t="shared" si="229"/>
        <v>||||||0</v>
      </c>
      <c r="B4893" s="64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9"/>
      <c r="K4893" s="37"/>
      <c r="L4893" s="86">
        <f t="shared" si="228"/>
        <v>0</v>
      </c>
      <c r="M4893" s="40"/>
      <c r="N4893" s="40"/>
      <c r="O4893" s="34"/>
    </row>
    <row r="4894" spans="1:15" ht="24.95" customHeight="1" x14ac:dyDescent="0.2">
      <c r="A4894" s="64" t="str">
        <f t="shared" si="229"/>
        <v>||||||0</v>
      </c>
      <c r="B4894" s="64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9"/>
      <c r="K4894" s="37"/>
      <c r="L4894" s="86">
        <f t="shared" si="228"/>
        <v>0</v>
      </c>
      <c r="M4894" s="40"/>
      <c r="N4894" s="40"/>
      <c r="O4894" s="34"/>
    </row>
    <row r="4895" spans="1:15" ht="24.95" customHeight="1" x14ac:dyDescent="0.2">
      <c r="A4895" s="64" t="str">
        <f t="shared" si="229"/>
        <v>||||||0</v>
      </c>
      <c r="B4895" s="64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9"/>
      <c r="K4895" s="37"/>
      <c r="L4895" s="86">
        <f t="shared" si="228"/>
        <v>0</v>
      </c>
      <c r="M4895" s="40"/>
      <c r="N4895" s="40"/>
      <c r="O4895" s="34"/>
    </row>
    <row r="4896" spans="1:15" ht="24.95" customHeight="1" x14ac:dyDescent="0.2">
      <c r="A4896" s="64" t="str">
        <f t="shared" si="229"/>
        <v>||||||0</v>
      </c>
      <c r="B4896" s="64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9"/>
      <c r="K4896" s="37"/>
      <c r="L4896" s="86">
        <f t="shared" si="228"/>
        <v>0</v>
      </c>
      <c r="M4896" s="40"/>
      <c r="N4896" s="40"/>
      <c r="O4896" s="34"/>
    </row>
    <row r="4897" spans="1:15" ht="24.95" customHeight="1" x14ac:dyDescent="0.2">
      <c r="A4897" s="64" t="str">
        <f t="shared" si="229"/>
        <v>||||||0</v>
      </c>
      <c r="B4897" s="64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9"/>
      <c r="K4897" s="37"/>
      <c r="L4897" s="86">
        <f t="shared" si="228"/>
        <v>0</v>
      </c>
      <c r="M4897" s="40"/>
      <c r="N4897" s="40"/>
      <c r="O4897" s="34"/>
    </row>
    <row r="4898" spans="1:15" ht="24.95" customHeight="1" x14ac:dyDescent="0.2">
      <c r="A4898" s="64" t="str">
        <f t="shared" si="229"/>
        <v>||||||0</v>
      </c>
      <c r="B4898" s="64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9"/>
      <c r="K4898" s="37"/>
      <c r="L4898" s="86">
        <f t="shared" si="228"/>
        <v>0</v>
      </c>
      <c r="M4898" s="40"/>
      <c r="N4898" s="40"/>
      <c r="O4898" s="34"/>
    </row>
    <row r="4899" spans="1:15" ht="24.95" customHeight="1" x14ac:dyDescent="0.2">
      <c r="A4899" s="64" t="str">
        <f t="shared" si="229"/>
        <v>||||||0</v>
      </c>
      <c r="B4899" s="64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9"/>
      <c r="K4899" s="37"/>
      <c r="L4899" s="86">
        <f t="shared" si="228"/>
        <v>0</v>
      </c>
      <c r="M4899" s="40"/>
      <c r="N4899" s="40"/>
      <c r="O4899" s="34"/>
    </row>
    <row r="4900" spans="1:15" ht="24.95" customHeight="1" x14ac:dyDescent="0.2">
      <c r="A4900" s="64" t="str">
        <f t="shared" si="229"/>
        <v>||||||0</v>
      </c>
      <c r="B4900" s="64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9"/>
      <c r="K4900" s="37"/>
      <c r="L4900" s="86">
        <f t="shared" si="228"/>
        <v>0</v>
      </c>
      <c r="M4900" s="40"/>
      <c r="N4900" s="40"/>
      <c r="O4900" s="34"/>
    </row>
    <row r="4901" spans="1:15" ht="24.95" customHeight="1" x14ac:dyDescent="0.2">
      <c r="A4901" s="64" t="str">
        <f t="shared" si="229"/>
        <v>||||||0</v>
      </c>
      <c r="B4901" s="64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9"/>
      <c r="K4901" s="37"/>
      <c r="L4901" s="86">
        <f t="shared" si="228"/>
        <v>0</v>
      </c>
      <c r="M4901" s="40"/>
      <c r="N4901" s="40"/>
      <c r="O4901" s="34"/>
    </row>
    <row r="4902" spans="1:15" ht="24.95" customHeight="1" x14ac:dyDescent="0.2">
      <c r="A4902" s="64" t="str">
        <f t="shared" si="229"/>
        <v>||||||0</v>
      </c>
      <c r="B4902" s="64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9"/>
      <c r="K4902" s="37"/>
      <c r="L4902" s="86">
        <f t="shared" si="228"/>
        <v>0</v>
      </c>
      <c r="M4902" s="40"/>
      <c r="N4902" s="40"/>
      <c r="O4902" s="34"/>
    </row>
    <row r="4903" spans="1:15" ht="24.95" customHeight="1" x14ac:dyDescent="0.2">
      <c r="A4903" s="64" t="str">
        <f t="shared" si="229"/>
        <v>||||||0</v>
      </c>
      <c r="B4903" s="64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9"/>
      <c r="K4903" s="37"/>
      <c r="L4903" s="86">
        <f t="shared" si="228"/>
        <v>0</v>
      </c>
      <c r="M4903" s="40"/>
      <c r="N4903" s="40"/>
      <c r="O4903" s="34"/>
    </row>
    <row r="4904" spans="1:15" ht="24.95" customHeight="1" x14ac:dyDescent="0.2">
      <c r="A4904" s="64" t="str">
        <f t="shared" si="229"/>
        <v>||||||0</v>
      </c>
      <c r="B4904" s="64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9"/>
      <c r="K4904" s="37"/>
      <c r="L4904" s="86">
        <f t="shared" si="228"/>
        <v>0</v>
      </c>
      <c r="M4904" s="40"/>
      <c r="N4904" s="40"/>
      <c r="O4904" s="34"/>
    </row>
    <row r="4905" spans="1:15" ht="24.95" customHeight="1" x14ac:dyDescent="0.2">
      <c r="A4905" s="64" t="str">
        <f t="shared" si="229"/>
        <v>||||||0</v>
      </c>
      <c r="B4905" s="64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9"/>
      <c r="K4905" s="37"/>
      <c r="L4905" s="86">
        <f t="shared" si="228"/>
        <v>0</v>
      </c>
      <c r="M4905" s="40"/>
      <c r="N4905" s="40"/>
      <c r="O4905" s="34"/>
    </row>
    <row r="4906" spans="1:15" ht="24.95" customHeight="1" x14ac:dyDescent="0.2">
      <c r="A4906" s="64" t="str">
        <f t="shared" si="229"/>
        <v>||||||0</v>
      </c>
      <c r="B4906" s="64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9"/>
      <c r="K4906" s="37"/>
      <c r="L4906" s="86">
        <f t="shared" si="228"/>
        <v>0</v>
      </c>
      <c r="M4906" s="40"/>
      <c r="N4906" s="40"/>
      <c r="O4906" s="34"/>
    </row>
    <row r="4907" spans="1:15" ht="24.95" customHeight="1" x14ac:dyDescent="0.2">
      <c r="A4907" s="64" t="str">
        <f t="shared" si="229"/>
        <v>||||||0</v>
      </c>
      <c r="B4907" s="64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9"/>
      <c r="K4907" s="37"/>
      <c r="L4907" s="86">
        <f t="shared" si="228"/>
        <v>0</v>
      </c>
      <c r="M4907" s="40"/>
      <c r="N4907" s="40"/>
      <c r="O4907" s="34"/>
    </row>
    <row r="4908" spans="1:15" ht="24.95" customHeight="1" x14ac:dyDescent="0.2">
      <c r="A4908" s="64" t="str">
        <f t="shared" si="229"/>
        <v>||||||0</v>
      </c>
      <c r="B4908" s="64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9"/>
      <c r="K4908" s="37"/>
      <c r="L4908" s="86">
        <f t="shared" si="228"/>
        <v>0</v>
      </c>
      <c r="M4908" s="40"/>
      <c r="N4908" s="40"/>
      <c r="O4908" s="34"/>
    </row>
    <row r="4909" spans="1:15" ht="24.95" customHeight="1" x14ac:dyDescent="0.2">
      <c r="A4909" s="64" t="str">
        <f t="shared" si="229"/>
        <v>||||||0</v>
      </c>
      <c r="B4909" s="64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9"/>
      <c r="K4909" s="37"/>
      <c r="L4909" s="86">
        <f t="shared" si="228"/>
        <v>0</v>
      </c>
      <c r="M4909" s="40"/>
      <c r="N4909" s="40"/>
      <c r="O4909" s="34"/>
    </row>
    <row r="4910" spans="1:15" ht="24.95" customHeight="1" x14ac:dyDescent="0.2">
      <c r="A4910" s="64" t="str">
        <f t="shared" si="229"/>
        <v>||||||0</v>
      </c>
      <c r="B4910" s="64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9"/>
      <c r="K4910" s="37"/>
      <c r="L4910" s="86">
        <f t="shared" si="228"/>
        <v>0</v>
      </c>
      <c r="M4910" s="40"/>
      <c r="N4910" s="40"/>
      <c r="O4910" s="34"/>
    </row>
    <row r="4911" spans="1:15" ht="24.95" customHeight="1" x14ac:dyDescent="0.2">
      <c r="A4911" s="64" t="str">
        <f t="shared" si="229"/>
        <v>||||||0</v>
      </c>
      <c r="B4911" s="64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9"/>
      <c r="K4911" s="37"/>
      <c r="L4911" s="86">
        <f t="shared" si="228"/>
        <v>0</v>
      </c>
      <c r="M4911" s="40"/>
      <c r="N4911" s="40"/>
      <c r="O4911" s="34"/>
    </row>
    <row r="4912" spans="1:15" ht="24.95" customHeight="1" x14ac:dyDescent="0.2">
      <c r="A4912" s="64" t="str">
        <f t="shared" si="229"/>
        <v>||||||0</v>
      </c>
      <c r="B4912" s="64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9"/>
      <c r="K4912" s="37"/>
      <c r="L4912" s="86">
        <f t="shared" si="228"/>
        <v>0</v>
      </c>
      <c r="M4912" s="40"/>
      <c r="N4912" s="40"/>
      <c r="O4912" s="34"/>
    </row>
    <row r="4913" spans="1:15" ht="24.95" customHeight="1" x14ac:dyDescent="0.2">
      <c r="A4913" s="64" t="str">
        <f t="shared" si="229"/>
        <v>||||||0</v>
      </c>
      <c r="B4913" s="64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9"/>
      <c r="K4913" s="37"/>
      <c r="L4913" s="86">
        <f t="shared" si="228"/>
        <v>0</v>
      </c>
      <c r="M4913" s="40"/>
      <c r="N4913" s="40"/>
      <c r="O4913" s="34"/>
    </row>
    <row r="4914" spans="1:15" ht="24.95" customHeight="1" x14ac:dyDescent="0.2">
      <c r="A4914" s="64" t="str">
        <f t="shared" si="229"/>
        <v>||||||0</v>
      </c>
      <c r="B4914" s="64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9"/>
      <c r="K4914" s="37"/>
      <c r="L4914" s="86">
        <f t="shared" si="228"/>
        <v>0</v>
      </c>
      <c r="M4914" s="40"/>
      <c r="N4914" s="40"/>
      <c r="O4914" s="34"/>
    </row>
    <row r="4915" spans="1:15" ht="24.95" customHeight="1" x14ac:dyDescent="0.2">
      <c r="A4915" s="64" t="str">
        <f t="shared" si="229"/>
        <v>||||||0</v>
      </c>
      <c r="B4915" s="64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9"/>
      <c r="K4915" s="37"/>
      <c r="L4915" s="86">
        <f t="shared" si="228"/>
        <v>0</v>
      </c>
      <c r="M4915" s="40"/>
      <c r="N4915" s="40"/>
      <c r="O4915" s="34"/>
    </row>
    <row r="4916" spans="1:15" ht="24.95" customHeight="1" x14ac:dyDescent="0.2">
      <c r="A4916" s="64" t="str">
        <f t="shared" si="229"/>
        <v>||||||0</v>
      </c>
      <c r="B4916" s="64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9"/>
      <c r="K4916" s="37"/>
      <c r="L4916" s="86">
        <f t="shared" si="228"/>
        <v>0</v>
      </c>
      <c r="M4916" s="40"/>
      <c r="N4916" s="40"/>
      <c r="O4916" s="34"/>
    </row>
    <row r="4917" spans="1:15" ht="24.95" customHeight="1" x14ac:dyDescent="0.2">
      <c r="A4917" s="64" t="str">
        <f t="shared" si="229"/>
        <v>||||||0</v>
      </c>
      <c r="B4917" s="64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9"/>
      <c r="K4917" s="37"/>
      <c r="L4917" s="86">
        <f t="shared" si="228"/>
        <v>0</v>
      </c>
      <c r="M4917" s="40"/>
      <c r="N4917" s="40"/>
      <c r="O4917" s="34"/>
    </row>
    <row r="4918" spans="1:15" ht="24.95" customHeight="1" x14ac:dyDescent="0.2">
      <c r="A4918" s="64" t="str">
        <f t="shared" si="229"/>
        <v>||||||0</v>
      </c>
      <c r="B4918" s="64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9"/>
      <c r="K4918" s="37"/>
      <c r="L4918" s="86">
        <f t="shared" si="228"/>
        <v>0</v>
      </c>
      <c r="M4918" s="40"/>
      <c r="N4918" s="40"/>
      <c r="O4918" s="34"/>
    </row>
    <row r="4919" spans="1:15" ht="24.95" customHeight="1" x14ac:dyDescent="0.2">
      <c r="A4919" s="64" t="str">
        <f t="shared" si="229"/>
        <v>||||||0</v>
      </c>
      <c r="B4919" s="64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9"/>
      <c r="K4919" s="37"/>
      <c r="L4919" s="86">
        <f t="shared" si="228"/>
        <v>0</v>
      </c>
      <c r="M4919" s="40"/>
      <c r="N4919" s="40"/>
      <c r="O4919" s="34"/>
    </row>
    <row r="4920" spans="1:15" ht="24.95" customHeight="1" x14ac:dyDescent="0.2">
      <c r="A4920" s="64" t="str">
        <f t="shared" si="229"/>
        <v>||||||0</v>
      </c>
      <c r="B4920" s="64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9"/>
      <c r="K4920" s="37"/>
      <c r="L4920" s="86">
        <f t="shared" si="228"/>
        <v>0</v>
      </c>
      <c r="M4920" s="40"/>
      <c r="N4920" s="40"/>
      <c r="O4920" s="34"/>
    </row>
    <row r="4921" spans="1:15" ht="24.95" customHeight="1" x14ac:dyDescent="0.2">
      <c r="A4921" s="64" t="str">
        <f t="shared" si="229"/>
        <v>||||||0</v>
      </c>
      <c r="B4921" s="64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9"/>
      <c r="K4921" s="37"/>
      <c r="L4921" s="86">
        <f t="shared" si="228"/>
        <v>0</v>
      </c>
      <c r="M4921" s="40"/>
      <c r="N4921" s="40"/>
      <c r="O4921" s="34"/>
    </row>
    <row r="4922" spans="1:15" ht="24.95" customHeight="1" x14ac:dyDescent="0.2">
      <c r="A4922" s="64" t="str">
        <f t="shared" si="229"/>
        <v>||||||0</v>
      </c>
      <c r="B4922" s="64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9"/>
      <c r="K4922" s="37"/>
      <c r="L4922" s="86">
        <f t="shared" si="228"/>
        <v>0</v>
      </c>
      <c r="M4922" s="40"/>
      <c r="N4922" s="40"/>
      <c r="O4922" s="34"/>
    </row>
    <row r="4923" spans="1:15" ht="24.95" customHeight="1" x14ac:dyDescent="0.2">
      <c r="A4923" s="64" t="str">
        <f t="shared" si="229"/>
        <v>||||||0</v>
      </c>
      <c r="B4923" s="64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9"/>
      <c r="K4923" s="37"/>
      <c r="L4923" s="86">
        <f t="shared" si="228"/>
        <v>0</v>
      </c>
      <c r="M4923" s="40"/>
      <c r="N4923" s="40"/>
      <c r="O4923" s="34"/>
    </row>
    <row r="4924" spans="1:15" ht="24.95" customHeight="1" x14ac:dyDescent="0.2">
      <c r="A4924" s="64" t="str">
        <f t="shared" si="229"/>
        <v>||||||0</v>
      </c>
      <c r="B4924" s="64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9"/>
      <c r="K4924" s="37"/>
      <c r="L4924" s="86">
        <f t="shared" si="228"/>
        <v>0</v>
      </c>
      <c r="M4924" s="40"/>
      <c r="N4924" s="40"/>
      <c r="O4924" s="34"/>
    </row>
    <row r="4925" spans="1:15" ht="24.95" customHeight="1" x14ac:dyDescent="0.2">
      <c r="A4925" s="64" t="str">
        <f t="shared" si="229"/>
        <v>||||||0</v>
      </c>
      <c r="B4925" s="64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9"/>
      <c r="K4925" s="37"/>
      <c r="L4925" s="86">
        <f t="shared" si="228"/>
        <v>0</v>
      </c>
      <c r="M4925" s="40"/>
      <c r="N4925" s="40"/>
      <c r="O4925" s="34"/>
    </row>
    <row r="4926" spans="1:15" ht="24.95" customHeight="1" x14ac:dyDescent="0.2">
      <c r="A4926" s="64" t="str">
        <f t="shared" si="229"/>
        <v>||||||0</v>
      </c>
      <c r="B4926" s="64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9"/>
      <c r="K4926" s="37"/>
      <c r="L4926" s="86">
        <f t="shared" ref="L4926:L4989" si="231">M4926+N4926</f>
        <v>0</v>
      </c>
      <c r="M4926" s="40"/>
      <c r="N4926" s="40"/>
      <c r="O4926" s="34"/>
    </row>
    <row r="4927" spans="1:15" ht="24.95" customHeight="1" x14ac:dyDescent="0.2">
      <c r="A4927" s="64" t="str">
        <f t="shared" si="229"/>
        <v>||||||0</v>
      </c>
      <c r="B4927" s="64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9"/>
      <c r="K4927" s="37"/>
      <c r="L4927" s="86">
        <f t="shared" si="231"/>
        <v>0</v>
      </c>
      <c r="M4927" s="40"/>
      <c r="N4927" s="40"/>
      <c r="O4927" s="34"/>
    </row>
    <row r="4928" spans="1:15" ht="24.95" customHeight="1" x14ac:dyDescent="0.2">
      <c r="A4928" s="64" t="str">
        <f t="shared" si="229"/>
        <v>||||||0</v>
      </c>
      <c r="B4928" s="64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9"/>
      <c r="K4928" s="37"/>
      <c r="L4928" s="86">
        <f t="shared" si="231"/>
        <v>0</v>
      </c>
      <c r="M4928" s="40"/>
      <c r="N4928" s="40"/>
      <c r="O4928" s="34"/>
    </row>
    <row r="4929" spans="1:15" ht="24.95" customHeight="1" x14ac:dyDescent="0.2">
      <c r="A4929" s="64" t="str">
        <f t="shared" si="229"/>
        <v>||||||0</v>
      </c>
      <c r="B4929" s="64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9"/>
      <c r="K4929" s="37"/>
      <c r="L4929" s="86">
        <f t="shared" si="231"/>
        <v>0</v>
      </c>
      <c r="M4929" s="40"/>
      <c r="N4929" s="40"/>
      <c r="O4929" s="34"/>
    </row>
    <row r="4930" spans="1:15" ht="24.95" customHeight="1" x14ac:dyDescent="0.2">
      <c r="A4930" s="64" t="str">
        <f t="shared" si="229"/>
        <v>||||||0</v>
      </c>
      <c r="B4930" s="64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9"/>
      <c r="K4930" s="37"/>
      <c r="L4930" s="86">
        <f t="shared" si="231"/>
        <v>0</v>
      </c>
      <c r="M4930" s="40"/>
      <c r="N4930" s="40"/>
      <c r="O4930" s="34"/>
    </row>
    <row r="4931" spans="1:15" ht="24.95" customHeight="1" x14ac:dyDescent="0.2">
      <c r="A4931" s="64" t="str">
        <f t="shared" si="229"/>
        <v>||||||0</v>
      </c>
      <c r="B4931" s="64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9"/>
      <c r="K4931" s="37"/>
      <c r="L4931" s="86">
        <f t="shared" si="231"/>
        <v>0</v>
      </c>
      <c r="M4931" s="40"/>
      <c r="N4931" s="40"/>
      <c r="O4931" s="34"/>
    </row>
    <row r="4932" spans="1:15" ht="24.95" customHeight="1" x14ac:dyDescent="0.2">
      <c r="A4932" s="64" t="str">
        <f t="shared" si="229"/>
        <v>||||||0</v>
      </c>
      <c r="B4932" s="64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9"/>
      <c r="K4932" s="37"/>
      <c r="L4932" s="86">
        <f t="shared" si="231"/>
        <v>0</v>
      </c>
      <c r="M4932" s="40"/>
      <c r="N4932" s="40"/>
      <c r="O4932" s="34"/>
    </row>
    <row r="4933" spans="1:15" ht="24.95" customHeight="1" x14ac:dyDescent="0.2">
      <c r="A4933" s="64" t="str">
        <f t="shared" ref="A4933:A4996" si="232">C4933&amp;"|"&amp;D4933&amp;"|"&amp;E4933&amp;"|"&amp;F4933&amp;"|"&amp;G4933&amp;"|"&amp;I4933&amp;"|"&amp;M4933+N4933-O4933</f>
        <v>||||||0</v>
      </c>
      <c r="B4933" s="64" t="str">
        <f t="shared" ref="B4933:B4996" si="233">C4933&amp;"|"&amp;D4933&amp;"|"&amp;E4933&amp;"|"&amp;F4933&amp;"|"&amp;K4933</f>
        <v>||||</v>
      </c>
      <c r="C4933" s="37"/>
      <c r="D4933" s="37"/>
      <c r="E4933" s="37"/>
      <c r="F4933" s="37"/>
      <c r="G4933" s="37"/>
      <c r="H4933" s="38"/>
      <c r="I4933" s="37"/>
      <c r="J4933" s="39"/>
      <c r="K4933" s="37"/>
      <c r="L4933" s="86">
        <f t="shared" si="231"/>
        <v>0</v>
      </c>
      <c r="M4933" s="40"/>
      <c r="N4933" s="40"/>
      <c r="O4933" s="34"/>
    </row>
    <row r="4934" spans="1:15" ht="24.95" customHeight="1" x14ac:dyDescent="0.2">
      <c r="A4934" s="64" t="str">
        <f t="shared" si="232"/>
        <v>||||||0</v>
      </c>
      <c r="B4934" s="64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9"/>
      <c r="K4934" s="37"/>
      <c r="L4934" s="86">
        <f t="shared" si="231"/>
        <v>0</v>
      </c>
      <c r="M4934" s="40"/>
      <c r="N4934" s="40"/>
      <c r="O4934" s="34"/>
    </row>
    <row r="4935" spans="1:15" ht="24.95" customHeight="1" x14ac:dyDescent="0.2">
      <c r="A4935" s="64" t="str">
        <f t="shared" si="232"/>
        <v>||||||0</v>
      </c>
      <c r="B4935" s="64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9"/>
      <c r="K4935" s="37"/>
      <c r="L4935" s="86">
        <f t="shared" si="231"/>
        <v>0</v>
      </c>
      <c r="M4935" s="40"/>
      <c r="N4935" s="40"/>
      <c r="O4935" s="34"/>
    </row>
    <row r="4936" spans="1:15" ht="24.95" customHeight="1" x14ac:dyDescent="0.2">
      <c r="A4936" s="64" t="str">
        <f t="shared" si="232"/>
        <v>||||||0</v>
      </c>
      <c r="B4936" s="64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9"/>
      <c r="K4936" s="37"/>
      <c r="L4936" s="86">
        <f t="shared" si="231"/>
        <v>0</v>
      </c>
      <c r="M4936" s="40"/>
      <c r="N4936" s="40"/>
      <c r="O4936" s="34"/>
    </row>
    <row r="4937" spans="1:15" ht="24.95" customHeight="1" x14ac:dyDescent="0.2">
      <c r="A4937" s="64" t="str">
        <f t="shared" si="232"/>
        <v>||||||0</v>
      </c>
      <c r="B4937" s="64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9"/>
      <c r="K4937" s="37"/>
      <c r="L4937" s="86">
        <f t="shared" si="231"/>
        <v>0</v>
      </c>
      <c r="M4937" s="40"/>
      <c r="N4937" s="40"/>
      <c r="O4937" s="34"/>
    </row>
    <row r="4938" spans="1:15" ht="24.95" customHeight="1" x14ac:dyDescent="0.2">
      <c r="A4938" s="64" t="str">
        <f t="shared" si="232"/>
        <v>||||||0</v>
      </c>
      <c r="B4938" s="64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9"/>
      <c r="K4938" s="37"/>
      <c r="L4938" s="86">
        <f t="shared" si="231"/>
        <v>0</v>
      </c>
      <c r="M4938" s="40"/>
      <c r="N4938" s="40"/>
      <c r="O4938" s="34"/>
    </row>
    <row r="4939" spans="1:15" ht="24.95" customHeight="1" x14ac:dyDescent="0.2">
      <c r="A4939" s="64" t="str">
        <f t="shared" si="232"/>
        <v>||||||0</v>
      </c>
      <c r="B4939" s="64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9"/>
      <c r="K4939" s="37"/>
      <c r="L4939" s="86">
        <f t="shared" si="231"/>
        <v>0</v>
      </c>
      <c r="M4939" s="40"/>
      <c r="N4939" s="40"/>
      <c r="O4939" s="34"/>
    </row>
    <row r="4940" spans="1:15" ht="24.95" customHeight="1" x14ac:dyDescent="0.2">
      <c r="A4940" s="64" t="str">
        <f t="shared" si="232"/>
        <v>||||||0</v>
      </c>
      <c r="B4940" s="64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9"/>
      <c r="K4940" s="37"/>
      <c r="L4940" s="86">
        <f t="shared" si="231"/>
        <v>0</v>
      </c>
      <c r="M4940" s="40"/>
      <c r="N4940" s="40"/>
      <c r="O4940" s="34"/>
    </row>
    <row r="4941" spans="1:15" ht="24.95" customHeight="1" x14ac:dyDescent="0.2">
      <c r="A4941" s="64" t="str">
        <f t="shared" si="232"/>
        <v>||||||0</v>
      </c>
      <c r="B4941" s="64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9"/>
      <c r="K4941" s="37"/>
      <c r="L4941" s="86">
        <f t="shared" si="231"/>
        <v>0</v>
      </c>
      <c r="M4941" s="40"/>
      <c r="N4941" s="40"/>
      <c r="O4941" s="34"/>
    </row>
    <row r="4942" spans="1:15" ht="24.95" customHeight="1" x14ac:dyDescent="0.2">
      <c r="A4942" s="64" t="str">
        <f t="shared" si="232"/>
        <v>||||||0</v>
      </c>
      <c r="B4942" s="64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9"/>
      <c r="K4942" s="37"/>
      <c r="L4942" s="86">
        <f t="shared" si="231"/>
        <v>0</v>
      </c>
      <c r="M4942" s="40"/>
      <c r="N4942" s="40"/>
      <c r="O4942" s="34"/>
    </row>
    <row r="4943" spans="1:15" ht="24.95" customHeight="1" x14ac:dyDescent="0.2">
      <c r="A4943" s="64" t="str">
        <f t="shared" si="232"/>
        <v>||||||0</v>
      </c>
      <c r="B4943" s="64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9"/>
      <c r="K4943" s="37"/>
      <c r="L4943" s="86">
        <f t="shared" si="231"/>
        <v>0</v>
      </c>
      <c r="M4943" s="40"/>
      <c r="N4943" s="40"/>
      <c r="O4943" s="34"/>
    </row>
    <row r="4944" spans="1:15" ht="24.95" customHeight="1" x14ac:dyDescent="0.2">
      <c r="A4944" s="64" t="str">
        <f t="shared" si="232"/>
        <v>||||||0</v>
      </c>
      <c r="B4944" s="64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9"/>
      <c r="K4944" s="37"/>
      <c r="L4944" s="86">
        <f t="shared" si="231"/>
        <v>0</v>
      </c>
      <c r="M4944" s="40"/>
      <c r="N4944" s="40"/>
      <c r="O4944" s="34"/>
    </row>
    <row r="4945" spans="1:15" ht="24.95" customHeight="1" x14ac:dyDescent="0.2">
      <c r="A4945" s="64" t="str">
        <f t="shared" si="232"/>
        <v>||||||0</v>
      </c>
      <c r="B4945" s="64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9"/>
      <c r="K4945" s="37"/>
      <c r="L4945" s="86">
        <f t="shared" si="231"/>
        <v>0</v>
      </c>
      <c r="M4945" s="40"/>
      <c r="N4945" s="40"/>
      <c r="O4945" s="34"/>
    </row>
    <row r="4946" spans="1:15" ht="24.95" customHeight="1" x14ac:dyDescent="0.2">
      <c r="A4946" s="64" t="str">
        <f t="shared" si="232"/>
        <v>||||||0</v>
      </c>
      <c r="B4946" s="64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9"/>
      <c r="K4946" s="37"/>
      <c r="L4946" s="86">
        <f t="shared" si="231"/>
        <v>0</v>
      </c>
      <c r="M4946" s="40"/>
      <c r="N4946" s="40"/>
      <c r="O4946" s="34"/>
    </row>
    <row r="4947" spans="1:15" ht="24.95" customHeight="1" x14ac:dyDescent="0.2">
      <c r="A4947" s="64" t="str">
        <f t="shared" si="232"/>
        <v>||||||0</v>
      </c>
      <c r="B4947" s="64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9"/>
      <c r="K4947" s="37"/>
      <c r="L4947" s="86">
        <f t="shared" si="231"/>
        <v>0</v>
      </c>
      <c r="M4947" s="40"/>
      <c r="N4947" s="40"/>
      <c r="O4947" s="34"/>
    </row>
    <row r="4948" spans="1:15" ht="24.95" customHeight="1" x14ac:dyDescent="0.2">
      <c r="A4948" s="64" t="str">
        <f t="shared" si="232"/>
        <v>||||||0</v>
      </c>
      <c r="B4948" s="64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9"/>
      <c r="K4948" s="37"/>
      <c r="L4948" s="86">
        <f t="shared" si="231"/>
        <v>0</v>
      </c>
      <c r="M4948" s="40"/>
      <c r="N4948" s="40"/>
      <c r="O4948" s="34"/>
    </row>
    <row r="4949" spans="1:15" ht="24.95" customHeight="1" x14ac:dyDescent="0.2">
      <c r="A4949" s="64" t="str">
        <f t="shared" si="232"/>
        <v>||||||0</v>
      </c>
      <c r="B4949" s="64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9"/>
      <c r="K4949" s="37"/>
      <c r="L4949" s="86">
        <f t="shared" si="231"/>
        <v>0</v>
      </c>
      <c r="M4949" s="40"/>
      <c r="N4949" s="40"/>
      <c r="O4949" s="34"/>
    </row>
    <row r="4950" spans="1:15" ht="24.95" customHeight="1" x14ac:dyDescent="0.2">
      <c r="A4950" s="64" t="str">
        <f t="shared" si="232"/>
        <v>||||||0</v>
      </c>
      <c r="B4950" s="64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9"/>
      <c r="K4950" s="37"/>
      <c r="L4950" s="86">
        <f t="shared" si="231"/>
        <v>0</v>
      </c>
      <c r="M4950" s="40"/>
      <c r="N4950" s="40"/>
      <c r="O4950" s="34"/>
    </row>
    <row r="4951" spans="1:15" ht="24.95" customHeight="1" x14ac:dyDescent="0.2">
      <c r="A4951" s="64" t="str">
        <f t="shared" si="232"/>
        <v>||||||0</v>
      </c>
      <c r="B4951" s="64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9"/>
      <c r="K4951" s="37"/>
      <c r="L4951" s="86">
        <f t="shared" si="231"/>
        <v>0</v>
      </c>
      <c r="M4951" s="40"/>
      <c r="N4951" s="40"/>
      <c r="O4951" s="34"/>
    </row>
    <row r="4952" spans="1:15" ht="24.95" customHeight="1" x14ac:dyDescent="0.2">
      <c r="A4952" s="64" t="str">
        <f t="shared" si="232"/>
        <v>||||||0</v>
      </c>
      <c r="B4952" s="64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9"/>
      <c r="K4952" s="37"/>
      <c r="L4952" s="86">
        <f t="shared" si="231"/>
        <v>0</v>
      </c>
      <c r="M4952" s="40"/>
      <c r="N4952" s="40"/>
      <c r="O4952" s="34"/>
    </row>
    <row r="4953" spans="1:15" ht="24.95" customHeight="1" x14ac:dyDescent="0.2">
      <c r="A4953" s="64" t="str">
        <f t="shared" si="232"/>
        <v>||||||0</v>
      </c>
      <c r="B4953" s="64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9"/>
      <c r="K4953" s="37"/>
      <c r="L4953" s="86">
        <f t="shared" si="231"/>
        <v>0</v>
      </c>
      <c r="M4953" s="40"/>
      <c r="N4953" s="40"/>
      <c r="O4953" s="34"/>
    </row>
    <row r="4954" spans="1:15" ht="24.95" customHeight="1" x14ac:dyDescent="0.2">
      <c r="A4954" s="64" t="str">
        <f t="shared" si="232"/>
        <v>||||||0</v>
      </c>
      <c r="B4954" s="64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9"/>
      <c r="K4954" s="37"/>
      <c r="L4954" s="86">
        <f t="shared" si="231"/>
        <v>0</v>
      </c>
      <c r="M4954" s="40"/>
      <c r="N4954" s="40"/>
      <c r="O4954" s="34"/>
    </row>
    <row r="4955" spans="1:15" ht="24.95" customHeight="1" x14ac:dyDescent="0.2">
      <c r="A4955" s="64" t="str">
        <f t="shared" si="232"/>
        <v>||||||0</v>
      </c>
      <c r="B4955" s="64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9"/>
      <c r="K4955" s="37"/>
      <c r="L4955" s="86">
        <f t="shared" si="231"/>
        <v>0</v>
      </c>
      <c r="M4955" s="40"/>
      <c r="N4955" s="40"/>
      <c r="O4955" s="34"/>
    </row>
    <row r="4956" spans="1:15" ht="24.95" customHeight="1" x14ac:dyDescent="0.2">
      <c r="A4956" s="64" t="str">
        <f t="shared" si="232"/>
        <v>||||||0</v>
      </c>
      <c r="B4956" s="64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9"/>
      <c r="K4956" s="37"/>
      <c r="L4956" s="86">
        <f t="shared" si="231"/>
        <v>0</v>
      </c>
      <c r="M4956" s="40"/>
      <c r="N4956" s="40"/>
      <c r="O4956" s="34"/>
    </row>
    <row r="4957" spans="1:15" ht="24.95" customHeight="1" x14ac:dyDescent="0.2">
      <c r="A4957" s="64" t="str">
        <f t="shared" si="232"/>
        <v>||||||0</v>
      </c>
      <c r="B4957" s="64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9"/>
      <c r="K4957" s="37"/>
      <c r="L4957" s="86">
        <f t="shared" si="231"/>
        <v>0</v>
      </c>
      <c r="M4957" s="40"/>
      <c r="N4957" s="40"/>
      <c r="O4957" s="34"/>
    </row>
    <row r="4958" spans="1:15" ht="24.95" customHeight="1" x14ac:dyDescent="0.2">
      <c r="A4958" s="64" t="str">
        <f t="shared" si="232"/>
        <v>||||||0</v>
      </c>
      <c r="B4958" s="64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9"/>
      <c r="K4958" s="37"/>
      <c r="L4958" s="86">
        <f t="shared" si="231"/>
        <v>0</v>
      </c>
      <c r="M4958" s="40"/>
      <c r="N4958" s="40"/>
      <c r="O4958" s="34"/>
    </row>
    <row r="4959" spans="1:15" ht="24.95" customHeight="1" x14ac:dyDescent="0.2">
      <c r="A4959" s="64" t="str">
        <f t="shared" si="232"/>
        <v>||||||0</v>
      </c>
      <c r="B4959" s="64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9"/>
      <c r="K4959" s="37"/>
      <c r="L4959" s="86">
        <f t="shared" si="231"/>
        <v>0</v>
      </c>
      <c r="M4959" s="40"/>
      <c r="N4959" s="40"/>
      <c r="O4959" s="34"/>
    </row>
    <row r="4960" spans="1:15" ht="24.95" customHeight="1" x14ac:dyDescent="0.2">
      <c r="A4960" s="64" t="str">
        <f t="shared" si="232"/>
        <v>||||||0</v>
      </c>
      <c r="B4960" s="64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9"/>
      <c r="K4960" s="37"/>
      <c r="L4960" s="86">
        <f t="shared" si="231"/>
        <v>0</v>
      </c>
      <c r="M4960" s="40"/>
      <c r="N4960" s="40"/>
      <c r="O4960" s="34"/>
    </row>
    <row r="4961" spans="1:15" ht="24.95" customHeight="1" x14ac:dyDescent="0.2">
      <c r="A4961" s="64" t="str">
        <f t="shared" si="232"/>
        <v>||||||0</v>
      </c>
      <c r="B4961" s="64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9"/>
      <c r="K4961" s="37"/>
      <c r="L4961" s="86">
        <f t="shared" si="231"/>
        <v>0</v>
      </c>
      <c r="M4961" s="40"/>
      <c r="N4961" s="40"/>
      <c r="O4961" s="34"/>
    </row>
    <row r="4962" spans="1:15" ht="24.95" customHeight="1" x14ac:dyDescent="0.2">
      <c r="A4962" s="64" t="str">
        <f t="shared" si="232"/>
        <v>||||||0</v>
      </c>
      <c r="B4962" s="64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9"/>
      <c r="K4962" s="37"/>
      <c r="L4962" s="86">
        <f t="shared" si="231"/>
        <v>0</v>
      </c>
      <c r="M4962" s="40"/>
      <c r="N4962" s="40"/>
      <c r="O4962" s="34"/>
    </row>
    <row r="4963" spans="1:15" ht="24.95" customHeight="1" x14ac:dyDescent="0.2">
      <c r="A4963" s="64" t="str">
        <f t="shared" si="232"/>
        <v>||||||0</v>
      </c>
      <c r="B4963" s="64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9"/>
      <c r="K4963" s="37"/>
      <c r="L4963" s="86">
        <f t="shared" si="231"/>
        <v>0</v>
      </c>
      <c r="M4963" s="40"/>
      <c r="N4963" s="40"/>
      <c r="O4963" s="34"/>
    </row>
    <row r="4964" spans="1:15" ht="24.95" customHeight="1" x14ac:dyDescent="0.2">
      <c r="A4964" s="64" t="str">
        <f t="shared" si="232"/>
        <v>||||||0</v>
      </c>
      <c r="B4964" s="64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9"/>
      <c r="K4964" s="37"/>
      <c r="L4964" s="86">
        <f t="shared" si="231"/>
        <v>0</v>
      </c>
      <c r="M4964" s="40"/>
      <c r="N4964" s="40"/>
      <c r="O4964" s="34"/>
    </row>
    <row r="4965" spans="1:15" ht="24.95" customHeight="1" x14ac:dyDescent="0.2">
      <c r="A4965" s="64" t="str">
        <f t="shared" si="232"/>
        <v>||||||0</v>
      </c>
      <c r="B4965" s="64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9"/>
      <c r="K4965" s="37"/>
      <c r="L4965" s="86">
        <f t="shared" si="231"/>
        <v>0</v>
      </c>
      <c r="M4965" s="40"/>
      <c r="N4965" s="40"/>
      <c r="O4965" s="34"/>
    </row>
    <row r="4966" spans="1:15" ht="24.95" customHeight="1" x14ac:dyDescent="0.2">
      <c r="A4966" s="64" t="str">
        <f t="shared" si="232"/>
        <v>||||||0</v>
      </c>
      <c r="B4966" s="64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9"/>
      <c r="K4966" s="37"/>
      <c r="L4966" s="86">
        <f t="shared" si="231"/>
        <v>0</v>
      </c>
      <c r="M4966" s="40"/>
      <c r="N4966" s="40"/>
      <c r="O4966" s="34"/>
    </row>
    <row r="4967" spans="1:15" ht="24.95" customHeight="1" x14ac:dyDescent="0.2">
      <c r="A4967" s="64" t="str">
        <f t="shared" si="232"/>
        <v>||||||0</v>
      </c>
      <c r="B4967" s="64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9"/>
      <c r="K4967" s="37"/>
      <c r="L4967" s="86">
        <f t="shared" si="231"/>
        <v>0</v>
      </c>
      <c r="M4967" s="40"/>
      <c r="N4967" s="40"/>
      <c r="O4967" s="34"/>
    </row>
    <row r="4968" spans="1:15" ht="24.95" customHeight="1" x14ac:dyDescent="0.2">
      <c r="A4968" s="64" t="str">
        <f t="shared" si="232"/>
        <v>||||||0</v>
      </c>
      <c r="B4968" s="64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9"/>
      <c r="K4968" s="37"/>
      <c r="L4968" s="86">
        <f t="shared" si="231"/>
        <v>0</v>
      </c>
      <c r="M4968" s="40"/>
      <c r="N4968" s="40"/>
      <c r="O4968" s="34"/>
    </row>
    <row r="4969" spans="1:15" ht="24.95" customHeight="1" x14ac:dyDescent="0.2">
      <c r="A4969" s="64" t="str">
        <f t="shared" si="232"/>
        <v>||||||0</v>
      </c>
      <c r="B4969" s="64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9"/>
      <c r="K4969" s="37"/>
      <c r="L4969" s="86">
        <f t="shared" si="231"/>
        <v>0</v>
      </c>
      <c r="M4969" s="40"/>
      <c r="N4969" s="40"/>
      <c r="O4969" s="34"/>
    </row>
    <row r="4970" spans="1:15" ht="24.95" customHeight="1" x14ac:dyDescent="0.2">
      <c r="A4970" s="64" t="str">
        <f t="shared" si="232"/>
        <v>||||||0</v>
      </c>
      <c r="B4970" s="64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9"/>
      <c r="K4970" s="37"/>
      <c r="L4970" s="86">
        <f t="shared" si="231"/>
        <v>0</v>
      </c>
      <c r="M4970" s="40"/>
      <c r="N4970" s="40"/>
      <c r="O4970" s="34"/>
    </row>
    <row r="4971" spans="1:15" ht="24.95" customHeight="1" x14ac:dyDescent="0.2">
      <c r="A4971" s="64" t="str">
        <f t="shared" si="232"/>
        <v>||||||0</v>
      </c>
      <c r="B4971" s="64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9"/>
      <c r="K4971" s="37"/>
      <c r="L4971" s="86">
        <f t="shared" si="231"/>
        <v>0</v>
      </c>
      <c r="M4971" s="40"/>
      <c r="N4971" s="40"/>
      <c r="O4971" s="34"/>
    </row>
    <row r="4972" spans="1:15" ht="24.95" customHeight="1" x14ac:dyDescent="0.2">
      <c r="A4972" s="64" t="str">
        <f t="shared" si="232"/>
        <v>||||||0</v>
      </c>
      <c r="B4972" s="64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9"/>
      <c r="K4972" s="37"/>
      <c r="L4972" s="86">
        <f t="shared" si="231"/>
        <v>0</v>
      </c>
      <c r="M4972" s="40"/>
      <c r="N4972" s="40"/>
      <c r="O4972" s="34"/>
    </row>
    <row r="4973" spans="1:15" ht="24.95" customHeight="1" x14ac:dyDescent="0.2">
      <c r="A4973" s="64" t="str">
        <f t="shared" si="232"/>
        <v>||||||0</v>
      </c>
      <c r="B4973" s="64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9"/>
      <c r="K4973" s="37"/>
      <c r="L4973" s="86">
        <f t="shared" si="231"/>
        <v>0</v>
      </c>
      <c r="M4973" s="40"/>
      <c r="N4973" s="40"/>
      <c r="O4973" s="34"/>
    </row>
    <row r="4974" spans="1:15" ht="24.95" customHeight="1" x14ac:dyDescent="0.2">
      <c r="A4974" s="64" t="str">
        <f t="shared" si="232"/>
        <v>||||||0</v>
      </c>
      <c r="B4974" s="64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9"/>
      <c r="K4974" s="37"/>
      <c r="L4974" s="86">
        <f t="shared" si="231"/>
        <v>0</v>
      </c>
      <c r="M4974" s="40"/>
      <c r="N4974" s="40"/>
      <c r="O4974" s="34"/>
    </row>
    <row r="4975" spans="1:15" ht="24.95" customHeight="1" x14ac:dyDescent="0.2">
      <c r="A4975" s="64" t="str">
        <f t="shared" si="232"/>
        <v>||||||0</v>
      </c>
      <c r="B4975" s="64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9"/>
      <c r="K4975" s="37"/>
      <c r="L4975" s="86">
        <f t="shared" si="231"/>
        <v>0</v>
      </c>
      <c r="M4975" s="40"/>
      <c r="N4975" s="40"/>
      <c r="O4975" s="34"/>
    </row>
    <row r="4976" spans="1:15" ht="24.95" customHeight="1" x14ac:dyDescent="0.2">
      <c r="A4976" s="64" t="str">
        <f t="shared" si="232"/>
        <v>||||||0</v>
      </c>
      <c r="B4976" s="64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9"/>
      <c r="K4976" s="37"/>
      <c r="L4976" s="86">
        <f t="shared" si="231"/>
        <v>0</v>
      </c>
      <c r="M4976" s="40"/>
      <c r="N4976" s="40"/>
      <c r="O4976" s="34"/>
    </row>
    <row r="4977" spans="1:15" ht="24.95" customHeight="1" x14ac:dyDescent="0.2">
      <c r="A4977" s="64" t="str">
        <f t="shared" si="232"/>
        <v>||||||0</v>
      </c>
      <c r="B4977" s="64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9"/>
      <c r="K4977" s="37"/>
      <c r="L4977" s="86">
        <f t="shared" si="231"/>
        <v>0</v>
      </c>
      <c r="M4977" s="40"/>
      <c r="N4977" s="40"/>
      <c r="O4977" s="34"/>
    </row>
    <row r="4978" spans="1:15" ht="24.95" customHeight="1" x14ac:dyDescent="0.2">
      <c r="A4978" s="64" t="str">
        <f t="shared" si="232"/>
        <v>||||||0</v>
      </c>
      <c r="B4978" s="64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9"/>
      <c r="K4978" s="37"/>
      <c r="L4978" s="86">
        <f t="shared" si="231"/>
        <v>0</v>
      </c>
      <c r="M4978" s="40"/>
      <c r="N4978" s="40"/>
      <c r="O4978" s="34"/>
    </row>
    <row r="4979" spans="1:15" ht="24.95" customHeight="1" x14ac:dyDescent="0.2">
      <c r="A4979" s="64" t="str">
        <f t="shared" si="232"/>
        <v>||||||0</v>
      </c>
      <c r="B4979" s="64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9"/>
      <c r="K4979" s="37"/>
      <c r="L4979" s="86">
        <f t="shared" si="231"/>
        <v>0</v>
      </c>
      <c r="M4979" s="40"/>
      <c r="N4979" s="40"/>
      <c r="O4979" s="34"/>
    </row>
    <row r="4980" spans="1:15" ht="24.95" customHeight="1" x14ac:dyDescent="0.2">
      <c r="A4980" s="64" t="str">
        <f t="shared" si="232"/>
        <v>||||||0</v>
      </c>
      <c r="B4980" s="64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9"/>
      <c r="K4980" s="37"/>
      <c r="L4980" s="86">
        <f t="shared" si="231"/>
        <v>0</v>
      </c>
      <c r="M4980" s="40"/>
      <c r="N4980" s="40"/>
      <c r="O4980" s="34"/>
    </row>
    <row r="4981" spans="1:15" ht="24.95" customHeight="1" x14ac:dyDescent="0.2">
      <c r="A4981" s="64" t="str">
        <f t="shared" si="232"/>
        <v>||||||0</v>
      </c>
      <c r="B4981" s="64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9"/>
      <c r="K4981" s="37"/>
      <c r="L4981" s="86">
        <f t="shared" si="231"/>
        <v>0</v>
      </c>
      <c r="M4981" s="40"/>
      <c r="N4981" s="40"/>
      <c r="O4981" s="34"/>
    </row>
    <row r="4982" spans="1:15" ht="24.95" customHeight="1" x14ac:dyDescent="0.2">
      <c r="A4982" s="64" t="str">
        <f t="shared" si="232"/>
        <v>||||||0</v>
      </c>
      <c r="B4982" s="64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9"/>
      <c r="K4982" s="37"/>
      <c r="L4982" s="86">
        <f t="shared" si="231"/>
        <v>0</v>
      </c>
      <c r="M4982" s="40"/>
      <c r="N4982" s="40"/>
      <c r="O4982" s="34"/>
    </row>
    <row r="4983" spans="1:15" ht="24.95" customHeight="1" x14ac:dyDescent="0.2">
      <c r="A4983" s="64" t="str">
        <f t="shared" si="232"/>
        <v>||||||0</v>
      </c>
      <c r="B4983" s="64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9"/>
      <c r="K4983" s="37"/>
      <c r="L4983" s="86">
        <f t="shared" si="231"/>
        <v>0</v>
      </c>
      <c r="M4983" s="40"/>
      <c r="N4983" s="40"/>
      <c r="O4983" s="34"/>
    </row>
    <row r="4984" spans="1:15" ht="24.95" customHeight="1" x14ac:dyDescent="0.2">
      <c r="A4984" s="64" t="str">
        <f t="shared" si="232"/>
        <v>||||||0</v>
      </c>
      <c r="B4984" s="64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9"/>
      <c r="K4984" s="37"/>
      <c r="L4984" s="86">
        <f t="shared" si="231"/>
        <v>0</v>
      </c>
      <c r="M4984" s="40"/>
      <c r="N4984" s="40"/>
      <c r="O4984" s="34"/>
    </row>
    <row r="4985" spans="1:15" ht="24.95" customHeight="1" x14ac:dyDescent="0.2">
      <c r="A4985" s="64" t="str">
        <f t="shared" si="232"/>
        <v>||||||0</v>
      </c>
      <c r="B4985" s="64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9"/>
      <c r="K4985" s="37"/>
      <c r="L4985" s="86">
        <f t="shared" si="231"/>
        <v>0</v>
      </c>
      <c r="M4985" s="40"/>
      <c r="N4985" s="40"/>
      <c r="O4985" s="34"/>
    </row>
    <row r="4986" spans="1:15" ht="24.95" customHeight="1" x14ac:dyDescent="0.2">
      <c r="A4986" s="64" t="str">
        <f t="shared" si="232"/>
        <v>||||||0</v>
      </c>
      <c r="B4986" s="64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9"/>
      <c r="K4986" s="37"/>
      <c r="L4986" s="86">
        <f t="shared" si="231"/>
        <v>0</v>
      </c>
      <c r="M4986" s="40"/>
      <c r="N4986" s="40"/>
      <c r="O4986" s="34"/>
    </row>
    <row r="4987" spans="1:15" ht="24.95" customHeight="1" x14ac:dyDescent="0.2">
      <c r="A4987" s="64" t="str">
        <f t="shared" si="232"/>
        <v>||||||0</v>
      </c>
      <c r="B4987" s="64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9"/>
      <c r="K4987" s="37"/>
      <c r="L4987" s="86">
        <f t="shared" si="231"/>
        <v>0</v>
      </c>
      <c r="M4987" s="40"/>
      <c r="N4987" s="40"/>
      <c r="O4987" s="34"/>
    </row>
    <row r="4988" spans="1:15" ht="24.95" customHeight="1" x14ac:dyDescent="0.2">
      <c r="A4988" s="64" t="str">
        <f t="shared" si="232"/>
        <v>||||||0</v>
      </c>
      <c r="B4988" s="64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9"/>
      <c r="K4988" s="37"/>
      <c r="L4988" s="86">
        <f t="shared" si="231"/>
        <v>0</v>
      </c>
      <c r="M4988" s="40"/>
      <c r="N4988" s="40"/>
      <c r="O4988" s="34"/>
    </row>
    <row r="4989" spans="1:15" ht="24.95" customHeight="1" x14ac:dyDescent="0.2">
      <c r="A4989" s="64" t="str">
        <f t="shared" si="232"/>
        <v>||||||0</v>
      </c>
      <c r="B4989" s="64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9"/>
      <c r="K4989" s="37"/>
      <c r="L4989" s="86">
        <f t="shared" si="231"/>
        <v>0</v>
      </c>
      <c r="M4989" s="40"/>
      <c r="N4989" s="40"/>
      <c r="O4989" s="34"/>
    </row>
    <row r="4990" spans="1:15" ht="24.95" customHeight="1" x14ac:dyDescent="0.2">
      <c r="A4990" s="64" t="str">
        <f t="shared" si="232"/>
        <v>||||||0</v>
      </c>
      <c r="B4990" s="64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9"/>
      <c r="K4990" s="37"/>
      <c r="L4990" s="86">
        <f t="shared" ref="L4990:L5053" si="234">M4990+N4990</f>
        <v>0</v>
      </c>
      <c r="M4990" s="40"/>
      <c r="N4990" s="40"/>
      <c r="O4990" s="34"/>
    </row>
    <row r="4991" spans="1:15" ht="24.95" customHeight="1" x14ac:dyDescent="0.2">
      <c r="A4991" s="64" t="str">
        <f t="shared" si="232"/>
        <v>||||||0</v>
      </c>
      <c r="B4991" s="64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9"/>
      <c r="K4991" s="37"/>
      <c r="L4991" s="86">
        <f t="shared" si="234"/>
        <v>0</v>
      </c>
      <c r="M4991" s="40"/>
      <c r="N4991" s="40"/>
      <c r="O4991" s="34"/>
    </row>
    <row r="4992" spans="1:15" ht="24.95" customHeight="1" x14ac:dyDescent="0.2">
      <c r="A4992" s="64" t="str">
        <f t="shared" si="232"/>
        <v>||||||0</v>
      </c>
      <c r="B4992" s="64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9"/>
      <c r="K4992" s="37"/>
      <c r="L4992" s="86">
        <f t="shared" si="234"/>
        <v>0</v>
      </c>
      <c r="M4992" s="40"/>
      <c r="N4992" s="40"/>
      <c r="O4992" s="34"/>
    </row>
    <row r="4993" spans="1:15" ht="24.95" customHeight="1" x14ac:dyDescent="0.2">
      <c r="A4993" s="64" t="str">
        <f t="shared" si="232"/>
        <v>||||||0</v>
      </c>
      <c r="B4993" s="64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9"/>
      <c r="K4993" s="37"/>
      <c r="L4993" s="86">
        <f t="shared" si="234"/>
        <v>0</v>
      </c>
      <c r="M4993" s="40"/>
      <c r="N4993" s="40"/>
      <c r="O4993" s="34"/>
    </row>
    <row r="4994" spans="1:15" ht="24.95" customHeight="1" x14ac:dyDescent="0.2">
      <c r="A4994" s="64" t="str">
        <f t="shared" si="232"/>
        <v>||||||0</v>
      </c>
      <c r="B4994" s="64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9"/>
      <c r="K4994" s="37"/>
      <c r="L4994" s="86">
        <f t="shared" si="234"/>
        <v>0</v>
      </c>
      <c r="M4994" s="40"/>
      <c r="N4994" s="40"/>
      <c r="O4994" s="34"/>
    </row>
    <row r="4995" spans="1:15" ht="24.95" customHeight="1" x14ac:dyDescent="0.2">
      <c r="A4995" s="64" t="str">
        <f t="shared" si="232"/>
        <v>||||||0</v>
      </c>
      <c r="B4995" s="64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9"/>
      <c r="K4995" s="37"/>
      <c r="L4995" s="86">
        <f t="shared" si="234"/>
        <v>0</v>
      </c>
      <c r="M4995" s="40"/>
      <c r="N4995" s="40"/>
      <c r="O4995" s="34"/>
    </row>
    <row r="4996" spans="1:15" ht="24.95" customHeight="1" x14ac:dyDescent="0.2">
      <c r="A4996" s="64" t="str">
        <f t="shared" si="232"/>
        <v>||||||0</v>
      </c>
      <c r="B4996" s="64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9"/>
      <c r="K4996" s="37"/>
      <c r="L4996" s="86">
        <f t="shared" si="234"/>
        <v>0</v>
      </c>
      <c r="M4996" s="40"/>
      <c r="N4996" s="40"/>
      <c r="O4996" s="34"/>
    </row>
    <row r="4997" spans="1:15" ht="24.95" customHeight="1" x14ac:dyDescent="0.2">
      <c r="A4997" s="64" t="str">
        <f t="shared" ref="A4997:A5060" si="235">C4997&amp;"|"&amp;D4997&amp;"|"&amp;E4997&amp;"|"&amp;F4997&amp;"|"&amp;G4997&amp;"|"&amp;I4997&amp;"|"&amp;M4997+N4997-O4997</f>
        <v>||||||0</v>
      </c>
      <c r="B4997" s="64" t="str">
        <f t="shared" ref="B4997:B5060" si="236">C4997&amp;"|"&amp;D4997&amp;"|"&amp;E4997&amp;"|"&amp;F4997&amp;"|"&amp;K4997</f>
        <v>||||</v>
      </c>
      <c r="C4997" s="37"/>
      <c r="D4997" s="37"/>
      <c r="E4997" s="37"/>
      <c r="F4997" s="37"/>
      <c r="G4997" s="37"/>
      <c r="H4997" s="38"/>
      <c r="I4997" s="37"/>
      <c r="J4997" s="39"/>
      <c r="K4997" s="37"/>
      <c r="L4997" s="86">
        <f t="shared" si="234"/>
        <v>0</v>
      </c>
      <c r="M4997" s="40"/>
      <c r="N4997" s="40"/>
      <c r="O4997" s="34"/>
    </row>
    <row r="4998" spans="1:15" ht="24.95" customHeight="1" x14ac:dyDescent="0.2">
      <c r="A4998" s="64" t="str">
        <f t="shared" si="235"/>
        <v>||||||0</v>
      </c>
      <c r="B4998" s="64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9"/>
      <c r="K4998" s="37"/>
      <c r="L4998" s="86">
        <f t="shared" si="234"/>
        <v>0</v>
      </c>
      <c r="M4998" s="40"/>
      <c r="N4998" s="40"/>
      <c r="O4998" s="34"/>
    </row>
    <row r="4999" spans="1:15" ht="24.95" customHeight="1" x14ac:dyDescent="0.2">
      <c r="A4999" s="64" t="str">
        <f t="shared" si="235"/>
        <v>||||||0</v>
      </c>
      <c r="B4999" s="64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9"/>
      <c r="K4999" s="37"/>
      <c r="L4999" s="86">
        <f t="shared" si="234"/>
        <v>0</v>
      </c>
      <c r="M4999" s="40"/>
      <c r="N4999" s="40"/>
      <c r="O4999" s="34"/>
    </row>
    <row r="5000" spans="1:15" ht="24.95" customHeight="1" x14ac:dyDescent="0.2">
      <c r="A5000" s="64" t="str">
        <f t="shared" si="235"/>
        <v>||||||0</v>
      </c>
      <c r="B5000" s="64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9"/>
      <c r="K5000" s="37"/>
      <c r="L5000" s="86">
        <f t="shared" si="234"/>
        <v>0</v>
      </c>
      <c r="M5000" s="40"/>
      <c r="N5000" s="40"/>
      <c r="O5000" s="34"/>
    </row>
    <row r="5001" spans="1:15" ht="24.95" customHeight="1" x14ac:dyDescent="0.2">
      <c r="A5001" s="64" t="str">
        <f t="shared" si="235"/>
        <v>||||||0</v>
      </c>
      <c r="B5001" s="64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9"/>
      <c r="K5001" s="37"/>
      <c r="L5001" s="86">
        <f t="shared" si="234"/>
        <v>0</v>
      </c>
      <c r="M5001" s="40"/>
      <c r="N5001" s="40"/>
      <c r="O5001" s="34"/>
    </row>
    <row r="5002" spans="1:15" ht="24.95" customHeight="1" x14ac:dyDescent="0.2">
      <c r="A5002" s="64" t="str">
        <f t="shared" si="235"/>
        <v>||||||0</v>
      </c>
      <c r="B5002" s="64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9"/>
      <c r="K5002" s="37"/>
      <c r="L5002" s="86">
        <f t="shared" si="234"/>
        <v>0</v>
      </c>
      <c r="M5002" s="40"/>
      <c r="N5002" s="40"/>
      <c r="O5002" s="34"/>
    </row>
    <row r="5003" spans="1:15" ht="24.95" customHeight="1" x14ac:dyDescent="0.2">
      <c r="A5003" s="64" t="str">
        <f t="shared" si="235"/>
        <v>||||||0</v>
      </c>
      <c r="B5003" s="64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9"/>
      <c r="K5003" s="37"/>
      <c r="L5003" s="86">
        <f t="shared" si="234"/>
        <v>0</v>
      </c>
      <c r="M5003" s="40"/>
      <c r="N5003" s="40"/>
      <c r="O5003" s="34"/>
    </row>
    <row r="5004" spans="1:15" ht="24.95" customHeight="1" x14ac:dyDescent="0.2">
      <c r="A5004" s="64" t="str">
        <f t="shared" si="235"/>
        <v>||||||0</v>
      </c>
      <c r="B5004" s="64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9"/>
      <c r="K5004" s="37"/>
      <c r="L5004" s="86">
        <f t="shared" si="234"/>
        <v>0</v>
      </c>
      <c r="M5004" s="40"/>
      <c r="N5004" s="40"/>
      <c r="O5004" s="34"/>
    </row>
    <row r="5005" spans="1:15" ht="24.95" customHeight="1" x14ac:dyDescent="0.2">
      <c r="A5005" s="64" t="str">
        <f t="shared" si="235"/>
        <v>||||||0</v>
      </c>
      <c r="B5005" s="64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9"/>
      <c r="K5005" s="37"/>
      <c r="L5005" s="86">
        <f t="shared" si="234"/>
        <v>0</v>
      </c>
      <c r="M5005" s="40"/>
      <c r="N5005" s="40"/>
      <c r="O5005" s="34"/>
    </row>
    <row r="5006" spans="1:15" ht="24.95" customHeight="1" x14ac:dyDescent="0.2">
      <c r="A5006" s="64" t="str">
        <f t="shared" si="235"/>
        <v>||||||0</v>
      </c>
      <c r="B5006" s="64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9"/>
      <c r="K5006" s="37"/>
      <c r="L5006" s="86">
        <f t="shared" si="234"/>
        <v>0</v>
      </c>
      <c r="M5006" s="40"/>
      <c r="N5006" s="40"/>
      <c r="O5006" s="34"/>
    </row>
    <row r="5007" spans="1:15" ht="24.95" customHeight="1" x14ac:dyDescent="0.2">
      <c r="A5007" s="64" t="str">
        <f t="shared" si="235"/>
        <v>||||||0</v>
      </c>
      <c r="B5007" s="64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9"/>
      <c r="K5007" s="37"/>
      <c r="L5007" s="86">
        <f t="shared" si="234"/>
        <v>0</v>
      </c>
      <c r="M5007" s="40"/>
      <c r="N5007" s="40"/>
      <c r="O5007" s="34"/>
    </row>
    <row r="5008" spans="1:15" ht="24.95" customHeight="1" x14ac:dyDescent="0.2">
      <c r="A5008" s="64" t="str">
        <f t="shared" si="235"/>
        <v>||||||0</v>
      </c>
      <c r="B5008" s="64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9"/>
      <c r="K5008" s="37"/>
      <c r="L5008" s="86">
        <f t="shared" si="234"/>
        <v>0</v>
      </c>
      <c r="M5008" s="40"/>
      <c r="N5008" s="40"/>
      <c r="O5008" s="34"/>
    </row>
    <row r="5009" spans="1:15" ht="24.95" customHeight="1" x14ac:dyDescent="0.2">
      <c r="A5009" s="64" t="str">
        <f t="shared" si="235"/>
        <v>||||||0</v>
      </c>
      <c r="B5009" s="64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9"/>
      <c r="K5009" s="37"/>
      <c r="L5009" s="86">
        <f t="shared" si="234"/>
        <v>0</v>
      </c>
      <c r="M5009" s="40"/>
      <c r="N5009" s="40"/>
      <c r="O5009" s="34"/>
    </row>
    <row r="5010" spans="1:15" ht="24.95" customHeight="1" x14ac:dyDescent="0.2">
      <c r="A5010" s="64" t="str">
        <f t="shared" si="235"/>
        <v>||||||0</v>
      </c>
      <c r="B5010" s="64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9"/>
      <c r="K5010" s="37"/>
      <c r="L5010" s="86">
        <f t="shared" si="234"/>
        <v>0</v>
      </c>
      <c r="M5010" s="40"/>
      <c r="N5010" s="40"/>
      <c r="O5010" s="34"/>
    </row>
    <row r="5011" spans="1:15" ht="24.95" customHeight="1" x14ac:dyDescent="0.2">
      <c r="A5011" s="64" t="str">
        <f t="shared" si="235"/>
        <v>||||||0</v>
      </c>
      <c r="B5011" s="64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9"/>
      <c r="K5011" s="37"/>
      <c r="L5011" s="86">
        <f t="shared" si="234"/>
        <v>0</v>
      </c>
      <c r="M5011" s="40"/>
      <c r="N5011" s="40"/>
      <c r="O5011" s="34"/>
    </row>
    <row r="5012" spans="1:15" ht="24.95" customHeight="1" x14ac:dyDescent="0.2">
      <c r="A5012" s="64" t="str">
        <f t="shared" si="235"/>
        <v>||||||0</v>
      </c>
      <c r="B5012" s="64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9"/>
      <c r="K5012" s="37"/>
      <c r="L5012" s="86">
        <f t="shared" si="234"/>
        <v>0</v>
      </c>
      <c r="M5012" s="40"/>
      <c r="N5012" s="40"/>
      <c r="O5012" s="34"/>
    </row>
    <row r="5013" spans="1:15" ht="24.95" customHeight="1" x14ac:dyDescent="0.2">
      <c r="A5013" s="64" t="str">
        <f t="shared" si="235"/>
        <v>||||||0</v>
      </c>
      <c r="B5013" s="64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9"/>
      <c r="K5013" s="37"/>
      <c r="L5013" s="86">
        <f t="shared" si="234"/>
        <v>0</v>
      </c>
      <c r="M5013" s="40"/>
      <c r="N5013" s="40"/>
      <c r="O5013" s="34"/>
    </row>
    <row r="5014" spans="1:15" ht="24.95" customHeight="1" x14ac:dyDescent="0.2">
      <c r="A5014" s="64" t="str">
        <f t="shared" si="235"/>
        <v>||||||0</v>
      </c>
      <c r="B5014" s="64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9"/>
      <c r="K5014" s="37"/>
      <c r="L5014" s="86">
        <f t="shared" si="234"/>
        <v>0</v>
      </c>
      <c r="M5014" s="40"/>
      <c r="N5014" s="40"/>
      <c r="O5014" s="34"/>
    </row>
    <row r="5015" spans="1:15" ht="24.95" customHeight="1" x14ac:dyDescent="0.2">
      <c r="A5015" s="64" t="str">
        <f t="shared" si="235"/>
        <v>||||||0</v>
      </c>
      <c r="B5015" s="64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9"/>
      <c r="K5015" s="37"/>
      <c r="L5015" s="86">
        <f t="shared" si="234"/>
        <v>0</v>
      </c>
      <c r="M5015" s="40"/>
      <c r="N5015" s="40"/>
      <c r="O5015" s="34"/>
    </row>
    <row r="5016" spans="1:15" ht="24.95" customHeight="1" x14ac:dyDescent="0.2">
      <c r="A5016" s="64" t="str">
        <f t="shared" si="235"/>
        <v>||||||0</v>
      </c>
      <c r="B5016" s="64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9"/>
      <c r="K5016" s="37"/>
      <c r="L5016" s="86">
        <f t="shared" si="234"/>
        <v>0</v>
      </c>
      <c r="M5016" s="40"/>
      <c r="N5016" s="40"/>
      <c r="O5016" s="34"/>
    </row>
    <row r="5017" spans="1:15" ht="24.95" customHeight="1" x14ac:dyDescent="0.2">
      <c r="A5017" s="64" t="str">
        <f t="shared" si="235"/>
        <v>||||||0</v>
      </c>
      <c r="B5017" s="64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9"/>
      <c r="K5017" s="37"/>
      <c r="L5017" s="86">
        <f t="shared" si="234"/>
        <v>0</v>
      </c>
      <c r="M5017" s="40"/>
      <c r="N5017" s="40"/>
      <c r="O5017" s="34"/>
    </row>
    <row r="5018" spans="1:15" ht="24.95" customHeight="1" x14ac:dyDescent="0.2">
      <c r="A5018" s="64" t="str">
        <f t="shared" si="235"/>
        <v>||||||0</v>
      </c>
      <c r="B5018" s="64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9"/>
      <c r="K5018" s="37"/>
      <c r="L5018" s="86">
        <f t="shared" si="234"/>
        <v>0</v>
      </c>
      <c r="M5018" s="40"/>
      <c r="N5018" s="40"/>
      <c r="O5018" s="34"/>
    </row>
    <row r="5019" spans="1:15" ht="24.95" customHeight="1" x14ac:dyDescent="0.2">
      <c r="A5019" s="64" t="str">
        <f t="shared" si="235"/>
        <v>||||||0</v>
      </c>
      <c r="B5019" s="64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9"/>
      <c r="K5019" s="37"/>
      <c r="L5019" s="86">
        <f t="shared" si="234"/>
        <v>0</v>
      </c>
      <c r="M5019" s="40"/>
      <c r="N5019" s="40"/>
      <c r="O5019" s="34"/>
    </row>
    <row r="5020" spans="1:15" ht="24.95" customHeight="1" x14ac:dyDescent="0.2">
      <c r="A5020" s="64" t="str">
        <f t="shared" si="235"/>
        <v>||||||0</v>
      </c>
      <c r="B5020" s="64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9"/>
      <c r="K5020" s="37"/>
      <c r="L5020" s="86">
        <f t="shared" si="234"/>
        <v>0</v>
      </c>
      <c r="M5020" s="40"/>
      <c r="N5020" s="40"/>
      <c r="O5020" s="34"/>
    </row>
    <row r="5021" spans="1:15" ht="24.95" customHeight="1" x14ac:dyDescent="0.2">
      <c r="A5021" s="64" t="str">
        <f t="shared" si="235"/>
        <v>||||||0</v>
      </c>
      <c r="B5021" s="64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9"/>
      <c r="K5021" s="37"/>
      <c r="L5021" s="86">
        <f t="shared" si="234"/>
        <v>0</v>
      </c>
      <c r="M5021" s="40"/>
      <c r="N5021" s="40"/>
      <c r="O5021" s="34"/>
    </row>
    <row r="5022" spans="1:15" ht="24.95" customHeight="1" x14ac:dyDescent="0.2">
      <c r="A5022" s="64" t="str">
        <f t="shared" si="235"/>
        <v>||||||0</v>
      </c>
      <c r="B5022" s="64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9"/>
      <c r="K5022" s="37"/>
      <c r="L5022" s="86">
        <f t="shared" si="234"/>
        <v>0</v>
      </c>
      <c r="M5022" s="40"/>
      <c r="N5022" s="40"/>
      <c r="O5022" s="34"/>
    </row>
    <row r="5023" spans="1:15" ht="24.95" customHeight="1" x14ac:dyDescent="0.2">
      <c r="A5023" s="64" t="str">
        <f t="shared" si="235"/>
        <v>||||||0</v>
      </c>
      <c r="B5023" s="64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9"/>
      <c r="K5023" s="37"/>
      <c r="L5023" s="86">
        <f t="shared" si="234"/>
        <v>0</v>
      </c>
      <c r="M5023" s="40"/>
      <c r="N5023" s="40"/>
      <c r="O5023" s="34"/>
    </row>
    <row r="5024" spans="1:15" ht="24.95" customHeight="1" x14ac:dyDescent="0.2">
      <c r="A5024" s="64" t="str">
        <f t="shared" si="235"/>
        <v>||||||0</v>
      </c>
      <c r="B5024" s="64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9"/>
      <c r="K5024" s="37"/>
      <c r="L5024" s="86">
        <f t="shared" si="234"/>
        <v>0</v>
      </c>
      <c r="M5024" s="40"/>
      <c r="N5024" s="40"/>
      <c r="O5024" s="34"/>
    </row>
    <row r="5025" spans="1:15" ht="24.95" customHeight="1" x14ac:dyDescent="0.2">
      <c r="A5025" s="64" t="str">
        <f t="shared" si="235"/>
        <v>||||||0</v>
      </c>
      <c r="B5025" s="64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9"/>
      <c r="K5025" s="37"/>
      <c r="L5025" s="86">
        <f t="shared" si="234"/>
        <v>0</v>
      </c>
      <c r="M5025" s="40"/>
      <c r="N5025" s="40"/>
      <c r="O5025" s="34"/>
    </row>
    <row r="5026" spans="1:15" ht="24.95" customHeight="1" x14ac:dyDescent="0.2">
      <c r="A5026" s="64" t="str">
        <f t="shared" si="235"/>
        <v>||||||0</v>
      </c>
      <c r="B5026" s="64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9"/>
      <c r="K5026" s="37"/>
      <c r="L5026" s="86">
        <f t="shared" si="234"/>
        <v>0</v>
      </c>
      <c r="M5026" s="40"/>
      <c r="N5026" s="40"/>
      <c r="O5026" s="34"/>
    </row>
    <row r="5027" spans="1:15" ht="24.95" customHeight="1" x14ac:dyDescent="0.2">
      <c r="A5027" s="64" t="str">
        <f t="shared" si="235"/>
        <v>||||||0</v>
      </c>
      <c r="B5027" s="64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9"/>
      <c r="K5027" s="37"/>
      <c r="L5027" s="86">
        <f t="shared" si="234"/>
        <v>0</v>
      </c>
      <c r="M5027" s="40"/>
      <c r="N5027" s="40"/>
      <c r="O5027" s="34"/>
    </row>
    <row r="5028" spans="1:15" ht="24.95" customHeight="1" x14ac:dyDescent="0.2">
      <c r="A5028" s="64" t="str">
        <f t="shared" si="235"/>
        <v>||||||0</v>
      </c>
      <c r="B5028" s="64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9"/>
      <c r="K5028" s="37"/>
      <c r="L5028" s="86">
        <f t="shared" si="234"/>
        <v>0</v>
      </c>
      <c r="M5028" s="40"/>
      <c r="N5028" s="40"/>
      <c r="O5028" s="34"/>
    </row>
    <row r="5029" spans="1:15" ht="24.95" customHeight="1" x14ac:dyDescent="0.2">
      <c r="A5029" s="64" t="str">
        <f t="shared" si="235"/>
        <v>||||||0</v>
      </c>
      <c r="B5029" s="64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9"/>
      <c r="K5029" s="37"/>
      <c r="L5029" s="86">
        <f t="shared" si="234"/>
        <v>0</v>
      </c>
      <c r="M5029" s="40"/>
      <c r="N5029" s="40"/>
      <c r="O5029" s="34"/>
    </row>
    <row r="5030" spans="1:15" ht="24.95" customHeight="1" x14ac:dyDescent="0.2">
      <c r="A5030" s="64" t="str">
        <f t="shared" si="235"/>
        <v>||||||0</v>
      </c>
      <c r="B5030" s="64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9"/>
      <c r="K5030" s="37"/>
      <c r="L5030" s="86">
        <f t="shared" si="234"/>
        <v>0</v>
      </c>
      <c r="M5030" s="40"/>
      <c r="N5030" s="40"/>
      <c r="O5030" s="34"/>
    </row>
    <row r="5031" spans="1:15" ht="24.95" customHeight="1" x14ac:dyDescent="0.2">
      <c r="A5031" s="64" t="str">
        <f t="shared" si="235"/>
        <v>||||||0</v>
      </c>
      <c r="B5031" s="64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9"/>
      <c r="K5031" s="37"/>
      <c r="L5031" s="86">
        <f t="shared" si="234"/>
        <v>0</v>
      </c>
      <c r="M5031" s="40"/>
      <c r="N5031" s="40"/>
      <c r="O5031" s="34"/>
    </row>
    <row r="5032" spans="1:15" ht="24.95" customHeight="1" x14ac:dyDescent="0.2">
      <c r="A5032" s="64" t="str">
        <f t="shared" si="235"/>
        <v>||||||0</v>
      </c>
      <c r="B5032" s="64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9"/>
      <c r="K5032" s="37"/>
      <c r="L5032" s="86">
        <f t="shared" si="234"/>
        <v>0</v>
      </c>
      <c r="M5032" s="40"/>
      <c r="N5032" s="40"/>
      <c r="O5032" s="34"/>
    </row>
    <row r="5033" spans="1:15" ht="24.95" customHeight="1" x14ac:dyDescent="0.2">
      <c r="A5033" s="64" t="str">
        <f t="shared" si="235"/>
        <v>||||||0</v>
      </c>
      <c r="B5033" s="64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9"/>
      <c r="K5033" s="37"/>
      <c r="L5033" s="86">
        <f t="shared" si="234"/>
        <v>0</v>
      </c>
      <c r="M5033" s="40"/>
      <c r="N5033" s="40"/>
      <c r="O5033" s="34"/>
    </row>
    <row r="5034" spans="1:15" ht="24.95" customHeight="1" x14ac:dyDescent="0.2">
      <c r="A5034" s="64" t="str">
        <f t="shared" si="235"/>
        <v>||||||0</v>
      </c>
      <c r="B5034" s="64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9"/>
      <c r="K5034" s="37"/>
      <c r="L5034" s="86">
        <f t="shared" si="234"/>
        <v>0</v>
      </c>
      <c r="M5034" s="40"/>
      <c r="N5034" s="40"/>
      <c r="O5034" s="34"/>
    </row>
    <row r="5035" spans="1:15" ht="24.95" customHeight="1" x14ac:dyDescent="0.2">
      <c r="A5035" s="64" t="str">
        <f t="shared" si="235"/>
        <v>||||||0</v>
      </c>
      <c r="B5035" s="64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9"/>
      <c r="K5035" s="37"/>
      <c r="L5035" s="86">
        <f t="shared" si="234"/>
        <v>0</v>
      </c>
      <c r="M5035" s="40"/>
      <c r="N5035" s="40"/>
      <c r="O5035" s="34"/>
    </row>
    <row r="5036" spans="1:15" ht="24.95" customHeight="1" x14ac:dyDescent="0.2">
      <c r="A5036" s="64" t="str">
        <f t="shared" si="235"/>
        <v>||||||0</v>
      </c>
      <c r="B5036" s="64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9"/>
      <c r="K5036" s="37"/>
      <c r="L5036" s="86">
        <f t="shared" si="234"/>
        <v>0</v>
      </c>
      <c r="M5036" s="40"/>
      <c r="N5036" s="40"/>
      <c r="O5036" s="34"/>
    </row>
    <row r="5037" spans="1:15" ht="24.95" customHeight="1" x14ac:dyDescent="0.2">
      <c r="A5037" s="64" t="str">
        <f t="shared" si="235"/>
        <v>||||||0</v>
      </c>
      <c r="B5037" s="64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9"/>
      <c r="K5037" s="37"/>
      <c r="L5037" s="86">
        <f t="shared" si="234"/>
        <v>0</v>
      </c>
      <c r="M5037" s="40"/>
      <c r="N5037" s="40"/>
      <c r="O5037" s="34"/>
    </row>
    <row r="5038" spans="1:15" ht="24.95" customHeight="1" x14ac:dyDescent="0.2">
      <c r="A5038" s="64" t="str">
        <f t="shared" si="235"/>
        <v>||||||0</v>
      </c>
      <c r="B5038" s="64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9"/>
      <c r="K5038" s="37"/>
      <c r="L5038" s="86">
        <f t="shared" si="234"/>
        <v>0</v>
      </c>
      <c r="M5038" s="40"/>
      <c r="N5038" s="40"/>
      <c r="O5038" s="34"/>
    </row>
    <row r="5039" spans="1:15" ht="24.95" customHeight="1" x14ac:dyDescent="0.2">
      <c r="A5039" s="64" t="str">
        <f t="shared" si="235"/>
        <v>||||||0</v>
      </c>
      <c r="B5039" s="64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9"/>
      <c r="K5039" s="37"/>
      <c r="L5039" s="86">
        <f t="shared" si="234"/>
        <v>0</v>
      </c>
      <c r="M5039" s="40"/>
      <c r="N5039" s="40"/>
      <c r="O5039" s="34"/>
    </row>
    <row r="5040" spans="1:15" ht="24.95" customHeight="1" x14ac:dyDescent="0.2">
      <c r="A5040" s="64" t="str">
        <f t="shared" si="235"/>
        <v>||||||0</v>
      </c>
      <c r="B5040" s="64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9"/>
      <c r="K5040" s="37"/>
      <c r="L5040" s="86">
        <f t="shared" si="234"/>
        <v>0</v>
      </c>
      <c r="M5040" s="40"/>
      <c r="N5040" s="40"/>
      <c r="O5040" s="34"/>
    </row>
    <row r="5041" spans="1:15" ht="24.95" customHeight="1" x14ac:dyDescent="0.2">
      <c r="A5041" s="64" t="str">
        <f t="shared" si="235"/>
        <v>||||||0</v>
      </c>
      <c r="B5041" s="64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9"/>
      <c r="K5041" s="37"/>
      <c r="L5041" s="86">
        <f t="shared" si="234"/>
        <v>0</v>
      </c>
      <c r="M5041" s="40"/>
      <c r="N5041" s="40"/>
      <c r="O5041" s="34"/>
    </row>
    <row r="5042" spans="1:15" ht="24.95" customHeight="1" x14ac:dyDescent="0.2">
      <c r="A5042" s="64" t="str">
        <f t="shared" si="235"/>
        <v>||||||0</v>
      </c>
      <c r="B5042" s="64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9"/>
      <c r="K5042" s="37"/>
      <c r="L5042" s="86">
        <f t="shared" si="234"/>
        <v>0</v>
      </c>
      <c r="M5042" s="40"/>
      <c r="N5042" s="40"/>
      <c r="O5042" s="34"/>
    </row>
    <row r="5043" spans="1:15" ht="24.95" customHeight="1" x14ac:dyDescent="0.2">
      <c r="A5043" s="64" t="str">
        <f t="shared" si="235"/>
        <v>||||||0</v>
      </c>
      <c r="B5043" s="64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9"/>
      <c r="K5043" s="37"/>
      <c r="L5043" s="86">
        <f t="shared" si="234"/>
        <v>0</v>
      </c>
      <c r="M5043" s="40"/>
      <c r="N5043" s="40"/>
      <c r="O5043" s="34"/>
    </row>
    <row r="5044" spans="1:15" ht="24.95" customHeight="1" x14ac:dyDescent="0.2">
      <c r="A5044" s="64" t="str">
        <f t="shared" si="235"/>
        <v>||||||0</v>
      </c>
      <c r="B5044" s="64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9"/>
      <c r="K5044" s="37"/>
      <c r="L5044" s="86">
        <f t="shared" si="234"/>
        <v>0</v>
      </c>
      <c r="M5044" s="40"/>
      <c r="N5044" s="40"/>
      <c r="O5044" s="34"/>
    </row>
    <row r="5045" spans="1:15" ht="24.95" customHeight="1" x14ac:dyDescent="0.2">
      <c r="A5045" s="64" t="str">
        <f t="shared" si="235"/>
        <v>||||||0</v>
      </c>
      <c r="B5045" s="64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9"/>
      <c r="K5045" s="37"/>
      <c r="L5045" s="86">
        <f t="shared" si="234"/>
        <v>0</v>
      </c>
      <c r="M5045" s="40"/>
      <c r="N5045" s="40"/>
      <c r="O5045" s="34"/>
    </row>
    <row r="5046" spans="1:15" ht="24.95" customHeight="1" x14ac:dyDescent="0.2">
      <c r="A5046" s="64" t="str">
        <f t="shared" si="235"/>
        <v>||||||0</v>
      </c>
      <c r="B5046" s="64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9"/>
      <c r="K5046" s="37"/>
      <c r="L5046" s="86">
        <f t="shared" si="234"/>
        <v>0</v>
      </c>
      <c r="M5046" s="40"/>
      <c r="N5046" s="40"/>
      <c r="O5046" s="34"/>
    </row>
    <row r="5047" spans="1:15" ht="24.95" customHeight="1" x14ac:dyDescent="0.2">
      <c r="A5047" s="64" t="str">
        <f t="shared" si="235"/>
        <v>||||||0</v>
      </c>
      <c r="B5047" s="64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9"/>
      <c r="K5047" s="37"/>
      <c r="L5047" s="86">
        <f t="shared" si="234"/>
        <v>0</v>
      </c>
      <c r="M5047" s="40"/>
      <c r="N5047" s="40"/>
      <c r="O5047" s="34"/>
    </row>
    <row r="5048" spans="1:15" ht="24.95" customHeight="1" x14ac:dyDescent="0.2">
      <c r="A5048" s="64" t="str">
        <f t="shared" si="235"/>
        <v>||||||0</v>
      </c>
      <c r="B5048" s="64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9"/>
      <c r="K5048" s="37"/>
      <c r="L5048" s="86">
        <f t="shared" si="234"/>
        <v>0</v>
      </c>
      <c r="M5048" s="40"/>
      <c r="N5048" s="40"/>
      <c r="O5048" s="34"/>
    </row>
    <row r="5049" spans="1:15" ht="24.95" customHeight="1" x14ac:dyDescent="0.2">
      <c r="A5049" s="64" t="str">
        <f t="shared" si="235"/>
        <v>||||||0</v>
      </c>
      <c r="B5049" s="64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9"/>
      <c r="K5049" s="37"/>
      <c r="L5049" s="86">
        <f t="shared" si="234"/>
        <v>0</v>
      </c>
      <c r="M5049" s="40"/>
      <c r="N5049" s="40"/>
      <c r="O5049" s="34"/>
    </row>
    <row r="5050" spans="1:15" ht="24.95" customHeight="1" x14ac:dyDescent="0.2">
      <c r="A5050" s="64" t="str">
        <f t="shared" si="235"/>
        <v>||||||0</v>
      </c>
      <c r="B5050" s="64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9"/>
      <c r="K5050" s="37"/>
      <c r="L5050" s="86">
        <f t="shared" si="234"/>
        <v>0</v>
      </c>
      <c r="M5050" s="40"/>
      <c r="N5050" s="40"/>
      <c r="O5050" s="34"/>
    </row>
    <row r="5051" spans="1:15" ht="24.95" customHeight="1" x14ac:dyDescent="0.2">
      <c r="A5051" s="64" t="str">
        <f t="shared" si="235"/>
        <v>||||||0</v>
      </c>
      <c r="B5051" s="64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9"/>
      <c r="K5051" s="37"/>
      <c r="L5051" s="86">
        <f t="shared" si="234"/>
        <v>0</v>
      </c>
      <c r="M5051" s="40"/>
      <c r="N5051" s="40"/>
      <c r="O5051" s="34"/>
    </row>
    <row r="5052" spans="1:15" ht="24.95" customHeight="1" x14ac:dyDescent="0.2">
      <c r="A5052" s="64" t="str">
        <f t="shared" si="235"/>
        <v>||||||0</v>
      </c>
      <c r="B5052" s="64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9"/>
      <c r="K5052" s="37"/>
      <c r="L5052" s="86">
        <f t="shared" si="234"/>
        <v>0</v>
      </c>
      <c r="M5052" s="40"/>
      <c r="N5052" s="40"/>
      <c r="O5052" s="34"/>
    </row>
    <row r="5053" spans="1:15" ht="24.95" customHeight="1" x14ac:dyDescent="0.2">
      <c r="A5053" s="64" t="str">
        <f t="shared" si="235"/>
        <v>||||||0</v>
      </c>
      <c r="B5053" s="64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9"/>
      <c r="K5053" s="37"/>
      <c r="L5053" s="86">
        <f t="shared" si="234"/>
        <v>0</v>
      </c>
      <c r="M5053" s="40"/>
      <c r="N5053" s="40"/>
      <c r="O5053" s="34"/>
    </row>
    <row r="5054" spans="1:15" ht="24.95" customHeight="1" x14ac:dyDescent="0.2">
      <c r="A5054" s="64" t="str">
        <f t="shared" si="235"/>
        <v>||||||0</v>
      </c>
      <c r="B5054" s="64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9"/>
      <c r="K5054" s="37"/>
      <c r="L5054" s="86">
        <f t="shared" ref="L5054:L5117" si="237">M5054+N5054</f>
        <v>0</v>
      </c>
      <c r="M5054" s="40"/>
      <c r="N5054" s="40"/>
      <c r="O5054" s="34"/>
    </row>
    <row r="5055" spans="1:15" ht="24.95" customHeight="1" x14ac:dyDescent="0.2">
      <c r="A5055" s="64" t="str">
        <f t="shared" si="235"/>
        <v>||||||0</v>
      </c>
      <c r="B5055" s="64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9"/>
      <c r="K5055" s="37"/>
      <c r="L5055" s="86">
        <f t="shared" si="237"/>
        <v>0</v>
      </c>
      <c r="M5055" s="40"/>
      <c r="N5055" s="40"/>
      <c r="O5055" s="34"/>
    </row>
    <row r="5056" spans="1:15" ht="24.95" customHeight="1" x14ac:dyDescent="0.2">
      <c r="A5056" s="64" t="str">
        <f t="shared" si="235"/>
        <v>||||||0</v>
      </c>
      <c r="B5056" s="64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9"/>
      <c r="K5056" s="37"/>
      <c r="L5056" s="86">
        <f t="shared" si="237"/>
        <v>0</v>
      </c>
      <c r="M5056" s="40"/>
      <c r="N5056" s="40"/>
      <c r="O5056" s="34"/>
    </row>
    <row r="5057" spans="1:15" ht="24.95" customHeight="1" x14ac:dyDescent="0.2">
      <c r="A5057" s="64" t="str">
        <f t="shared" si="235"/>
        <v>||||||0</v>
      </c>
      <c r="B5057" s="64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9"/>
      <c r="K5057" s="37"/>
      <c r="L5057" s="86">
        <f t="shared" si="237"/>
        <v>0</v>
      </c>
      <c r="M5057" s="40"/>
      <c r="N5057" s="40"/>
      <c r="O5057" s="34"/>
    </row>
    <row r="5058" spans="1:15" ht="24.95" customHeight="1" x14ac:dyDescent="0.2">
      <c r="A5058" s="64" t="str">
        <f t="shared" si="235"/>
        <v>||||||0</v>
      </c>
      <c r="B5058" s="64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9"/>
      <c r="K5058" s="37"/>
      <c r="L5058" s="86">
        <f t="shared" si="237"/>
        <v>0</v>
      </c>
      <c r="M5058" s="40"/>
      <c r="N5058" s="40"/>
      <c r="O5058" s="34"/>
    </row>
    <row r="5059" spans="1:15" ht="24.95" customHeight="1" x14ac:dyDescent="0.2">
      <c r="A5059" s="64" t="str">
        <f t="shared" si="235"/>
        <v>||||||0</v>
      </c>
      <c r="B5059" s="64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9"/>
      <c r="K5059" s="37"/>
      <c r="L5059" s="86">
        <f t="shared" si="237"/>
        <v>0</v>
      </c>
      <c r="M5059" s="40"/>
      <c r="N5059" s="40"/>
      <c r="O5059" s="34"/>
    </row>
    <row r="5060" spans="1:15" ht="24.95" customHeight="1" x14ac:dyDescent="0.2">
      <c r="A5060" s="64" t="str">
        <f t="shared" si="235"/>
        <v>||||||0</v>
      </c>
      <c r="B5060" s="64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9"/>
      <c r="K5060" s="37"/>
      <c r="L5060" s="86">
        <f t="shared" si="237"/>
        <v>0</v>
      </c>
      <c r="M5060" s="40"/>
      <c r="N5060" s="40"/>
      <c r="O5060" s="34"/>
    </row>
    <row r="5061" spans="1:15" ht="24.95" customHeight="1" x14ac:dyDescent="0.2">
      <c r="A5061" s="64" t="str">
        <f t="shared" ref="A5061:A5124" si="238">C5061&amp;"|"&amp;D5061&amp;"|"&amp;E5061&amp;"|"&amp;F5061&amp;"|"&amp;G5061&amp;"|"&amp;I5061&amp;"|"&amp;M5061+N5061-O5061</f>
        <v>||||||0</v>
      </c>
      <c r="B5061" s="64" t="str">
        <f t="shared" ref="B5061:B5124" si="239">C5061&amp;"|"&amp;D5061&amp;"|"&amp;E5061&amp;"|"&amp;F5061&amp;"|"&amp;K5061</f>
        <v>||||</v>
      </c>
      <c r="C5061" s="37"/>
      <c r="D5061" s="37"/>
      <c r="E5061" s="37"/>
      <c r="F5061" s="37"/>
      <c r="G5061" s="37"/>
      <c r="H5061" s="38"/>
      <c r="I5061" s="37"/>
      <c r="J5061" s="39"/>
      <c r="K5061" s="37"/>
      <c r="L5061" s="86">
        <f t="shared" si="237"/>
        <v>0</v>
      </c>
      <c r="M5061" s="40"/>
      <c r="N5061" s="40"/>
      <c r="O5061" s="34"/>
    </row>
    <row r="5062" spans="1:15" ht="24.95" customHeight="1" x14ac:dyDescent="0.2">
      <c r="A5062" s="64" t="str">
        <f t="shared" si="238"/>
        <v>||||||0</v>
      </c>
      <c r="B5062" s="64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9"/>
      <c r="K5062" s="37"/>
      <c r="L5062" s="86">
        <f t="shared" si="237"/>
        <v>0</v>
      </c>
      <c r="M5062" s="40"/>
      <c r="N5062" s="40"/>
      <c r="O5062" s="34"/>
    </row>
    <row r="5063" spans="1:15" ht="24.95" customHeight="1" x14ac:dyDescent="0.2">
      <c r="A5063" s="64" t="str">
        <f t="shared" si="238"/>
        <v>||||||0</v>
      </c>
      <c r="B5063" s="64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9"/>
      <c r="K5063" s="37"/>
      <c r="L5063" s="86">
        <f t="shared" si="237"/>
        <v>0</v>
      </c>
      <c r="M5063" s="40"/>
      <c r="N5063" s="40"/>
      <c r="O5063" s="34"/>
    </row>
    <row r="5064" spans="1:15" ht="24.95" customHeight="1" x14ac:dyDescent="0.2">
      <c r="A5064" s="64" t="str">
        <f t="shared" si="238"/>
        <v>||||||0</v>
      </c>
      <c r="B5064" s="64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9"/>
      <c r="K5064" s="37"/>
      <c r="L5064" s="86">
        <f t="shared" si="237"/>
        <v>0</v>
      </c>
      <c r="M5064" s="40"/>
      <c r="N5064" s="40"/>
      <c r="O5064" s="34"/>
    </row>
    <row r="5065" spans="1:15" ht="24.95" customHeight="1" x14ac:dyDescent="0.2">
      <c r="A5065" s="64" t="str">
        <f t="shared" si="238"/>
        <v>||||||0</v>
      </c>
      <c r="B5065" s="64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9"/>
      <c r="K5065" s="37"/>
      <c r="L5065" s="86">
        <f t="shared" si="237"/>
        <v>0</v>
      </c>
      <c r="M5065" s="40"/>
      <c r="N5065" s="40"/>
      <c r="O5065" s="34"/>
    </row>
    <row r="5066" spans="1:15" ht="24.95" customHeight="1" x14ac:dyDescent="0.2">
      <c r="A5066" s="64" t="str">
        <f t="shared" si="238"/>
        <v>||||||0</v>
      </c>
      <c r="B5066" s="64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9"/>
      <c r="K5066" s="37"/>
      <c r="L5066" s="86">
        <f t="shared" si="237"/>
        <v>0</v>
      </c>
      <c r="M5066" s="40"/>
      <c r="N5066" s="40"/>
      <c r="O5066" s="34"/>
    </row>
    <row r="5067" spans="1:15" ht="24.95" customHeight="1" x14ac:dyDescent="0.2">
      <c r="A5067" s="64" t="str">
        <f t="shared" si="238"/>
        <v>||||||0</v>
      </c>
      <c r="B5067" s="64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9"/>
      <c r="K5067" s="37"/>
      <c r="L5067" s="86">
        <f t="shared" si="237"/>
        <v>0</v>
      </c>
      <c r="M5067" s="40"/>
      <c r="N5067" s="40"/>
      <c r="O5067" s="34"/>
    </row>
    <row r="5068" spans="1:15" ht="24.95" customHeight="1" x14ac:dyDescent="0.2">
      <c r="A5068" s="64" t="str">
        <f t="shared" si="238"/>
        <v>||||||0</v>
      </c>
      <c r="B5068" s="64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9"/>
      <c r="K5068" s="37"/>
      <c r="L5068" s="86">
        <f t="shared" si="237"/>
        <v>0</v>
      </c>
      <c r="M5068" s="40"/>
      <c r="N5068" s="40"/>
      <c r="O5068" s="34"/>
    </row>
    <row r="5069" spans="1:15" ht="24.95" customHeight="1" x14ac:dyDescent="0.2">
      <c r="A5069" s="64" t="str">
        <f t="shared" si="238"/>
        <v>||||||0</v>
      </c>
      <c r="B5069" s="64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9"/>
      <c r="K5069" s="37"/>
      <c r="L5069" s="86">
        <f t="shared" si="237"/>
        <v>0</v>
      </c>
      <c r="M5069" s="40"/>
      <c r="N5069" s="40"/>
      <c r="O5069" s="34"/>
    </row>
    <row r="5070" spans="1:15" ht="24.95" customHeight="1" x14ac:dyDescent="0.2">
      <c r="A5070" s="64" t="str">
        <f t="shared" si="238"/>
        <v>||||||0</v>
      </c>
      <c r="B5070" s="64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9"/>
      <c r="K5070" s="37"/>
      <c r="L5070" s="86">
        <f t="shared" si="237"/>
        <v>0</v>
      </c>
      <c r="M5070" s="40"/>
      <c r="N5070" s="40"/>
      <c r="O5070" s="34"/>
    </row>
    <row r="5071" spans="1:15" ht="24.95" customHeight="1" x14ac:dyDescent="0.2">
      <c r="A5071" s="64" t="str">
        <f t="shared" si="238"/>
        <v>||||||0</v>
      </c>
      <c r="B5071" s="64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9"/>
      <c r="K5071" s="37"/>
      <c r="L5071" s="86">
        <f t="shared" si="237"/>
        <v>0</v>
      </c>
      <c r="M5071" s="40"/>
      <c r="N5071" s="40"/>
      <c r="O5071" s="34"/>
    </row>
    <row r="5072" spans="1:15" ht="24.95" customHeight="1" x14ac:dyDescent="0.2">
      <c r="A5072" s="64" t="str">
        <f t="shared" si="238"/>
        <v>||||||0</v>
      </c>
      <c r="B5072" s="64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9"/>
      <c r="K5072" s="37"/>
      <c r="L5072" s="86">
        <f t="shared" si="237"/>
        <v>0</v>
      </c>
      <c r="M5072" s="40"/>
      <c r="N5072" s="40"/>
      <c r="O5072" s="34"/>
    </row>
    <row r="5073" spans="1:15" ht="24.95" customHeight="1" x14ac:dyDescent="0.2">
      <c r="A5073" s="64" t="str">
        <f t="shared" si="238"/>
        <v>||||||0</v>
      </c>
      <c r="B5073" s="64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9"/>
      <c r="K5073" s="37"/>
      <c r="L5073" s="86">
        <f t="shared" si="237"/>
        <v>0</v>
      </c>
      <c r="M5073" s="40"/>
      <c r="N5073" s="40"/>
      <c r="O5073" s="34"/>
    </row>
    <row r="5074" spans="1:15" ht="24.95" customHeight="1" x14ac:dyDescent="0.2">
      <c r="A5074" s="64" t="str">
        <f t="shared" si="238"/>
        <v>||||||0</v>
      </c>
      <c r="B5074" s="64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9"/>
      <c r="K5074" s="37"/>
      <c r="L5074" s="86">
        <f t="shared" si="237"/>
        <v>0</v>
      </c>
      <c r="M5074" s="40"/>
      <c r="N5074" s="40"/>
      <c r="O5074" s="34"/>
    </row>
    <row r="5075" spans="1:15" ht="24.95" customHeight="1" x14ac:dyDescent="0.2">
      <c r="A5075" s="64" t="str">
        <f t="shared" si="238"/>
        <v>||||||0</v>
      </c>
      <c r="B5075" s="64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9"/>
      <c r="K5075" s="37"/>
      <c r="L5075" s="86">
        <f t="shared" si="237"/>
        <v>0</v>
      </c>
      <c r="M5075" s="40"/>
      <c r="N5075" s="40"/>
      <c r="O5075" s="34"/>
    </row>
    <row r="5076" spans="1:15" ht="24.95" customHeight="1" x14ac:dyDescent="0.2">
      <c r="A5076" s="64" t="str">
        <f t="shared" si="238"/>
        <v>||||||0</v>
      </c>
      <c r="B5076" s="64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9"/>
      <c r="K5076" s="37"/>
      <c r="L5076" s="86">
        <f t="shared" si="237"/>
        <v>0</v>
      </c>
      <c r="M5076" s="40"/>
      <c r="N5076" s="40"/>
      <c r="O5076" s="34"/>
    </row>
    <row r="5077" spans="1:15" ht="24.95" customHeight="1" x14ac:dyDescent="0.2">
      <c r="A5077" s="64" t="str">
        <f t="shared" si="238"/>
        <v>||||||0</v>
      </c>
      <c r="B5077" s="64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9"/>
      <c r="K5077" s="37"/>
      <c r="L5077" s="86">
        <f t="shared" si="237"/>
        <v>0</v>
      </c>
      <c r="M5077" s="40"/>
      <c r="N5077" s="40"/>
      <c r="O5077" s="34"/>
    </row>
    <row r="5078" spans="1:15" ht="24.95" customHeight="1" x14ac:dyDescent="0.2">
      <c r="A5078" s="64" t="str">
        <f t="shared" si="238"/>
        <v>||||||0</v>
      </c>
      <c r="B5078" s="64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9"/>
      <c r="K5078" s="37"/>
      <c r="L5078" s="86">
        <f t="shared" si="237"/>
        <v>0</v>
      </c>
      <c r="M5078" s="40"/>
      <c r="N5078" s="40"/>
      <c r="O5078" s="34"/>
    </row>
    <row r="5079" spans="1:15" ht="24.95" customHeight="1" x14ac:dyDescent="0.2">
      <c r="A5079" s="64" t="str">
        <f t="shared" si="238"/>
        <v>||||||0</v>
      </c>
      <c r="B5079" s="64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9"/>
      <c r="K5079" s="37"/>
      <c r="L5079" s="86">
        <f t="shared" si="237"/>
        <v>0</v>
      </c>
      <c r="M5079" s="40"/>
      <c r="N5079" s="40"/>
      <c r="O5079" s="34"/>
    </row>
    <row r="5080" spans="1:15" ht="24.95" customHeight="1" x14ac:dyDescent="0.2">
      <c r="A5080" s="64" t="str">
        <f t="shared" si="238"/>
        <v>||||||0</v>
      </c>
      <c r="B5080" s="64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9"/>
      <c r="K5080" s="37"/>
      <c r="L5080" s="86">
        <f t="shared" si="237"/>
        <v>0</v>
      </c>
      <c r="M5080" s="40"/>
      <c r="N5080" s="40"/>
      <c r="O5080" s="34"/>
    </row>
    <row r="5081" spans="1:15" ht="24.95" customHeight="1" x14ac:dyDescent="0.2">
      <c r="A5081" s="64" t="str">
        <f t="shared" si="238"/>
        <v>||||||0</v>
      </c>
      <c r="B5081" s="64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9"/>
      <c r="K5081" s="37"/>
      <c r="L5081" s="86">
        <f t="shared" si="237"/>
        <v>0</v>
      </c>
      <c r="M5081" s="40"/>
      <c r="N5081" s="40"/>
      <c r="O5081" s="34"/>
    </row>
    <row r="5082" spans="1:15" ht="24.95" customHeight="1" x14ac:dyDescent="0.2">
      <c r="A5082" s="64" t="str">
        <f t="shared" si="238"/>
        <v>||||||0</v>
      </c>
      <c r="B5082" s="64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9"/>
      <c r="K5082" s="37"/>
      <c r="L5082" s="86">
        <f t="shared" si="237"/>
        <v>0</v>
      </c>
      <c r="M5082" s="40"/>
      <c r="N5082" s="40"/>
      <c r="O5082" s="34"/>
    </row>
    <row r="5083" spans="1:15" ht="24.95" customHeight="1" x14ac:dyDescent="0.2">
      <c r="A5083" s="64" t="str">
        <f t="shared" si="238"/>
        <v>||||||0</v>
      </c>
      <c r="B5083" s="64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9"/>
      <c r="K5083" s="37"/>
      <c r="L5083" s="86">
        <f t="shared" si="237"/>
        <v>0</v>
      </c>
      <c r="M5083" s="40"/>
      <c r="N5083" s="40"/>
      <c r="O5083" s="34"/>
    </row>
    <row r="5084" spans="1:15" ht="24.95" customHeight="1" x14ac:dyDescent="0.2">
      <c r="A5084" s="64" t="str">
        <f t="shared" si="238"/>
        <v>||||||0</v>
      </c>
      <c r="B5084" s="64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9"/>
      <c r="K5084" s="37"/>
      <c r="L5084" s="86">
        <f t="shared" si="237"/>
        <v>0</v>
      </c>
      <c r="M5084" s="40"/>
      <c r="N5084" s="40"/>
      <c r="O5084" s="34"/>
    </row>
    <row r="5085" spans="1:15" ht="24.95" customHeight="1" x14ac:dyDescent="0.2">
      <c r="A5085" s="64" t="str">
        <f t="shared" si="238"/>
        <v>||||||0</v>
      </c>
      <c r="B5085" s="64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9"/>
      <c r="K5085" s="37"/>
      <c r="L5085" s="86">
        <f t="shared" si="237"/>
        <v>0</v>
      </c>
      <c r="M5085" s="40"/>
      <c r="N5085" s="40"/>
      <c r="O5085" s="34"/>
    </row>
    <row r="5086" spans="1:15" ht="24.95" customHeight="1" x14ac:dyDescent="0.2">
      <c r="A5086" s="64" t="str">
        <f t="shared" si="238"/>
        <v>||||||0</v>
      </c>
      <c r="B5086" s="64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9"/>
      <c r="K5086" s="37"/>
      <c r="L5086" s="86">
        <f t="shared" si="237"/>
        <v>0</v>
      </c>
      <c r="M5086" s="40"/>
      <c r="N5086" s="40"/>
      <c r="O5086" s="34"/>
    </row>
    <row r="5087" spans="1:15" ht="24.95" customHeight="1" x14ac:dyDescent="0.2">
      <c r="A5087" s="64" t="str">
        <f t="shared" si="238"/>
        <v>||||||0</v>
      </c>
      <c r="B5087" s="64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9"/>
      <c r="K5087" s="37"/>
      <c r="L5087" s="86">
        <f t="shared" si="237"/>
        <v>0</v>
      </c>
      <c r="M5087" s="40"/>
      <c r="N5087" s="40"/>
      <c r="O5087" s="34"/>
    </row>
    <row r="5088" spans="1:15" ht="24.95" customHeight="1" x14ac:dyDescent="0.2">
      <c r="A5088" s="64" t="str">
        <f t="shared" si="238"/>
        <v>||||||0</v>
      </c>
      <c r="B5088" s="64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9"/>
      <c r="K5088" s="37"/>
      <c r="L5088" s="86">
        <f t="shared" si="237"/>
        <v>0</v>
      </c>
      <c r="M5088" s="40"/>
      <c r="N5088" s="40"/>
      <c r="O5088" s="34"/>
    </row>
    <row r="5089" spans="1:15" ht="24.95" customHeight="1" x14ac:dyDescent="0.2">
      <c r="A5089" s="64" t="str">
        <f t="shared" si="238"/>
        <v>||||||0</v>
      </c>
      <c r="B5089" s="64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9"/>
      <c r="K5089" s="37"/>
      <c r="L5089" s="86">
        <f t="shared" si="237"/>
        <v>0</v>
      </c>
      <c r="M5089" s="40"/>
      <c r="N5089" s="40"/>
      <c r="O5089" s="34"/>
    </row>
    <row r="5090" spans="1:15" ht="24.95" customHeight="1" x14ac:dyDescent="0.2">
      <c r="A5090" s="64" t="str">
        <f t="shared" si="238"/>
        <v>||||||0</v>
      </c>
      <c r="B5090" s="64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9"/>
      <c r="K5090" s="37"/>
      <c r="L5090" s="86">
        <f t="shared" si="237"/>
        <v>0</v>
      </c>
      <c r="M5090" s="40"/>
      <c r="N5090" s="40"/>
      <c r="O5090" s="34"/>
    </row>
    <row r="5091" spans="1:15" ht="24.95" customHeight="1" x14ac:dyDescent="0.2">
      <c r="A5091" s="64" t="str">
        <f t="shared" si="238"/>
        <v>||||||0</v>
      </c>
      <c r="B5091" s="64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9"/>
      <c r="K5091" s="37"/>
      <c r="L5091" s="86">
        <f t="shared" si="237"/>
        <v>0</v>
      </c>
      <c r="M5091" s="40"/>
      <c r="N5091" s="40"/>
      <c r="O5091" s="34"/>
    </row>
    <row r="5092" spans="1:15" ht="24.95" customHeight="1" x14ac:dyDescent="0.2">
      <c r="A5092" s="64" t="str">
        <f t="shared" si="238"/>
        <v>||||||0</v>
      </c>
      <c r="B5092" s="64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9"/>
      <c r="K5092" s="37"/>
      <c r="L5092" s="86">
        <f t="shared" si="237"/>
        <v>0</v>
      </c>
      <c r="M5092" s="40"/>
      <c r="N5092" s="40"/>
      <c r="O5092" s="34"/>
    </row>
    <row r="5093" spans="1:15" ht="24.95" customHeight="1" x14ac:dyDescent="0.2">
      <c r="A5093" s="64" t="str">
        <f t="shared" si="238"/>
        <v>||||||0</v>
      </c>
      <c r="B5093" s="64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9"/>
      <c r="K5093" s="37"/>
      <c r="L5093" s="86">
        <f t="shared" si="237"/>
        <v>0</v>
      </c>
      <c r="M5093" s="40"/>
      <c r="N5093" s="40"/>
      <c r="O5093" s="34"/>
    </row>
    <row r="5094" spans="1:15" ht="24.95" customHeight="1" x14ac:dyDescent="0.2">
      <c r="A5094" s="64" t="str">
        <f t="shared" si="238"/>
        <v>||||||0</v>
      </c>
      <c r="B5094" s="64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9"/>
      <c r="K5094" s="37"/>
      <c r="L5094" s="86">
        <f t="shared" si="237"/>
        <v>0</v>
      </c>
      <c r="M5094" s="40"/>
      <c r="N5094" s="40"/>
      <c r="O5094" s="34"/>
    </row>
    <row r="5095" spans="1:15" ht="24.95" customHeight="1" x14ac:dyDescent="0.2">
      <c r="A5095" s="64" t="str">
        <f t="shared" si="238"/>
        <v>||||||0</v>
      </c>
      <c r="B5095" s="64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9"/>
      <c r="K5095" s="37"/>
      <c r="L5095" s="86">
        <f t="shared" si="237"/>
        <v>0</v>
      </c>
      <c r="M5095" s="40"/>
      <c r="N5095" s="40"/>
      <c r="O5095" s="34"/>
    </row>
    <row r="5096" spans="1:15" ht="24.95" customHeight="1" x14ac:dyDescent="0.2">
      <c r="A5096" s="64" t="str">
        <f t="shared" si="238"/>
        <v>||||||0</v>
      </c>
      <c r="B5096" s="64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9"/>
      <c r="K5096" s="37"/>
      <c r="L5096" s="86">
        <f t="shared" si="237"/>
        <v>0</v>
      </c>
      <c r="M5096" s="40"/>
      <c r="N5096" s="40"/>
      <c r="O5096" s="34"/>
    </row>
    <row r="5097" spans="1:15" ht="24.95" customHeight="1" x14ac:dyDescent="0.2">
      <c r="A5097" s="64" t="str">
        <f t="shared" si="238"/>
        <v>||||||0</v>
      </c>
      <c r="B5097" s="64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9"/>
      <c r="K5097" s="37"/>
      <c r="L5097" s="86">
        <f t="shared" si="237"/>
        <v>0</v>
      </c>
      <c r="M5097" s="40"/>
      <c r="N5097" s="40"/>
      <c r="O5097" s="34"/>
    </row>
    <row r="5098" spans="1:15" ht="24.95" customHeight="1" x14ac:dyDescent="0.2">
      <c r="A5098" s="64" t="str">
        <f t="shared" si="238"/>
        <v>||||||0</v>
      </c>
      <c r="B5098" s="64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9"/>
      <c r="K5098" s="37"/>
      <c r="L5098" s="86">
        <f t="shared" si="237"/>
        <v>0</v>
      </c>
      <c r="M5098" s="40"/>
      <c r="N5098" s="40"/>
      <c r="O5098" s="34"/>
    </row>
    <row r="5099" spans="1:15" ht="24.95" customHeight="1" x14ac:dyDescent="0.2">
      <c r="A5099" s="64" t="str">
        <f t="shared" si="238"/>
        <v>||||||0</v>
      </c>
      <c r="B5099" s="64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9"/>
      <c r="K5099" s="37"/>
      <c r="L5099" s="86">
        <f t="shared" si="237"/>
        <v>0</v>
      </c>
      <c r="M5099" s="40"/>
      <c r="N5099" s="40"/>
      <c r="O5099" s="34"/>
    </row>
    <row r="5100" spans="1:15" ht="24.95" customHeight="1" x14ac:dyDescent="0.2">
      <c r="A5100" s="64" t="str">
        <f t="shared" si="238"/>
        <v>||||||0</v>
      </c>
      <c r="B5100" s="64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9"/>
      <c r="K5100" s="37"/>
      <c r="L5100" s="86">
        <f t="shared" si="237"/>
        <v>0</v>
      </c>
      <c r="M5100" s="40"/>
      <c r="N5100" s="40"/>
      <c r="O5100" s="34"/>
    </row>
    <row r="5101" spans="1:15" ht="24.95" customHeight="1" x14ac:dyDescent="0.2">
      <c r="A5101" s="64" t="str">
        <f t="shared" si="238"/>
        <v>||||||0</v>
      </c>
      <c r="B5101" s="64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9"/>
      <c r="K5101" s="37"/>
      <c r="L5101" s="86">
        <f t="shared" si="237"/>
        <v>0</v>
      </c>
      <c r="M5101" s="40"/>
      <c r="N5101" s="40"/>
      <c r="O5101" s="34"/>
    </row>
    <row r="5102" spans="1:15" ht="24.95" customHeight="1" x14ac:dyDescent="0.2">
      <c r="A5102" s="64" t="str">
        <f t="shared" si="238"/>
        <v>||||||0</v>
      </c>
      <c r="B5102" s="64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9"/>
      <c r="K5102" s="37"/>
      <c r="L5102" s="86">
        <f t="shared" si="237"/>
        <v>0</v>
      </c>
      <c r="M5102" s="40"/>
      <c r="N5102" s="40"/>
      <c r="O5102" s="34"/>
    </row>
    <row r="5103" spans="1:15" ht="24.95" customHeight="1" x14ac:dyDescent="0.2">
      <c r="A5103" s="64" t="str">
        <f t="shared" si="238"/>
        <v>||||||0</v>
      </c>
      <c r="B5103" s="64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9"/>
      <c r="K5103" s="37"/>
      <c r="L5103" s="86">
        <f t="shared" si="237"/>
        <v>0</v>
      </c>
      <c r="M5103" s="40"/>
      <c r="N5103" s="40"/>
      <c r="O5103" s="34"/>
    </row>
    <row r="5104" spans="1:15" ht="24.95" customHeight="1" x14ac:dyDescent="0.2">
      <c r="A5104" s="64" t="str">
        <f t="shared" si="238"/>
        <v>||||||0</v>
      </c>
      <c r="B5104" s="64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9"/>
      <c r="K5104" s="37"/>
      <c r="L5104" s="86">
        <f t="shared" si="237"/>
        <v>0</v>
      </c>
      <c r="M5104" s="40"/>
      <c r="N5104" s="40"/>
      <c r="O5104" s="34"/>
    </row>
    <row r="5105" spans="1:15" ht="24.95" customHeight="1" x14ac:dyDescent="0.2">
      <c r="A5105" s="64" t="str">
        <f t="shared" si="238"/>
        <v>||||||0</v>
      </c>
      <c r="B5105" s="64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9"/>
      <c r="K5105" s="37"/>
      <c r="L5105" s="86">
        <f t="shared" si="237"/>
        <v>0</v>
      </c>
      <c r="M5105" s="40"/>
      <c r="N5105" s="40"/>
      <c r="O5105" s="34"/>
    </row>
    <row r="5106" spans="1:15" ht="24.95" customHeight="1" x14ac:dyDescent="0.2">
      <c r="A5106" s="64" t="str">
        <f t="shared" si="238"/>
        <v>||||||0</v>
      </c>
      <c r="B5106" s="64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9"/>
      <c r="K5106" s="37"/>
      <c r="L5106" s="86">
        <f t="shared" si="237"/>
        <v>0</v>
      </c>
      <c r="M5106" s="40"/>
      <c r="N5106" s="40"/>
      <c r="O5106" s="34"/>
    </row>
    <row r="5107" spans="1:15" ht="24.95" customHeight="1" x14ac:dyDescent="0.2">
      <c r="A5107" s="64" t="str">
        <f t="shared" si="238"/>
        <v>||||||0</v>
      </c>
      <c r="B5107" s="64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9"/>
      <c r="K5107" s="37"/>
      <c r="L5107" s="86">
        <f t="shared" si="237"/>
        <v>0</v>
      </c>
      <c r="M5107" s="40"/>
      <c r="N5107" s="40"/>
      <c r="O5107" s="34"/>
    </row>
    <row r="5108" spans="1:15" ht="24.95" customHeight="1" x14ac:dyDescent="0.2">
      <c r="A5108" s="64" t="str">
        <f t="shared" si="238"/>
        <v>||||||0</v>
      </c>
      <c r="B5108" s="64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9"/>
      <c r="K5108" s="37"/>
      <c r="L5108" s="86">
        <f t="shared" si="237"/>
        <v>0</v>
      </c>
      <c r="M5108" s="40"/>
      <c r="N5108" s="40"/>
      <c r="O5108" s="34"/>
    </row>
    <row r="5109" spans="1:15" ht="24.95" customHeight="1" x14ac:dyDescent="0.2">
      <c r="A5109" s="64" t="str">
        <f t="shared" si="238"/>
        <v>||||||0</v>
      </c>
      <c r="B5109" s="64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9"/>
      <c r="K5109" s="37"/>
      <c r="L5109" s="86">
        <f t="shared" si="237"/>
        <v>0</v>
      </c>
      <c r="M5109" s="40"/>
      <c r="N5109" s="40"/>
      <c r="O5109" s="34"/>
    </row>
    <row r="5110" spans="1:15" ht="24.95" customHeight="1" x14ac:dyDescent="0.2">
      <c r="A5110" s="64" t="str">
        <f t="shared" si="238"/>
        <v>||||||0</v>
      </c>
      <c r="B5110" s="64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9"/>
      <c r="K5110" s="37"/>
      <c r="L5110" s="86">
        <f t="shared" si="237"/>
        <v>0</v>
      </c>
      <c r="M5110" s="40"/>
      <c r="N5110" s="40"/>
      <c r="O5110" s="34"/>
    </row>
    <row r="5111" spans="1:15" ht="24.95" customHeight="1" x14ac:dyDescent="0.2">
      <c r="A5111" s="64" t="str">
        <f t="shared" si="238"/>
        <v>||||||0</v>
      </c>
      <c r="B5111" s="64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9"/>
      <c r="K5111" s="37"/>
      <c r="L5111" s="86">
        <f t="shared" si="237"/>
        <v>0</v>
      </c>
      <c r="M5111" s="40"/>
      <c r="N5111" s="40"/>
      <c r="O5111" s="34"/>
    </row>
    <row r="5112" spans="1:15" ht="24.95" customHeight="1" x14ac:dyDescent="0.2">
      <c r="A5112" s="64" t="str">
        <f t="shared" si="238"/>
        <v>||||||0</v>
      </c>
      <c r="B5112" s="64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9"/>
      <c r="K5112" s="37"/>
      <c r="L5112" s="86">
        <f t="shared" si="237"/>
        <v>0</v>
      </c>
      <c r="M5112" s="40"/>
      <c r="N5112" s="40"/>
      <c r="O5112" s="34"/>
    </row>
    <row r="5113" spans="1:15" ht="24.95" customHeight="1" x14ac:dyDescent="0.2">
      <c r="A5113" s="64" t="str">
        <f t="shared" si="238"/>
        <v>||||||0</v>
      </c>
      <c r="B5113" s="64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9"/>
      <c r="K5113" s="37"/>
      <c r="L5113" s="86">
        <f t="shared" si="237"/>
        <v>0</v>
      </c>
      <c r="M5113" s="40"/>
      <c r="N5113" s="40"/>
      <c r="O5113" s="34"/>
    </row>
    <row r="5114" spans="1:15" ht="24.95" customHeight="1" x14ac:dyDescent="0.2">
      <c r="A5114" s="64" t="str">
        <f t="shared" si="238"/>
        <v>||||||0</v>
      </c>
      <c r="B5114" s="64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9"/>
      <c r="K5114" s="37"/>
      <c r="L5114" s="86">
        <f t="shared" si="237"/>
        <v>0</v>
      </c>
      <c r="M5114" s="40"/>
      <c r="N5114" s="40"/>
      <c r="O5114" s="34"/>
    </row>
    <row r="5115" spans="1:15" ht="24.95" customHeight="1" x14ac:dyDescent="0.2">
      <c r="A5115" s="64" t="str">
        <f t="shared" si="238"/>
        <v>||||||0</v>
      </c>
      <c r="B5115" s="64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9"/>
      <c r="K5115" s="37"/>
      <c r="L5115" s="86">
        <f t="shared" si="237"/>
        <v>0</v>
      </c>
      <c r="M5115" s="40"/>
      <c r="N5115" s="40"/>
      <c r="O5115" s="34"/>
    </row>
    <row r="5116" spans="1:15" ht="24.95" customHeight="1" x14ac:dyDescent="0.2">
      <c r="A5116" s="64" t="str">
        <f t="shared" si="238"/>
        <v>||||||0</v>
      </c>
      <c r="B5116" s="64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9"/>
      <c r="K5116" s="37"/>
      <c r="L5116" s="86">
        <f t="shared" si="237"/>
        <v>0</v>
      </c>
      <c r="M5116" s="40"/>
      <c r="N5116" s="40"/>
      <c r="O5116" s="34"/>
    </row>
    <row r="5117" spans="1:15" ht="24.95" customHeight="1" x14ac:dyDescent="0.2">
      <c r="A5117" s="64" t="str">
        <f t="shared" si="238"/>
        <v>||||||0</v>
      </c>
      <c r="B5117" s="64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9"/>
      <c r="K5117" s="37"/>
      <c r="L5117" s="86">
        <f t="shared" si="237"/>
        <v>0</v>
      </c>
      <c r="M5117" s="40"/>
      <c r="N5117" s="40"/>
      <c r="O5117" s="34"/>
    </row>
    <row r="5118" spans="1:15" ht="24.95" customHeight="1" x14ac:dyDescent="0.2">
      <c r="A5118" s="64" t="str">
        <f t="shared" si="238"/>
        <v>||||||0</v>
      </c>
      <c r="B5118" s="64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9"/>
      <c r="K5118" s="37"/>
      <c r="L5118" s="86">
        <f t="shared" ref="L5118:L5181" si="240">M5118+N5118</f>
        <v>0</v>
      </c>
      <c r="M5118" s="40"/>
      <c r="N5118" s="40"/>
      <c r="O5118" s="34"/>
    </row>
    <row r="5119" spans="1:15" ht="24.95" customHeight="1" x14ac:dyDescent="0.2">
      <c r="A5119" s="64" t="str">
        <f t="shared" si="238"/>
        <v>||||||0</v>
      </c>
      <c r="B5119" s="64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9"/>
      <c r="K5119" s="37"/>
      <c r="L5119" s="86">
        <f t="shared" si="240"/>
        <v>0</v>
      </c>
      <c r="M5119" s="40"/>
      <c r="N5119" s="40"/>
      <c r="O5119" s="34"/>
    </row>
    <row r="5120" spans="1:15" ht="24.95" customHeight="1" x14ac:dyDescent="0.2">
      <c r="A5120" s="64" t="str">
        <f t="shared" si="238"/>
        <v>||||||0</v>
      </c>
      <c r="B5120" s="64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9"/>
      <c r="K5120" s="37"/>
      <c r="L5120" s="86">
        <f t="shared" si="240"/>
        <v>0</v>
      </c>
      <c r="M5120" s="40"/>
      <c r="N5120" s="40"/>
      <c r="O5120" s="34"/>
    </row>
    <row r="5121" spans="1:15" ht="24.95" customHeight="1" x14ac:dyDescent="0.2">
      <c r="A5121" s="64" t="str">
        <f t="shared" si="238"/>
        <v>||||||0</v>
      </c>
      <c r="B5121" s="64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9"/>
      <c r="K5121" s="37"/>
      <c r="L5121" s="86">
        <f t="shared" si="240"/>
        <v>0</v>
      </c>
      <c r="M5121" s="40"/>
      <c r="N5121" s="40"/>
      <c r="O5121" s="34"/>
    </row>
    <row r="5122" spans="1:15" ht="24.95" customHeight="1" x14ac:dyDescent="0.2">
      <c r="A5122" s="64" t="str">
        <f t="shared" si="238"/>
        <v>||||||0</v>
      </c>
      <c r="B5122" s="64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9"/>
      <c r="K5122" s="37"/>
      <c r="L5122" s="86">
        <f t="shared" si="240"/>
        <v>0</v>
      </c>
      <c r="M5122" s="40"/>
      <c r="N5122" s="40"/>
      <c r="O5122" s="34"/>
    </row>
    <row r="5123" spans="1:15" ht="24.95" customHeight="1" x14ac:dyDescent="0.2">
      <c r="A5123" s="64" t="str">
        <f t="shared" si="238"/>
        <v>||||||0</v>
      </c>
      <c r="B5123" s="64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9"/>
      <c r="K5123" s="37"/>
      <c r="L5123" s="86">
        <f t="shared" si="240"/>
        <v>0</v>
      </c>
      <c r="M5123" s="40"/>
      <c r="N5123" s="40"/>
      <c r="O5123" s="34"/>
    </row>
    <row r="5124" spans="1:15" ht="24.95" customHeight="1" x14ac:dyDescent="0.2">
      <c r="A5124" s="64" t="str">
        <f t="shared" si="238"/>
        <v>||||||0</v>
      </c>
      <c r="B5124" s="64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9"/>
      <c r="K5124" s="37"/>
      <c r="L5124" s="86">
        <f t="shared" si="240"/>
        <v>0</v>
      </c>
      <c r="M5124" s="40"/>
      <c r="N5124" s="40"/>
      <c r="O5124" s="34"/>
    </row>
    <row r="5125" spans="1:15" ht="24.95" customHeight="1" x14ac:dyDescent="0.2">
      <c r="A5125" s="64" t="str">
        <f t="shared" ref="A5125:A5188" si="241">C5125&amp;"|"&amp;D5125&amp;"|"&amp;E5125&amp;"|"&amp;F5125&amp;"|"&amp;G5125&amp;"|"&amp;I5125&amp;"|"&amp;M5125+N5125-O5125</f>
        <v>||||||0</v>
      </c>
      <c r="B5125" s="64" t="str">
        <f t="shared" ref="B5125:B5188" si="242">C5125&amp;"|"&amp;D5125&amp;"|"&amp;E5125&amp;"|"&amp;F5125&amp;"|"&amp;K5125</f>
        <v>||||</v>
      </c>
      <c r="C5125" s="37"/>
      <c r="D5125" s="37"/>
      <c r="E5125" s="37"/>
      <c r="F5125" s="37"/>
      <c r="G5125" s="37"/>
      <c r="H5125" s="38"/>
      <c r="I5125" s="37"/>
      <c r="J5125" s="39"/>
      <c r="K5125" s="37"/>
      <c r="L5125" s="86">
        <f t="shared" si="240"/>
        <v>0</v>
      </c>
      <c r="M5125" s="40"/>
      <c r="N5125" s="40"/>
      <c r="O5125" s="34"/>
    </row>
    <row r="5126" spans="1:15" ht="24.95" customHeight="1" x14ac:dyDescent="0.2">
      <c r="A5126" s="64" t="str">
        <f t="shared" si="241"/>
        <v>||||||0</v>
      </c>
      <c r="B5126" s="64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9"/>
      <c r="K5126" s="37"/>
      <c r="L5126" s="86">
        <f t="shared" si="240"/>
        <v>0</v>
      </c>
      <c r="M5126" s="40"/>
      <c r="N5126" s="40"/>
      <c r="O5126" s="34"/>
    </row>
    <row r="5127" spans="1:15" ht="24.95" customHeight="1" x14ac:dyDescent="0.2">
      <c r="A5127" s="64" t="str">
        <f t="shared" si="241"/>
        <v>||||||0</v>
      </c>
      <c r="B5127" s="64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9"/>
      <c r="K5127" s="37"/>
      <c r="L5127" s="86">
        <f t="shared" si="240"/>
        <v>0</v>
      </c>
      <c r="M5127" s="40"/>
      <c r="N5127" s="40"/>
      <c r="O5127" s="34"/>
    </row>
    <row r="5128" spans="1:15" ht="24.95" customHeight="1" x14ac:dyDescent="0.2">
      <c r="A5128" s="64" t="str">
        <f t="shared" si="241"/>
        <v>||||||0</v>
      </c>
      <c r="B5128" s="64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9"/>
      <c r="K5128" s="37"/>
      <c r="L5128" s="86">
        <f t="shared" si="240"/>
        <v>0</v>
      </c>
      <c r="M5128" s="40"/>
      <c r="N5128" s="40"/>
      <c r="O5128" s="34"/>
    </row>
    <row r="5129" spans="1:15" ht="24.95" customHeight="1" x14ac:dyDescent="0.2">
      <c r="A5129" s="64" t="str">
        <f t="shared" si="241"/>
        <v>||||||0</v>
      </c>
      <c r="B5129" s="64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9"/>
      <c r="K5129" s="37"/>
      <c r="L5129" s="86">
        <f t="shared" si="240"/>
        <v>0</v>
      </c>
      <c r="M5129" s="40"/>
      <c r="N5129" s="40"/>
      <c r="O5129" s="34"/>
    </row>
    <row r="5130" spans="1:15" ht="24.95" customHeight="1" x14ac:dyDescent="0.2">
      <c r="A5130" s="64" t="str">
        <f t="shared" si="241"/>
        <v>||||||0</v>
      </c>
      <c r="B5130" s="64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9"/>
      <c r="K5130" s="37"/>
      <c r="L5130" s="86">
        <f t="shared" si="240"/>
        <v>0</v>
      </c>
      <c r="M5130" s="40"/>
      <c r="N5130" s="40"/>
      <c r="O5130" s="34"/>
    </row>
    <row r="5131" spans="1:15" ht="24.95" customHeight="1" x14ac:dyDescent="0.2">
      <c r="A5131" s="64" t="str">
        <f t="shared" si="241"/>
        <v>||||||0</v>
      </c>
      <c r="B5131" s="64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9"/>
      <c r="K5131" s="37"/>
      <c r="L5131" s="86">
        <f t="shared" si="240"/>
        <v>0</v>
      </c>
      <c r="M5131" s="40"/>
      <c r="N5131" s="40"/>
      <c r="O5131" s="34"/>
    </row>
    <row r="5132" spans="1:15" ht="24.95" customHeight="1" x14ac:dyDescent="0.2">
      <c r="A5132" s="64" t="str">
        <f t="shared" si="241"/>
        <v>||||||0</v>
      </c>
      <c r="B5132" s="64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9"/>
      <c r="K5132" s="37"/>
      <c r="L5132" s="86">
        <f t="shared" si="240"/>
        <v>0</v>
      </c>
      <c r="M5132" s="40"/>
      <c r="N5132" s="40"/>
      <c r="O5132" s="34"/>
    </row>
    <row r="5133" spans="1:15" ht="24.95" customHeight="1" x14ac:dyDescent="0.2">
      <c r="A5133" s="64" t="str">
        <f t="shared" si="241"/>
        <v>||||||0</v>
      </c>
      <c r="B5133" s="64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9"/>
      <c r="K5133" s="37"/>
      <c r="L5133" s="86">
        <f t="shared" si="240"/>
        <v>0</v>
      </c>
      <c r="M5133" s="40"/>
      <c r="N5133" s="40"/>
      <c r="O5133" s="34"/>
    </row>
    <row r="5134" spans="1:15" ht="24.95" customHeight="1" x14ac:dyDescent="0.2">
      <c r="A5134" s="64" t="str">
        <f t="shared" si="241"/>
        <v>||||||0</v>
      </c>
      <c r="B5134" s="64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9"/>
      <c r="K5134" s="37"/>
      <c r="L5134" s="86">
        <f t="shared" si="240"/>
        <v>0</v>
      </c>
      <c r="M5134" s="40"/>
      <c r="N5134" s="40"/>
      <c r="O5134" s="34"/>
    </row>
    <row r="5135" spans="1:15" ht="24.95" customHeight="1" x14ac:dyDescent="0.2">
      <c r="A5135" s="64" t="str">
        <f t="shared" si="241"/>
        <v>||||||0</v>
      </c>
      <c r="B5135" s="64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9"/>
      <c r="K5135" s="37"/>
      <c r="L5135" s="86">
        <f t="shared" si="240"/>
        <v>0</v>
      </c>
      <c r="M5135" s="40"/>
      <c r="N5135" s="40"/>
      <c r="O5135" s="34"/>
    </row>
    <row r="5136" spans="1:15" ht="24.95" customHeight="1" x14ac:dyDescent="0.2">
      <c r="A5136" s="64" t="str">
        <f t="shared" si="241"/>
        <v>||||||0</v>
      </c>
      <c r="B5136" s="64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9"/>
      <c r="K5136" s="37"/>
      <c r="L5136" s="86">
        <f t="shared" si="240"/>
        <v>0</v>
      </c>
      <c r="M5136" s="40"/>
      <c r="N5136" s="40"/>
      <c r="O5136" s="34"/>
    </row>
    <row r="5137" spans="1:15" ht="24.95" customHeight="1" x14ac:dyDescent="0.2">
      <c r="A5137" s="64" t="str">
        <f t="shared" si="241"/>
        <v>||||||0</v>
      </c>
      <c r="B5137" s="64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9"/>
      <c r="K5137" s="37"/>
      <c r="L5137" s="86">
        <f t="shared" si="240"/>
        <v>0</v>
      </c>
      <c r="M5137" s="40"/>
      <c r="N5137" s="40"/>
      <c r="O5137" s="34"/>
    </row>
    <row r="5138" spans="1:15" ht="24.95" customHeight="1" x14ac:dyDescent="0.2">
      <c r="A5138" s="64" t="str">
        <f t="shared" si="241"/>
        <v>||||||0</v>
      </c>
      <c r="B5138" s="64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9"/>
      <c r="K5138" s="37"/>
      <c r="L5138" s="86">
        <f t="shared" si="240"/>
        <v>0</v>
      </c>
      <c r="M5138" s="40"/>
      <c r="N5138" s="40"/>
      <c r="O5138" s="34"/>
    </row>
    <row r="5139" spans="1:15" ht="24.95" customHeight="1" x14ac:dyDescent="0.2">
      <c r="A5139" s="64" t="str">
        <f t="shared" si="241"/>
        <v>||||||0</v>
      </c>
      <c r="B5139" s="64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9"/>
      <c r="K5139" s="37"/>
      <c r="L5139" s="86">
        <f t="shared" si="240"/>
        <v>0</v>
      </c>
      <c r="M5139" s="40"/>
      <c r="N5139" s="40"/>
      <c r="O5139" s="34"/>
    </row>
    <row r="5140" spans="1:15" ht="24.95" customHeight="1" x14ac:dyDescent="0.2">
      <c r="A5140" s="64" t="str">
        <f t="shared" si="241"/>
        <v>||||||0</v>
      </c>
      <c r="B5140" s="64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9"/>
      <c r="K5140" s="37"/>
      <c r="L5140" s="86">
        <f t="shared" si="240"/>
        <v>0</v>
      </c>
      <c r="M5140" s="40"/>
      <c r="N5140" s="40"/>
      <c r="O5140" s="34"/>
    </row>
    <row r="5141" spans="1:15" ht="24.95" customHeight="1" x14ac:dyDescent="0.2">
      <c r="A5141" s="64" t="str">
        <f t="shared" si="241"/>
        <v>||||||0</v>
      </c>
      <c r="B5141" s="64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9"/>
      <c r="K5141" s="37"/>
      <c r="L5141" s="86">
        <f t="shared" si="240"/>
        <v>0</v>
      </c>
      <c r="M5141" s="40"/>
      <c r="N5141" s="40"/>
      <c r="O5141" s="34"/>
    </row>
    <row r="5142" spans="1:15" ht="24.95" customHeight="1" x14ac:dyDescent="0.2">
      <c r="A5142" s="64" t="str">
        <f t="shared" si="241"/>
        <v>||||||0</v>
      </c>
      <c r="B5142" s="64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9"/>
      <c r="K5142" s="37"/>
      <c r="L5142" s="86">
        <f t="shared" si="240"/>
        <v>0</v>
      </c>
      <c r="M5142" s="40"/>
      <c r="N5142" s="40"/>
      <c r="O5142" s="34"/>
    </row>
    <row r="5143" spans="1:15" ht="24.95" customHeight="1" x14ac:dyDescent="0.2">
      <c r="A5143" s="64" t="str">
        <f t="shared" si="241"/>
        <v>||||||0</v>
      </c>
      <c r="B5143" s="64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9"/>
      <c r="K5143" s="37"/>
      <c r="L5143" s="86">
        <f t="shared" si="240"/>
        <v>0</v>
      </c>
      <c r="M5143" s="40"/>
      <c r="N5143" s="40"/>
      <c r="O5143" s="34"/>
    </row>
    <row r="5144" spans="1:15" ht="24.95" customHeight="1" x14ac:dyDescent="0.2">
      <c r="A5144" s="64" t="str">
        <f t="shared" si="241"/>
        <v>||||||0</v>
      </c>
      <c r="B5144" s="64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9"/>
      <c r="K5144" s="37"/>
      <c r="L5144" s="86">
        <f t="shared" si="240"/>
        <v>0</v>
      </c>
      <c r="M5144" s="40"/>
      <c r="N5144" s="40"/>
      <c r="O5144" s="34"/>
    </row>
    <row r="5145" spans="1:15" ht="24.95" customHeight="1" x14ac:dyDescent="0.2">
      <c r="A5145" s="64" t="str">
        <f t="shared" si="241"/>
        <v>||||||0</v>
      </c>
      <c r="B5145" s="64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9"/>
      <c r="K5145" s="37"/>
      <c r="L5145" s="86">
        <f t="shared" si="240"/>
        <v>0</v>
      </c>
      <c r="M5145" s="40"/>
      <c r="N5145" s="40"/>
      <c r="O5145" s="34"/>
    </row>
    <row r="5146" spans="1:15" ht="24.95" customHeight="1" x14ac:dyDescent="0.2">
      <c r="A5146" s="64" t="str">
        <f t="shared" si="241"/>
        <v>||||||0</v>
      </c>
      <c r="B5146" s="64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9"/>
      <c r="K5146" s="37"/>
      <c r="L5146" s="86">
        <f t="shared" si="240"/>
        <v>0</v>
      </c>
      <c r="M5146" s="40"/>
      <c r="N5146" s="40"/>
      <c r="O5146" s="34"/>
    </row>
    <row r="5147" spans="1:15" ht="24.95" customHeight="1" x14ac:dyDescent="0.2">
      <c r="A5147" s="64" t="str">
        <f t="shared" si="241"/>
        <v>||||||0</v>
      </c>
      <c r="B5147" s="64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9"/>
      <c r="K5147" s="37"/>
      <c r="L5147" s="86">
        <f t="shared" si="240"/>
        <v>0</v>
      </c>
      <c r="M5147" s="40"/>
      <c r="N5147" s="40"/>
      <c r="O5147" s="34"/>
    </row>
    <row r="5148" spans="1:15" ht="24.95" customHeight="1" x14ac:dyDescent="0.2">
      <c r="A5148" s="64" t="str">
        <f t="shared" si="241"/>
        <v>||||||0</v>
      </c>
      <c r="B5148" s="64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9"/>
      <c r="K5148" s="37"/>
      <c r="L5148" s="86">
        <f t="shared" si="240"/>
        <v>0</v>
      </c>
      <c r="M5148" s="40"/>
      <c r="N5148" s="40"/>
      <c r="O5148" s="34"/>
    </row>
    <row r="5149" spans="1:15" ht="24.95" customHeight="1" x14ac:dyDescent="0.2">
      <c r="A5149" s="64" t="str">
        <f t="shared" si="241"/>
        <v>||||||0</v>
      </c>
      <c r="B5149" s="64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9"/>
      <c r="K5149" s="37"/>
      <c r="L5149" s="86">
        <f t="shared" si="240"/>
        <v>0</v>
      </c>
      <c r="M5149" s="40"/>
      <c r="N5149" s="40"/>
      <c r="O5149" s="34"/>
    </row>
    <row r="5150" spans="1:15" ht="24.95" customHeight="1" x14ac:dyDescent="0.2">
      <c r="A5150" s="64" t="str">
        <f t="shared" si="241"/>
        <v>||||||0</v>
      </c>
      <c r="B5150" s="64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9"/>
      <c r="K5150" s="37"/>
      <c r="L5150" s="86">
        <f t="shared" si="240"/>
        <v>0</v>
      </c>
      <c r="M5150" s="40"/>
      <c r="N5150" s="40"/>
      <c r="O5150" s="34"/>
    </row>
    <row r="5151" spans="1:15" ht="24.95" customHeight="1" x14ac:dyDescent="0.2">
      <c r="A5151" s="64" t="str">
        <f t="shared" si="241"/>
        <v>||||||0</v>
      </c>
      <c r="B5151" s="64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9"/>
      <c r="K5151" s="37"/>
      <c r="L5151" s="86">
        <f t="shared" si="240"/>
        <v>0</v>
      </c>
      <c r="M5151" s="40"/>
      <c r="N5151" s="40"/>
      <c r="O5151" s="34"/>
    </row>
    <row r="5152" spans="1:15" ht="24.95" customHeight="1" x14ac:dyDescent="0.2">
      <c r="A5152" s="64" t="str">
        <f t="shared" si="241"/>
        <v>||||||0</v>
      </c>
      <c r="B5152" s="64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9"/>
      <c r="K5152" s="37"/>
      <c r="L5152" s="86">
        <f t="shared" si="240"/>
        <v>0</v>
      </c>
      <c r="M5152" s="40"/>
      <c r="N5152" s="40"/>
      <c r="O5152" s="34"/>
    </row>
    <row r="5153" spans="1:15" ht="24.95" customHeight="1" x14ac:dyDescent="0.2">
      <c r="A5153" s="64" t="str">
        <f t="shared" si="241"/>
        <v>||||||0</v>
      </c>
      <c r="B5153" s="64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9"/>
      <c r="K5153" s="37"/>
      <c r="L5153" s="86">
        <f t="shared" si="240"/>
        <v>0</v>
      </c>
      <c r="M5153" s="40"/>
      <c r="N5153" s="40"/>
      <c r="O5153" s="34"/>
    </row>
    <row r="5154" spans="1:15" ht="24.95" customHeight="1" x14ac:dyDescent="0.2">
      <c r="A5154" s="64" t="str">
        <f t="shared" si="241"/>
        <v>||||||0</v>
      </c>
      <c r="B5154" s="64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9"/>
      <c r="K5154" s="37"/>
      <c r="L5154" s="86">
        <f t="shared" si="240"/>
        <v>0</v>
      </c>
      <c r="M5154" s="40"/>
      <c r="N5154" s="40"/>
      <c r="O5154" s="34"/>
    </row>
    <row r="5155" spans="1:15" ht="24.95" customHeight="1" x14ac:dyDescent="0.2">
      <c r="A5155" s="64" t="str">
        <f t="shared" si="241"/>
        <v>||||||0</v>
      </c>
      <c r="B5155" s="64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9"/>
      <c r="K5155" s="37"/>
      <c r="L5155" s="86">
        <f t="shared" si="240"/>
        <v>0</v>
      </c>
      <c r="M5155" s="40"/>
      <c r="N5155" s="40"/>
      <c r="O5155" s="34"/>
    </row>
    <row r="5156" spans="1:15" ht="24.95" customHeight="1" x14ac:dyDescent="0.2">
      <c r="A5156" s="64" t="str">
        <f t="shared" si="241"/>
        <v>||||||0</v>
      </c>
      <c r="B5156" s="64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9"/>
      <c r="K5156" s="37"/>
      <c r="L5156" s="86">
        <f t="shared" si="240"/>
        <v>0</v>
      </c>
      <c r="M5156" s="40"/>
      <c r="N5156" s="40"/>
      <c r="O5156" s="34"/>
    </row>
    <row r="5157" spans="1:15" ht="24.95" customHeight="1" x14ac:dyDescent="0.2">
      <c r="A5157" s="64" t="str">
        <f t="shared" si="241"/>
        <v>||||||0</v>
      </c>
      <c r="B5157" s="64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9"/>
      <c r="K5157" s="37"/>
      <c r="L5157" s="86">
        <f t="shared" si="240"/>
        <v>0</v>
      </c>
      <c r="M5157" s="40"/>
      <c r="N5157" s="40"/>
      <c r="O5157" s="34"/>
    </row>
    <row r="5158" spans="1:15" ht="24.95" customHeight="1" x14ac:dyDescent="0.2">
      <c r="A5158" s="64" t="str">
        <f t="shared" si="241"/>
        <v>||||||0</v>
      </c>
      <c r="B5158" s="64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9"/>
      <c r="K5158" s="37"/>
      <c r="L5158" s="86">
        <f t="shared" si="240"/>
        <v>0</v>
      </c>
      <c r="M5158" s="40"/>
      <c r="N5158" s="40"/>
      <c r="O5158" s="34"/>
    </row>
    <row r="5159" spans="1:15" ht="24.95" customHeight="1" x14ac:dyDescent="0.2">
      <c r="A5159" s="64" t="str">
        <f t="shared" si="241"/>
        <v>||||||0</v>
      </c>
      <c r="B5159" s="64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9"/>
      <c r="K5159" s="37"/>
      <c r="L5159" s="86">
        <f t="shared" si="240"/>
        <v>0</v>
      </c>
      <c r="M5159" s="40"/>
      <c r="N5159" s="40"/>
      <c r="O5159" s="34"/>
    </row>
    <row r="5160" spans="1:15" ht="24.95" customHeight="1" x14ac:dyDescent="0.2">
      <c r="A5160" s="64" t="str">
        <f t="shared" si="241"/>
        <v>||||||0</v>
      </c>
      <c r="B5160" s="64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9"/>
      <c r="K5160" s="37"/>
      <c r="L5160" s="86">
        <f t="shared" si="240"/>
        <v>0</v>
      </c>
      <c r="M5160" s="40"/>
      <c r="N5160" s="40"/>
      <c r="O5160" s="34"/>
    </row>
    <row r="5161" spans="1:15" ht="24.95" customHeight="1" x14ac:dyDescent="0.2">
      <c r="A5161" s="64" t="str">
        <f t="shared" si="241"/>
        <v>||||||0</v>
      </c>
      <c r="B5161" s="64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9"/>
      <c r="K5161" s="37"/>
      <c r="L5161" s="86">
        <f t="shared" si="240"/>
        <v>0</v>
      </c>
      <c r="M5161" s="40"/>
      <c r="N5161" s="40"/>
      <c r="O5161" s="34"/>
    </row>
    <row r="5162" spans="1:15" ht="24.95" customHeight="1" x14ac:dyDescent="0.2">
      <c r="A5162" s="64" t="str">
        <f t="shared" si="241"/>
        <v>||||||0</v>
      </c>
      <c r="B5162" s="64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9"/>
      <c r="K5162" s="37"/>
      <c r="L5162" s="86">
        <f t="shared" si="240"/>
        <v>0</v>
      </c>
      <c r="M5162" s="40"/>
      <c r="N5162" s="40"/>
      <c r="O5162" s="34"/>
    </row>
    <row r="5163" spans="1:15" ht="24.95" customHeight="1" x14ac:dyDescent="0.2">
      <c r="A5163" s="64" t="str">
        <f t="shared" si="241"/>
        <v>||||||0</v>
      </c>
      <c r="B5163" s="64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9"/>
      <c r="K5163" s="37"/>
      <c r="L5163" s="86">
        <f t="shared" si="240"/>
        <v>0</v>
      </c>
      <c r="M5163" s="40"/>
      <c r="N5163" s="40"/>
      <c r="O5163" s="34"/>
    </row>
    <row r="5164" spans="1:15" ht="24.95" customHeight="1" x14ac:dyDescent="0.2">
      <c r="A5164" s="64" t="str">
        <f t="shared" si="241"/>
        <v>||||||0</v>
      </c>
      <c r="B5164" s="64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9"/>
      <c r="K5164" s="37"/>
      <c r="L5164" s="86">
        <f t="shared" si="240"/>
        <v>0</v>
      </c>
      <c r="M5164" s="40"/>
      <c r="N5164" s="40"/>
      <c r="O5164" s="34"/>
    </row>
    <row r="5165" spans="1:15" ht="24.95" customHeight="1" x14ac:dyDescent="0.2">
      <c r="A5165" s="64" t="str">
        <f t="shared" si="241"/>
        <v>||||||0</v>
      </c>
      <c r="B5165" s="64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9"/>
      <c r="K5165" s="37"/>
      <c r="L5165" s="86">
        <f t="shared" si="240"/>
        <v>0</v>
      </c>
      <c r="M5165" s="40"/>
      <c r="N5165" s="40"/>
      <c r="O5165" s="34"/>
    </row>
    <row r="5166" spans="1:15" ht="24.95" customHeight="1" x14ac:dyDescent="0.2">
      <c r="A5166" s="64" t="str">
        <f t="shared" si="241"/>
        <v>||||||0</v>
      </c>
      <c r="B5166" s="64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9"/>
      <c r="K5166" s="37"/>
      <c r="L5166" s="86">
        <f t="shared" si="240"/>
        <v>0</v>
      </c>
      <c r="M5166" s="40"/>
      <c r="N5166" s="40"/>
      <c r="O5166" s="34"/>
    </row>
    <row r="5167" spans="1:15" ht="24.95" customHeight="1" x14ac:dyDescent="0.2">
      <c r="A5167" s="64" t="str">
        <f t="shared" si="241"/>
        <v>||||||0</v>
      </c>
      <c r="B5167" s="64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9"/>
      <c r="K5167" s="37"/>
      <c r="L5167" s="86">
        <f t="shared" si="240"/>
        <v>0</v>
      </c>
      <c r="M5167" s="40"/>
      <c r="N5167" s="40"/>
      <c r="O5167" s="34"/>
    </row>
    <row r="5168" spans="1:15" ht="24.95" customHeight="1" x14ac:dyDescent="0.2">
      <c r="A5168" s="64" t="str">
        <f t="shared" si="241"/>
        <v>||||||0</v>
      </c>
      <c r="B5168" s="64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9"/>
      <c r="K5168" s="37"/>
      <c r="L5168" s="86">
        <f t="shared" si="240"/>
        <v>0</v>
      </c>
      <c r="M5168" s="40"/>
      <c r="N5168" s="40"/>
      <c r="O5168" s="34"/>
    </row>
    <row r="5169" spans="1:15" ht="24.95" customHeight="1" x14ac:dyDescent="0.2">
      <c r="A5169" s="64" t="str">
        <f t="shared" si="241"/>
        <v>||||||0</v>
      </c>
      <c r="B5169" s="64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9"/>
      <c r="K5169" s="37"/>
      <c r="L5169" s="86">
        <f t="shared" si="240"/>
        <v>0</v>
      </c>
      <c r="M5169" s="40"/>
      <c r="N5169" s="40"/>
      <c r="O5169" s="34"/>
    </row>
    <row r="5170" spans="1:15" ht="24.95" customHeight="1" x14ac:dyDescent="0.2">
      <c r="A5170" s="64" t="str">
        <f t="shared" si="241"/>
        <v>||||||0</v>
      </c>
      <c r="B5170" s="64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9"/>
      <c r="K5170" s="37"/>
      <c r="L5170" s="86">
        <f t="shared" si="240"/>
        <v>0</v>
      </c>
      <c r="M5170" s="40"/>
      <c r="N5170" s="40"/>
      <c r="O5170" s="34"/>
    </row>
    <row r="5171" spans="1:15" ht="24.95" customHeight="1" x14ac:dyDescent="0.2">
      <c r="A5171" s="64" t="str">
        <f t="shared" si="241"/>
        <v>||||||0</v>
      </c>
      <c r="B5171" s="64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9"/>
      <c r="K5171" s="37"/>
      <c r="L5171" s="86">
        <f t="shared" si="240"/>
        <v>0</v>
      </c>
      <c r="M5171" s="40"/>
      <c r="N5171" s="40"/>
      <c r="O5171" s="34"/>
    </row>
    <row r="5172" spans="1:15" ht="24.95" customHeight="1" x14ac:dyDescent="0.2">
      <c r="A5172" s="64" t="str">
        <f t="shared" si="241"/>
        <v>||||||0</v>
      </c>
      <c r="B5172" s="64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9"/>
      <c r="K5172" s="37"/>
      <c r="L5172" s="86">
        <f t="shared" si="240"/>
        <v>0</v>
      </c>
      <c r="M5172" s="40"/>
      <c r="N5172" s="40"/>
      <c r="O5172" s="34"/>
    </row>
    <row r="5173" spans="1:15" ht="24.95" customHeight="1" x14ac:dyDescent="0.2">
      <c r="A5173" s="64" t="str">
        <f t="shared" si="241"/>
        <v>||||||0</v>
      </c>
      <c r="B5173" s="64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9"/>
      <c r="K5173" s="37"/>
      <c r="L5173" s="86">
        <f t="shared" si="240"/>
        <v>0</v>
      </c>
      <c r="M5173" s="40"/>
      <c r="N5173" s="40"/>
      <c r="O5173" s="34"/>
    </row>
    <row r="5174" spans="1:15" ht="24.95" customHeight="1" x14ac:dyDescent="0.2">
      <c r="A5174" s="64" t="str">
        <f t="shared" si="241"/>
        <v>||||||0</v>
      </c>
      <c r="B5174" s="64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9"/>
      <c r="K5174" s="37"/>
      <c r="L5174" s="86">
        <f t="shared" si="240"/>
        <v>0</v>
      </c>
      <c r="M5174" s="40"/>
      <c r="N5174" s="40"/>
      <c r="O5174" s="34"/>
    </row>
    <row r="5175" spans="1:15" ht="24.95" customHeight="1" x14ac:dyDescent="0.2">
      <c r="A5175" s="64" t="str">
        <f t="shared" si="241"/>
        <v>||||||0</v>
      </c>
      <c r="B5175" s="64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9"/>
      <c r="K5175" s="37"/>
      <c r="L5175" s="86">
        <f t="shared" si="240"/>
        <v>0</v>
      </c>
      <c r="M5175" s="40"/>
      <c r="N5175" s="40"/>
      <c r="O5175" s="34"/>
    </row>
    <row r="5176" spans="1:15" ht="24.95" customHeight="1" x14ac:dyDescent="0.2">
      <c r="A5176" s="64" t="str">
        <f t="shared" si="241"/>
        <v>||||||0</v>
      </c>
      <c r="B5176" s="64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9"/>
      <c r="K5176" s="37"/>
      <c r="L5176" s="86">
        <f t="shared" si="240"/>
        <v>0</v>
      </c>
      <c r="M5176" s="40"/>
      <c r="N5176" s="40"/>
      <c r="O5176" s="34"/>
    </row>
    <row r="5177" spans="1:15" ht="24.95" customHeight="1" x14ac:dyDescent="0.2">
      <c r="A5177" s="64" t="str">
        <f t="shared" si="241"/>
        <v>||||||0</v>
      </c>
      <c r="B5177" s="64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9"/>
      <c r="K5177" s="37"/>
      <c r="L5177" s="86">
        <f t="shared" si="240"/>
        <v>0</v>
      </c>
      <c r="M5177" s="40"/>
      <c r="N5177" s="40"/>
      <c r="O5177" s="34"/>
    </row>
    <row r="5178" spans="1:15" ht="24.95" customHeight="1" x14ac:dyDescent="0.2">
      <c r="A5178" s="64" t="str">
        <f t="shared" si="241"/>
        <v>||||||0</v>
      </c>
      <c r="B5178" s="64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9"/>
      <c r="K5178" s="37"/>
      <c r="L5178" s="86">
        <f t="shared" si="240"/>
        <v>0</v>
      </c>
      <c r="M5178" s="40"/>
      <c r="N5178" s="40"/>
      <c r="O5178" s="34"/>
    </row>
    <row r="5179" spans="1:15" ht="24.95" customHeight="1" x14ac:dyDescent="0.2">
      <c r="A5179" s="64" t="str">
        <f t="shared" si="241"/>
        <v>||||||0</v>
      </c>
      <c r="B5179" s="64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9"/>
      <c r="K5179" s="37"/>
      <c r="L5179" s="86">
        <f t="shared" si="240"/>
        <v>0</v>
      </c>
      <c r="M5179" s="40"/>
      <c r="N5179" s="40"/>
      <c r="O5179" s="34"/>
    </row>
    <row r="5180" spans="1:15" ht="24.95" customHeight="1" x14ac:dyDescent="0.2">
      <c r="A5180" s="64" t="str">
        <f t="shared" si="241"/>
        <v>||||||0</v>
      </c>
      <c r="B5180" s="64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9"/>
      <c r="K5180" s="37"/>
      <c r="L5180" s="86">
        <f t="shared" si="240"/>
        <v>0</v>
      </c>
      <c r="M5180" s="40"/>
      <c r="N5180" s="40"/>
      <c r="O5180" s="34"/>
    </row>
    <row r="5181" spans="1:15" ht="24.95" customHeight="1" x14ac:dyDescent="0.2">
      <c r="A5181" s="64" t="str">
        <f t="shared" si="241"/>
        <v>||||||0</v>
      </c>
      <c r="B5181" s="64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9"/>
      <c r="K5181" s="37"/>
      <c r="L5181" s="86">
        <f t="shared" si="240"/>
        <v>0</v>
      </c>
      <c r="M5181" s="40"/>
      <c r="N5181" s="40"/>
      <c r="O5181" s="34"/>
    </row>
    <row r="5182" spans="1:15" ht="24.95" customHeight="1" x14ac:dyDescent="0.2">
      <c r="A5182" s="64" t="str">
        <f t="shared" si="241"/>
        <v>||||||0</v>
      </c>
      <c r="B5182" s="64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9"/>
      <c r="K5182" s="37"/>
      <c r="L5182" s="86">
        <f t="shared" ref="L5182:L5245" si="243">M5182+N5182</f>
        <v>0</v>
      </c>
      <c r="M5182" s="40"/>
      <c r="N5182" s="40"/>
      <c r="O5182" s="34"/>
    </row>
    <row r="5183" spans="1:15" ht="24.95" customHeight="1" x14ac:dyDescent="0.2">
      <c r="A5183" s="64" t="str">
        <f t="shared" si="241"/>
        <v>||||||0</v>
      </c>
      <c r="B5183" s="64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9"/>
      <c r="K5183" s="37"/>
      <c r="L5183" s="86">
        <f t="shared" si="243"/>
        <v>0</v>
      </c>
      <c r="M5183" s="40"/>
      <c r="N5183" s="40"/>
      <c r="O5183" s="34"/>
    </row>
    <row r="5184" spans="1:15" ht="24.95" customHeight="1" x14ac:dyDescent="0.2">
      <c r="A5184" s="64" t="str">
        <f t="shared" si="241"/>
        <v>||||||0</v>
      </c>
      <c r="B5184" s="64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9"/>
      <c r="K5184" s="37"/>
      <c r="L5184" s="86">
        <f t="shared" si="243"/>
        <v>0</v>
      </c>
      <c r="M5184" s="40"/>
      <c r="N5184" s="40"/>
      <c r="O5184" s="34"/>
    </row>
    <row r="5185" spans="1:15" ht="24.95" customHeight="1" x14ac:dyDescent="0.2">
      <c r="A5185" s="64" t="str">
        <f t="shared" si="241"/>
        <v>||||||0</v>
      </c>
      <c r="B5185" s="64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9"/>
      <c r="K5185" s="37"/>
      <c r="L5185" s="86">
        <f t="shared" si="243"/>
        <v>0</v>
      </c>
      <c r="M5185" s="40"/>
      <c r="N5185" s="40"/>
      <c r="O5185" s="34"/>
    </row>
    <row r="5186" spans="1:15" ht="24.95" customHeight="1" x14ac:dyDescent="0.2">
      <c r="A5186" s="64" t="str">
        <f t="shared" si="241"/>
        <v>||||||0</v>
      </c>
      <c r="B5186" s="64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9"/>
      <c r="K5186" s="37"/>
      <c r="L5186" s="86">
        <f t="shared" si="243"/>
        <v>0</v>
      </c>
      <c r="M5186" s="40"/>
      <c r="N5186" s="40"/>
      <c r="O5186" s="34"/>
    </row>
    <row r="5187" spans="1:15" ht="24.95" customHeight="1" x14ac:dyDescent="0.2">
      <c r="A5187" s="64" t="str">
        <f t="shared" si="241"/>
        <v>||||||0</v>
      </c>
      <c r="B5187" s="64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9"/>
      <c r="K5187" s="37"/>
      <c r="L5187" s="86">
        <f t="shared" si="243"/>
        <v>0</v>
      </c>
      <c r="M5187" s="40"/>
      <c r="N5187" s="40"/>
      <c r="O5187" s="34"/>
    </row>
    <row r="5188" spans="1:15" ht="24.95" customHeight="1" x14ac:dyDescent="0.2">
      <c r="A5188" s="64" t="str">
        <f t="shared" si="241"/>
        <v>||||||0</v>
      </c>
      <c r="B5188" s="64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9"/>
      <c r="K5188" s="37"/>
      <c r="L5188" s="86">
        <f t="shared" si="243"/>
        <v>0</v>
      </c>
      <c r="M5188" s="40"/>
      <c r="N5188" s="40"/>
      <c r="O5188" s="34"/>
    </row>
    <row r="5189" spans="1:15" ht="24.95" customHeight="1" x14ac:dyDescent="0.2">
      <c r="A5189" s="64" t="str">
        <f t="shared" ref="A5189:A5252" si="244">C5189&amp;"|"&amp;D5189&amp;"|"&amp;E5189&amp;"|"&amp;F5189&amp;"|"&amp;G5189&amp;"|"&amp;I5189&amp;"|"&amp;M5189+N5189-O5189</f>
        <v>||||||0</v>
      </c>
      <c r="B5189" s="64" t="str">
        <f t="shared" ref="B5189:B5252" si="245">C5189&amp;"|"&amp;D5189&amp;"|"&amp;E5189&amp;"|"&amp;F5189&amp;"|"&amp;K5189</f>
        <v>||||</v>
      </c>
      <c r="C5189" s="37"/>
      <c r="D5189" s="37"/>
      <c r="E5189" s="37"/>
      <c r="F5189" s="37"/>
      <c r="G5189" s="37"/>
      <c r="H5189" s="38"/>
      <c r="I5189" s="37"/>
      <c r="J5189" s="39"/>
      <c r="K5189" s="37"/>
      <c r="L5189" s="86">
        <f t="shared" si="243"/>
        <v>0</v>
      </c>
      <c r="M5189" s="40"/>
      <c r="N5189" s="40"/>
      <c r="O5189" s="34"/>
    </row>
    <row r="5190" spans="1:15" ht="24.95" customHeight="1" x14ac:dyDescent="0.2">
      <c r="A5190" s="64" t="str">
        <f t="shared" si="244"/>
        <v>||||||0</v>
      </c>
      <c r="B5190" s="64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9"/>
      <c r="K5190" s="37"/>
      <c r="L5190" s="86">
        <f t="shared" si="243"/>
        <v>0</v>
      </c>
      <c r="M5190" s="40"/>
      <c r="N5190" s="40"/>
      <c r="O5190" s="34"/>
    </row>
    <row r="5191" spans="1:15" ht="24.95" customHeight="1" x14ac:dyDescent="0.2">
      <c r="A5191" s="64" t="str">
        <f t="shared" si="244"/>
        <v>||||||0</v>
      </c>
      <c r="B5191" s="64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9"/>
      <c r="K5191" s="37"/>
      <c r="L5191" s="86">
        <f t="shared" si="243"/>
        <v>0</v>
      </c>
      <c r="M5191" s="40"/>
      <c r="N5191" s="40"/>
      <c r="O5191" s="34"/>
    </row>
    <row r="5192" spans="1:15" ht="24.95" customHeight="1" x14ac:dyDescent="0.2">
      <c r="A5192" s="64" t="str">
        <f t="shared" si="244"/>
        <v>||||||0</v>
      </c>
      <c r="B5192" s="64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9"/>
      <c r="K5192" s="37"/>
      <c r="L5192" s="86">
        <f t="shared" si="243"/>
        <v>0</v>
      </c>
      <c r="M5192" s="40"/>
      <c r="N5192" s="40"/>
      <c r="O5192" s="34"/>
    </row>
    <row r="5193" spans="1:15" ht="24.95" customHeight="1" x14ac:dyDescent="0.2">
      <c r="A5193" s="64" t="str">
        <f t="shared" si="244"/>
        <v>||||||0</v>
      </c>
      <c r="B5193" s="64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9"/>
      <c r="K5193" s="37"/>
      <c r="L5193" s="86">
        <f t="shared" si="243"/>
        <v>0</v>
      </c>
      <c r="M5193" s="40"/>
      <c r="N5193" s="40"/>
      <c r="O5193" s="34"/>
    </row>
    <row r="5194" spans="1:15" ht="24.95" customHeight="1" x14ac:dyDescent="0.2">
      <c r="A5194" s="64" t="str">
        <f t="shared" si="244"/>
        <v>||||||0</v>
      </c>
      <c r="B5194" s="64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9"/>
      <c r="K5194" s="37"/>
      <c r="L5194" s="86">
        <f t="shared" si="243"/>
        <v>0</v>
      </c>
      <c r="M5194" s="40"/>
      <c r="N5194" s="40"/>
      <c r="O5194" s="34"/>
    </row>
    <row r="5195" spans="1:15" ht="24.95" customHeight="1" x14ac:dyDescent="0.2">
      <c r="A5195" s="64" t="str">
        <f t="shared" si="244"/>
        <v>||||||0</v>
      </c>
      <c r="B5195" s="64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9"/>
      <c r="K5195" s="37"/>
      <c r="L5195" s="86">
        <f t="shared" si="243"/>
        <v>0</v>
      </c>
      <c r="M5195" s="40"/>
      <c r="N5195" s="40"/>
      <c r="O5195" s="34"/>
    </row>
    <row r="5196" spans="1:15" ht="24.95" customHeight="1" x14ac:dyDescent="0.2">
      <c r="A5196" s="64" t="str">
        <f t="shared" si="244"/>
        <v>||||||0</v>
      </c>
      <c r="B5196" s="64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9"/>
      <c r="K5196" s="37"/>
      <c r="L5196" s="86">
        <f t="shared" si="243"/>
        <v>0</v>
      </c>
      <c r="M5196" s="40"/>
      <c r="N5196" s="40"/>
      <c r="O5196" s="34"/>
    </row>
    <row r="5197" spans="1:15" ht="24.95" customHeight="1" x14ac:dyDescent="0.2">
      <c r="A5197" s="64" t="str">
        <f t="shared" si="244"/>
        <v>||||||0</v>
      </c>
      <c r="B5197" s="64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9"/>
      <c r="K5197" s="37"/>
      <c r="L5197" s="86">
        <f t="shared" si="243"/>
        <v>0</v>
      </c>
      <c r="M5197" s="40"/>
      <c r="N5197" s="40"/>
      <c r="O5197" s="34"/>
    </row>
    <row r="5198" spans="1:15" ht="24.95" customHeight="1" x14ac:dyDescent="0.2">
      <c r="A5198" s="64" t="str">
        <f t="shared" si="244"/>
        <v>||||||0</v>
      </c>
      <c r="B5198" s="64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9"/>
      <c r="K5198" s="37"/>
      <c r="L5198" s="86">
        <f t="shared" si="243"/>
        <v>0</v>
      </c>
      <c r="M5198" s="40"/>
      <c r="N5198" s="40"/>
      <c r="O5198" s="34"/>
    </row>
    <row r="5199" spans="1:15" ht="24.95" customHeight="1" x14ac:dyDescent="0.2">
      <c r="A5199" s="64" t="str">
        <f t="shared" si="244"/>
        <v>||||||0</v>
      </c>
      <c r="B5199" s="64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9"/>
      <c r="K5199" s="37"/>
      <c r="L5199" s="86">
        <f t="shared" si="243"/>
        <v>0</v>
      </c>
      <c r="M5199" s="40"/>
      <c r="N5199" s="40"/>
      <c r="O5199" s="34"/>
    </row>
    <row r="5200" spans="1:15" ht="24.95" customHeight="1" x14ac:dyDescent="0.2">
      <c r="A5200" s="64" t="str">
        <f t="shared" si="244"/>
        <v>||||||0</v>
      </c>
      <c r="B5200" s="64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9"/>
      <c r="K5200" s="37"/>
      <c r="L5200" s="86">
        <f t="shared" si="243"/>
        <v>0</v>
      </c>
      <c r="M5200" s="40"/>
      <c r="N5200" s="40"/>
      <c r="O5200" s="34"/>
    </row>
    <row r="5201" spans="1:15" ht="24.95" customHeight="1" x14ac:dyDescent="0.2">
      <c r="A5201" s="64" t="str">
        <f t="shared" si="244"/>
        <v>||||||0</v>
      </c>
      <c r="B5201" s="64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9"/>
      <c r="K5201" s="37"/>
      <c r="L5201" s="86">
        <f t="shared" si="243"/>
        <v>0</v>
      </c>
      <c r="M5201" s="40"/>
      <c r="N5201" s="40"/>
      <c r="O5201" s="34"/>
    </row>
    <row r="5202" spans="1:15" ht="24.95" customHeight="1" x14ac:dyDescent="0.2">
      <c r="A5202" s="64" t="str">
        <f t="shared" si="244"/>
        <v>||||||0</v>
      </c>
      <c r="B5202" s="64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9"/>
      <c r="K5202" s="37"/>
      <c r="L5202" s="86">
        <f t="shared" si="243"/>
        <v>0</v>
      </c>
      <c r="M5202" s="40"/>
      <c r="N5202" s="40"/>
      <c r="O5202" s="34"/>
    </row>
    <row r="5203" spans="1:15" ht="24.95" customHeight="1" x14ac:dyDescent="0.2">
      <c r="A5203" s="64" t="str">
        <f t="shared" si="244"/>
        <v>||||||0</v>
      </c>
      <c r="B5203" s="64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9"/>
      <c r="K5203" s="37"/>
      <c r="L5203" s="86">
        <f t="shared" si="243"/>
        <v>0</v>
      </c>
      <c r="M5203" s="40"/>
      <c r="N5203" s="40"/>
      <c r="O5203" s="34"/>
    </row>
    <row r="5204" spans="1:15" ht="24.95" customHeight="1" x14ac:dyDescent="0.2">
      <c r="A5204" s="64" t="str">
        <f t="shared" si="244"/>
        <v>||||||0</v>
      </c>
      <c r="B5204" s="64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9"/>
      <c r="K5204" s="37"/>
      <c r="L5204" s="86">
        <f t="shared" si="243"/>
        <v>0</v>
      </c>
      <c r="M5204" s="40"/>
      <c r="N5204" s="40"/>
      <c r="O5204" s="34"/>
    </row>
    <row r="5205" spans="1:15" ht="24.95" customHeight="1" x14ac:dyDescent="0.2">
      <c r="A5205" s="64" t="str">
        <f t="shared" si="244"/>
        <v>||||||0</v>
      </c>
      <c r="B5205" s="64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9"/>
      <c r="K5205" s="37"/>
      <c r="L5205" s="86">
        <f t="shared" si="243"/>
        <v>0</v>
      </c>
      <c r="M5205" s="40"/>
      <c r="N5205" s="40"/>
      <c r="O5205" s="34"/>
    </row>
    <row r="5206" spans="1:15" ht="24.95" customHeight="1" x14ac:dyDescent="0.2">
      <c r="A5206" s="64" t="str">
        <f t="shared" si="244"/>
        <v>||||||0</v>
      </c>
      <c r="B5206" s="64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9"/>
      <c r="K5206" s="37"/>
      <c r="L5206" s="86">
        <f t="shared" si="243"/>
        <v>0</v>
      </c>
      <c r="M5206" s="40"/>
      <c r="N5206" s="40"/>
      <c r="O5206" s="34"/>
    </row>
    <row r="5207" spans="1:15" ht="24.95" customHeight="1" x14ac:dyDescent="0.2">
      <c r="A5207" s="64" t="str">
        <f t="shared" si="244"/>
        <v>||||||0</v>
      </c>
      <c r="B5207" s="64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9"/>
      <c r="K5207" s="37"/>
      <c r="L5207" s="86">
        <f t="shared" si="243"/>
        <v>0</v>
      </c>
      <c r="M5207" s="40"/>
      <c r="N5207" s="40"/>
      <c r="O5207" s="34"/>
    </row>
    <row r="5208" spans="1:15" ht="24.95" customHeight="1" x14ac:dyDescent="0.2">
      <c r="A5208" s="64" t="str">
        <f t="shared" si="244"/>
        <v>||||||0</v>
      </c>
      <c r="B5208" s="64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9"/>
      <c r="K5208" s="37"/>
      <c r="L5208" s="86">
        <f t="shared" si="243"/>
        <v>0</v>
      </c>
      <c r="M5208" s="40"/>
      <c r="N5208" s="40"/>
      <c r="O5208" s="34"/>
    </row>
    <row r="5209" spans="1:15" ht="24.95" customHeight="1" x14ac:dyDescent="0.2">
      <c r="A5209" s="64" t="str">
        <f t="shared" si="244"/>
        <v>||||||0</v>
      </c>
      <c r="B5209" s="64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9"/>
      <c r="K5209" s="37"/>
      <c r="L5209" s="86">
        <f t="shared" si="243"/>
        <v>0</v>
      </c>
      <c r="M5209" s="40"/>
      <c r="N5209" s="40"/>
      <c r="O5209" s="34"/>
    </row>
    <row r="5210" spans="1:15" ht="24.95" customHeight="1" x14ac:dyDescent="0.2">
      <c r="A5210" s="64" t="str">
        <f t="shared" si="244"/>
        <v>||||||0</v>
      </c>
      <c r="B5210" s="64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9"/>
      <c r="K5210" s="37"/>
      <c r="L5210" s="86">
        <f t="shared" si="243"/>
        <v>0</v>
      </c>
      <c r="M5210" s="40"/>
      <c r="N5210" s="40"/>
      <c r="O5210" s="34"/>
    </row>
    <row r="5211" spans="1:15" ht="24.95" customHeight="1" x14ac:dyDescent="0.2">
      <c r="A5211" s="64" t="str">
        <f t="shared" si="244"/>
        <v>||||||0</v>
      </c>
      <c r="B5211" s="64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9"/>
      <c r="K5211" s="37"/>
      <c r="L5211" s="86">
        <f t="shared" si="243"/>
        <v>0</v>
      </c>
      <c r="M5211" s="40"/>
      <c r="N5211" s="40"/>
      <c r="O5211" s="34"/>
    </row>
    <row r="5212" spans="1:15" ht="24.95" customHeight="1" x14ac:dyDescent="0.2">
      <c r="A5212" s="64" t="str">
        <f t="shared" si="244"/>
        <v>||||||0</v>
      </c>
      <c r="B5212" s="64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9"/>
      <c r="K5212" s="37"/>
      <c r="L5212" s="86">
        <f t="shared" si="243"/>
        <v>0</v>
      </c>
      <c r="M5212" s="40"/>
      <c r="N5212" s="40"/>
      <c r="O5212" s="34"/>
    </row>
    <row r="5213" spans="1:15" ht="24.95" customHeight="1" x14ac:dyDescent="0.2">
      <c r="A5213" s="64" t="str">
        <f t="shared" si="244"/>
        <v>||||||0</v>
      </c>
      <c r="B5213" s="64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9"/>
      <c r="K5213" s="37"/>
      <c r="L5213" s="86">
        <f t="shared" si="243"/>
        <v>0</v>
      </c>
      <c r="M5213" s="40"/>
      <c r="N5213" s="40"/>
      <c r="O5213" s="34"/>
    </row>
    <row r="5214" spans="1:15" ht="24.95" customHeight="1" x14ac:dyDescent="0.2">
      <c r="A5214" s="64" t="str">
        <f t="shared" si="244"/>
        <v>||||||0</v>
      </c>
      <c r="B5214" s="64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9"/>
      <c r="K5214" s="37"/>
      <c r="L5214" s="86">
        <f t="shared" si="243"/>
        <v>0</v>
      </c>
      <c r="M5214" s="40"/>
      <c r="N5214" s="40"/>
      <c r="O5214" s="34"/>
    </row>
    <row r="5215" spans="1:15" ht="24.95" customHeight="1" x14ac:dyDescent="0.2">
      <c r="A5215" s="64" t="str">
        <f t="shared" si="244"/>
        <v>||||||0</v>
      </c>
      <c r="B5215" s="64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9"/>
      <c r="K5215" s="37"/>
      <c r="L5215" s="86">
        <f t="shared" si="243"/>
        <v>0</v>
      </c>
      <c r="M5215" s="40"/>
      <c r="N5215" s="40"/>
      <c r="O5215" s="34"/>
    </row>
    <row r="5216" spans="1:15" ht="24.95" customHeight="1" x14ac:dyDescent="0.2">
      <c r="A5216" s="64" t="str">
        <f t="shared" si="244"/>
        <v>||||||0</v>
      </c>
      <c r="B5216" s="64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9"/>
      <c r="K5216" s="37"/>
      <c r="L5216" s="86">
        <f t="shared" si="243"/>
        <v>0</v>
      </c>
      <c r="M5216" s="40"/>
      <c r="N5216" s="40"/>
      <c r="O5216" s="34"/>
    </row>
    <row r="5217" spans="1:15" ht="24.95" customHeight="1" x14ac:dyDescent="0.2">
      <c r="A5217" s="64" t="str">
        <f t="shared" si="244"/>
        <v>||||||0</v>
      </c>
      <c r="B5217" s="64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9"/>
      <c r="K5217" s="37"/>
      <c r="L5217" s="86">
        <f t="shared" si="243"/>
        <v>0</v>
      </c>
      <c r="M5217" s="40"/>
      <c r="N5217" s="40"/>
      <c r="O5217" s="34"/>
    </row>
    <row r="5218" spans="1:15" ht="24.95" customHeight="1" x14ac:dyDescent="0.2">
      <c r="A5218" s="64" t="str">
        <f t="shared" si="244"/>
        <v>||||||0</v>
      </c>
      <c r="B5218" s="64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9"/>
      <c r="K5218" s="37"/>
      <c r="L5218" s="86">
        <f t="shared" si="243"/>
        <v>0</v>
      </c>
      <c r="M5218" s="40"/>
      <c r="N5218" s="40"/>
      <c r="O5218" s="34"/>
    </row>
    <row r="5219" spans="1:15" ht="24.95" customHeight="1" x14ac:dyDescent="0.2">
      <c r="A5219" s="64" t="str">
        <f t="shared" si="244"/>
        <v>||||||0</v>
      </c>
      <c r="B5219" s="64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9"/>
      <c r="K5219" s="37"/>
      <c r="L5219" s="86">
        <f t="shared" si="243"/>
        <v>0</v>
      </c>
      <c r="M5219" s="40"/>
      <c r="N5219" s="40"/>
      <c r="O5219" s="34"/>
    </row>
    <row r="5220" spans="1:15" ht="24.95" customHeight="1" x14ac:dyDescent="0.2">
      <c r="A5220" s="64" t="str">
        <f t="shared" si="244"/>
        <v>||||||0</v>
      </c>
      <c r="B5220" s="64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9"/>
      <c r="K5220" s="37"/>
      <c r="L5220" s="86">
        <f t="shared" si="243"/>
        <v>0</v>
      </c>
      <c r="M5220" s="40"/>
      <c r="N5220" s="40"/>
      <c r="O5220" s="34"/>
    </row>
    <row r="5221" spans="1:15" ht="24.95" customHeight="1" x14ac:dyDescent="0.2">
      <c r="A5221" s="64" t="str">
        <f t="shared" si="244"/>
        <v>||||||0</v>
      </c>
      <c r="B5221" s="64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9"/>
      <c r="K5221" s="37"/>
      <c r="L5221" s="86">
        <f t="shared" si="243"/>
        <v>0</v>
      </c>
      <c r="M5221" s="40"/>
      <c r="N5221" s="40"/>
      <c r="O5221" s="34"/>
    </row>
    <row r="5222" spans="1:15" ht="24.95" customHeight="1" x14ac:dyDescent="0.2">
      <c r="A5222" s="64" t="str">
        <f t="shared" si="244"/>
        <v>||||||0</v>
      </c>
      <c r="B5222" s="64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9"/>
      <c r="K5222" s="37"/>
      <c r="L5222" s="86">
        <f t="shared" si="243"/>
        <v>0</v>
      </c>
      <c r="M5222" s="40"/>
      <c r="N5222" s="40"/>
      <c r="O5222" s="34"/>
    </row>
    <row r="5223" spans="1:15" ht="24.95" customHeight="1" x14ac:dyDescent="0.2">
      <c r="A5223" s="64" t="str">
        <f t="shared" si="244"/>
        <v>||||||0</v>
      </c>
      <c r="B5223" s="64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9"/>
      <c r="K5223" s="37"/>
      <c r="L5223" s="86">
        <f t="shared" si="243"/>
        <v>0</v>
      </c>
      <c r="M5223" s="40"/>
      <c r="N5223" s="40"/>
      <c r="O5223" s="34"/>
    </row>
    <row r="5224" spans="1:15" ht="24.95" customHeight="1" x14ac:dyDescent="0.2">
      <c r="A5224" s="64" t="str">
        <f t="shared" si="244"/>
        <v>||||||0</v>
      </c>
      <c r="B5224" s="64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9"/>
      <c r="K5224" s="37"/>
      <c r="L5224" s="86">
        <f t="shared" si="243"/>
        <v>0</v>
      </c>
      <c r="M5224" s="40"/>
      <c r="N5224" s="40"/>
      <c r="O5224" s="34"/>
    </row>
    <row r="5225" spans="1:15" ht="24.95" customHeight="1" x14ac:dyDescent="0.2">
      <c r="A5225" s="64" t="str">
        <f t="shared" si="244"/>
        <v>||||||0</v>
      </c>
      <c r="B5225" s="64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9"/>
      <c r="K5225" s="37"/>
      <c r="L5225" s="86">
        <f t="shared" si="243"/>
        <v>0</v>
      </c>
      <c r="M5225" s="40"/>
      <c r="N5225" s="40"/>
      <c r="O5225" s="34"/>
    </row>
    <row r="5226" spans="1:15" ht="24.95" customHeight="1" x14ac:dyDescent="0.2">
      <c r="A5226" s="64" t="str">
        <f t="shared" si="244"/>
        <v>||||||0</v>
      </c>
      <c r="B5226" s="64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9"/>
      <c r="K5226" s="37"/>
      <c r="L5226" s="86">
        <f t="shared" si="243"/>
        <v>0</v>
      </c>
      <c r="M5226" s="40"/>
      <c r="N5226" s="40"/>
      <c r="O5226" s="34"/>
    </row>
    <row r="5227" spans="1:15" ht="24.95" customHeight="1" x14ac:dyDescent="0.2">
      <c r="A5227" s="64" t="str">
        <f t="shared" si="244"/>
        <v>||||||0</v>
      </c>
      <c r="B5227" s="64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9"/>
      <c r="K5227" s="37"/>
      <c r="L5227" s="86">
        <f t="shared" si="243"/>
        <v>0</v>
      </c>
      <c r="M5227" s="40"/>
      <c r="N5227" s="40"/>
      <c r="O5227" s="34"/>
    </row>
    <row r="5228" spans="1:15" ht="24.95" customHeight="1" x14ac:dyDescent="0.2">
      <c r="A5228" s="64" t="str">
        <f t="shared" si="244"/>
        <v>||||||0</v>
      </c>
      <c r="B5228" s="64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9"/>
      <c r="K5228" s="37"/>
      <c r="L5228" s="86">
        <f t="shared" si="243"/>
        <v>0</v>
      </c>
      <c r="M5228" s="40"/>
      <c r="N5228" s="40"/>
      <c r="O5228" s="34"/>
    </row>
    <row r="5229" spans="1:15" ht="24.95" customHeight="1" x14ac:dyDescent="0.2">
      <c r="A5229" s="64" t="str">
        <f t="shared" si="244"/>
        <v>||||||0</v>
      </c>
      <c r="B5229" s="64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9"/>
      <c r="K5229" s="37"/>
      <c r="L5229" s="86">
        <f t="shared" si="243"/>
        <v>0</v>
      </c>
      <c r="M5229" s="40"/>
      <c r="N5229" s="40"/>
      <c r="O5229" s="34"/>
    </row>
    <row r="5230" spans="1:15" ht="24.95" customHeight="1" x14ac:dyDescent="0.2">
      <c r="A5230" s="64" t="str">
        <f t="shared" si="244"/>
        <v>||||||0</v>
      </c>
      <c r="B5230" s="64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9"/>
      <c r="K5230" s="37"/>
      <c r="L5230" s="86">
        <f t="shared" si="243"/>
        <v>0</v>
      </c>
      <c r="M5230" s="40"/>
      <c r="N5230" s="40"/>
      <c r="O5230" s="34"/>
    </row>
    <row r="5231" spans="1:15" ht="24.95" customHeight="1" x14ac:dyDescent="0.2">
      <c r="A5231" s="64" t="str">
        <f t="shared" si="244"/>
        <v>||||||0</v>
      </c>
      <c r="B5231" s="64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9"/>
      <c r="K5231" s="37"/>
      <c r="L5231" s="86">
        <f t="shared" si="243"/>
        <v>0</v>
      </c>
      <c r="M5231" s="40"/>
      <c r="N5231" s="40"/>
      <c r="O5231" s="34"/>
    </row>
    <row r="5232" spans="1:15" ht="24.95" customHeight="1" x14ac:dyDescent="0.2">
      <c r="A5232" s="64" t="str">
        <f t="shared" si="244"/>
        <v>||||||0</v>
      </c>
      <c r="B5232" s="64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9"/>
      <c r="K5232" s="37"/>
      <c r="L5232" s="86">
        <f t="shared" si="243"/>
        <v>0</v>
      </c>
      <c r="M5232" s="40"/>
      <c r="N5232" s="40"/>
      <c r="O5232" s="34"/>
    </row>
    <row r="5233" spans="1:15" ht="24.95" customHeight="1" x14ac:dyDescent="0.2">
      <c r="A5233" s="64" t="str">
        <f t="shared" si="244"/>
        <v>||||||0</v>
      </c>
      <c r="B5233" s="64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9"/>
      <c r="K5233" s="37"/>
      <c r="L5233" s="86">
        <f t="shared" si="243"/>
        <v>0</v>
      </c>
      <c r="M5233" s="40"/>
      <c r="N5233" s="40"/>
      <c r="O5233" s="34"/>
    </row>
    <row r="5234" spans="1:15" ht="24.95" customHeight="1" x14ac:dyDescent="0.2">
      <c r="A5234" s="64" t="str">
        <f t="shared" si="244"/>
        <v>||||||0</v>
      </c>
      <c r="B5234" s="64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9"/>
      <c r="K5234" s="37"/>
      <c r="L5234" s="86">
        <f t="shared" si="243"/>
        <v>0</v>
      </c>
      <c r="M5234" s="40"/>
      <c r="N5234" s="40"/>
      <c r="O5234" s="34"/>
    </row>
    <row r="5235" spans="1:15" ht="24.95" customHeight="1" x14ac:dyDescent="0.2">
      <c r="A5235" s="64" t="str">
        <f t="shared" si="244"/>
        <v>||||||0</v>
      </c>
      <c r="B5235" s="64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9"/>
      <c r="K5235" s="37"/>
      <c r="L5235" s="86">
        <f t="shared" si="243"/>
        <v>0</v>
      </c>
      <c r="M5235" s="40"/>
      <c r="N5235" s="40"/>
      <c r="O5235" s="34"/>
    </row>
    <row r="5236" spans="1:15" ht="24.95" customHeight="1" x14ac:dyDescent="0.2">
      <c r="A5236" s="64" t="str">
        <f t="shared" si="244"/>
        <v>||||||0</v>
      </c>
      <c r="B5236" s="64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9"/>
      <c r="K5236" s="37"/>
      <c r="L5236" s="86">
        <f t="shared" si="243"/>
        <v>0</v>
      </c>
      <c r="M5236" s="40"/>
      <c r="N5236" s="40"/>
      <c r="O5236" s="34"/>
    </row>
    <row r="5237" spans="1:15" ht="24.95" customHeight="1" x14ac:dyDescent="0.2">
      <c r="A5237" s="64" t="str">
        <f t="shared" si="244"/>
        <v>||||||0</v>
      </c>
      <c r="B5237" s="64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9"/>
      <c r="K5237" s="37"/>
      <c r="L5237" s="86">
        <f t="shared" si="243"/>
        <v>0</v>
      </c>
      <c r="M5237" s="40"/>
      <c r="N5237" s="40"/>
      <c r="O5237" s="34"/>
    </row>
    <row r="5238" spans="1:15" ht="24.95" customHeight="1" x14ac:dyDescent="0.2">
      <c r="A5238" s="64" t="str">
        <f t="shared" si="244"/>
        <v>||||||0</v>
      </c>
      <c r="B5238" s="64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9"/>
      <c r="K5238" s="37"/>
      <c r="L5238" s="86">
        <f t="shared" si="243"/>
        <v>0</v>
      </c>
      <c r="M5238" s="40"/>
      <c r="N5238" s="40"/>
      <c r="O5238" s="34"/>
    </row>
    <row r="5239" spans="1:15" ht="24.95" customHeight="1" x14ac:dyDescent="0.2">
      <c r="A5239" s="64" t="str">
        <f t="shared" si="244"/>
        <v>||||||0</v>
      </c>
      <c r="B5239" s="64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9"/>
      <c r="K5239" s="37"/>
      <c r="L5239" s="86">
        <f t="shared" si="243"/>
        <v>0</v>
      </c>
      <c r="M5239" s="40"/>
      <c r="N5239" s="40"/>
      <c r="O5239" s="34"/>
    </row>
    <row r="5240" spans="1:15" ht="24.95" customHeight="1" x14ac:dyDescent="0.2">
      <c r="A5240" s="64" t="str">
        <f t="shared" si="244"/>
        <v>||||||0</v>
      </c>
      <c r="B5240" s="64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9"/>
      <c r="K5240" s="37"/>
      <c r="L5240" s="86">
        <f t="shared" si="243"/>
        <v>0</v>
      </c>
      <c r="M5240" s="40"/>
      <c r="N5240" s="40"/>
      <c r="O5240" s="34"/>
    </row>
    <row r="5241" spans="1:15" ht="24.95" customHeight="1" x14ac:dyDescent="0.2">
      <c r="A5241" s="64" t="str">
        <f t="shared" si="244"/>
        <v>||||||0</v>
      </c>
      <c r="B5241" s="64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9"/>
      <c r="K5241" s="37"/>
      <c r="L5241" s="86">
        <f t="shared" si="243"/>
        <v>0</v>
      </c>
      <c r="M5241" s="40"/>
      <c r="N5241" s="40"/>
      <c r="O5241" s="34"/>
    </row>
    <row r="5242" spans="1:15" ht="24.95" customHeight="1" x14ac:dyDescent="0.2">
      <c r="A5242" s="64" t="str">
        <f t="shared" si="244"/>
        <v>||||||0</v>
      </c>
      <c r="B5242" s="64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9"/>
      <c r="K5242" s="37"/>
      <c r="L5242" s="86">
        <f t="shared" si="243"/>
        <v>0</v>
      </c>
      <c r="M5242" s="40"/>
      <c r="N5242" s="40"/>
      <c r="O5242" s="34"/>
    </row>
    <row r="5243" spans="1:15" ht="24.95" customHeight="1" x14ac:dyDescent="0.2">
      <c r="A5243" s="64" t="str">
        <f t="shared" si="244"/>
        <v>||||||0</v>
      </c>
      <c r="B5243" s="64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9"/>
      <c r="K5243" s="37"/>
      <c r="L5243" s="86">
        <f t="shared" si="243"/>
        <v>0</v>
      </c>
      <c r="M5243" s="40"/>
      <c r="N5243" s="40"/>
      <c r="O5243" s="34"/>
    </row>
    <row r="5244" spans="1:15" ht="24.95" customHeight="1" x14ac:dyDescent="0.2">
      <c r="A5244" s="64" t="str">
        <f t="shared" si="244"/>
        <v>||||||0</v>
      </c>
      <c r="B5244" s="64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9"/>
      <c r="K5244" s="37"/>
      <c r="L5244" s="86">
        <f t="shared" si="243"/>
        <v>0</v>
      </c>
      <c r="M5244" s="40"/>
      <c r="N5244" s="40"/>
      <c r="O5244" s="34"/>
    </row>
    <row r="5245" spans="1:15" ht="24.95" customHeight="1" x14ac:dyDescent="0.2">
      <c r="A5245" s="64" t="str">
        <f t="shared" si="244"/>
        <v>||||||0</v>
      </c>
      <c r="B5245" s="64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9"/>
      <c r="K5245" s="37"/>
      <c r="L5245" s="86">
        <f t="shared" si="243"/>
        <v>0</v>
      </c>
      <c r="M5245" s="40"/>
      <c r="N5245" s="40"/>
      <c r="O5245" s="34"/>
    </row>
    <row r="5246" spans="1:15" ht="24.95" customHeight="1" x14ac:dyDescent="0.2">
      <c r="A5246" s="64" t="str">
        <f t="shared" si="244"/>
        <v>||||||0</v>
      </c>
      <c r="B5246" s="64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9"/>
      <c r="K5246" s="37"/>
      <c r="L5246" s="86">
        <f t="shared" ref="L5246:L5309" si="246">M5246+N5246</f>
        <v>0</v>
      </c>
      <c r="M5246" s="40"/>
      <c r="N5246" s="40"/>
      <c r="O5246" s="34"/>
    </row>
    <row r="5247" spans="1:15" ht="24.95" customHeight="1" x14ac:dyDescent="0.2">
      <c r="A5247" s="64" t="str">
        <f t="shared" si="244"/>
        <v>||||||0</v>
      </c>
      <c r="B5247" s="64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9"/>
      <c r="K5247" s="37"/>
      <c r="L5247" s="86">
        <f t="shared" si="246"/>
        <v>0</v>
      </c>
      <c r="M5247" s="40"/>
      <c r="N5247" s="40"/>
      <c r="O5247" s="34"/>
    </row>
    <row r="5248" spans="1:15" ht="24.95" customHeight="1" x14ac:dyDescent="0.2">
      <c r="A5248" s="64" t="str">
        <f t="shared" si="244"/>
        <v>||||||0</v>
      </c>
      <c r="B5248" s="64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9"/>
      <c r="K5248" s="37"/>
      <c r="L5248" s="86">
        <f t="shared" si="246"/>
        <v>0</v>
      </c>
      <c r="M5248" s="40"/>
      <c r="N5248" s="40"/>
      <c r="O5248" s="34"/>
    </row>
    <row r="5249" spans="1:15" ht="24.95" customHeight="1" x14ac:dyDescent="0.2">
      <c r="A5249" s="64" t="str">
        <f t="shared" si="244"/>
        <v>||||||0</v>
      </c>
      <c r="B5249" s="64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9"/>
      <c r="K5249" s="37"/>
      <c r="L5249" s="86">
        <f t="shared" si="246"/>
        <v>0</v>
      </c>
      <c r="M5249" s="40"/>
      <c r="N5249" s="40"/>
      <c r="O5249" s="34"/>
    </row>
    <row r="5250" spans="1:15" ht="24.95" customHeight="1" x14ac:dyDescent="0.2">
      <c r="A5250" s="64" t="str">
        <f t="shared" si="244"/>
        <v>||||||0</v>
      </c>
      <c r="B5250" s="64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9"/>
      <c r="K5250" s="37"/>
      <c r="L5250" s="86">
        <f t="shared" si="246"/>
        <v>0</v>
      </c>
      <c r="M5250" s="40"/>
      <c r="N5250" s="40"/>
      <c r="O5250" s="34"/>
    </row>
    <row r="5251" spans="1:15" ht="24.95" customHeight="1" x14ac:dyDescent="0.2">
      <c r="A5251" s="64" t="str">
        <f t="shared" si="244"/>
        <v>||||||0</v>
      </c>
      <c r="B5251" s="64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9"/>
      <c r="K5251" s="37"/>
      <c r="L5251" s="86">
        <f t="shared" si="246"/>
        <v>0</v>
      </c>
      <c r="M5251" s="40"/>
      <c r="N5251" s="40"/>
      <c r="O5251" s="34"/>
    </row>
    <row r="5252" spans="1:15" ht="24.95" customHeight="1" x14ac:dyDescent="0.2">
      <c r="A5252" s="64" t="str">
        <f t="shared" si="244"/>
        <v>||||||0</v>
      </c>
      <c r="B5252" s="64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9"/>
      <c r="K5252" s="37"/>
      <c r="L5252" s="86">
        <f t="shared" si="246"/>
        <v>0</v>
      </c>
      <c r="M5252" s="40"/>
      <c r="N5252" s="40"/>
      <c r="O5252" s="34"/>
    </row>
    <row r="5253" spans="1:15" ht="24.95" customHeight="1" x14ac:dyDescent="0.2">
      <c r="A5253" s="64" t="str">
        <f t="shared" ref="A5253:A5316" si="247">C5253&amp;"|"&amp;D5253&amp;"|"&amp;E5253&amp;"|"&amp;F5253&amp;"|"&amp;G5253&amp;"|"&amp;I5253&amp;"|"&amp;M5253+N5253-O5253</f>
        <v>||||||0</v>
      </c>
      <c r="B5253" s="64" t="str">
        <f t="shared" ref="B5253:B5316" si="248">C5253&amp;"|"&amp;D5253&amp;"|"&amp;E5253&amp;"|"&amp;F5253&amp;"|"&amp;K5253</f>
        <v>||||</v>
      </c>
      <c r="C5253" s="37"/>
      <c r="D5253" s="37"/>
      <c r="E5253" s="37"/>
      <c r="F5253" s="37"/>
      <c r="G5253" s="37"/>
      <c r="H5253" s="38"/>
      <c r="I5253" s="37"/>
      <c r="J5253" s="39"/>
      <c r="K5253" s="37"/>
      <c r="L5253" s="86">
        <f t="shared" si="246"/>
        <v>0</v>
      </c>
      <c r="M5253" s="40"/>
      <c r="N5253" s="40"/>
      <c r="O5253" s="34"/>
    </row>
    <row r="5254" spans="1:15" ht="24.95" customHeight="1" x14ac:dyDescent="0.2">
      <c r="A5254" s="64" t="str">
        <f t="shared" si="247"/>
        <v>||||||0</v>
      </c>
      <c r="B5254" s="64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9"/>
      <c r="K5254" s="37"/>
      <c r="L5254" s="86">
        <f t="shared" si="246"/>
        <v>0</v>
      </c>
      <c r="M5254" s="40"/>
      <c r="N5254" s="40"/>
      <c r="O5254" s="34"/>
    </row>
    <row r="5255" spans="1:15" ht="24.95" customHeight="1" x14ac:dyDescent="0.2">
      <c r="A5255" s="64" t="str">
        <f t="shared" si="247"/>
        <v>||||||0</v>
      </c>
      <c r="B5255" s="64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9"/>
      <c r="K5255" s="37"/>
      <c r="L5255" s="86">
        <f t="shared" si="246"/>
        <v>0</v>
      </c>
      <c r="M5255" s="40"/>
      <c r="N5255" s="40"/>
      <c r="O5255" s="34"/>
    </row>
    <row r="5256" spans="1:15" ht="24.95" customHeight="1" x14ac:dyDescent="0.2">
      <c r="A5256" s="64" t="str">
        <f t="shared" si="247"/>
        <v>||||||0</v>
      </c>
      <c r="B5256" s="64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9"/>
      <c r="K5256" s="37"/>
      <c r="L5256" s="86">
        <f t="shared" si="246"/>
        <v>0</v>
      </c>
      <c r="M5256" s="40"/>
      <c r="N5256" s="40"/>
      <c r="O5256" s="34"/>
    </row>
    <row r="5257" spans="1:15" ht="24.95" customHeight="1" x14ac:dyDescent="0.2">
      <c r="A5257" s="64" t="str">
        <f t="shared" si="247"/>
        <v>||||||0</v>
      </c>
      <c r="B5257" s="64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9"/>
      <c r="K5257" s="37"/>
      <c r="L5257" s="86">
        <f t="shared" si="246"/>
        <v>0</v>
      </c>
      <c r="M5257" s="40"/>
      <c r="N5257" s="40"/>
      <c r="O5257" s="34"/>
    </row>
    <row r="5258" spans="1:15" ht="24.95" customHeight="1" x14ac:dyDescent="0.2">
      <c r="A5258" s="64" t="str">
        <f t="shared" si="247"/>
        <v>||||||0</v>
      </c>
      <c r="B5258" s="64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9"/>
      <c r="K5258" s="37"/>
      <c r="L5258" s="86">
        <f t="shared" si="246"/>
        <v>0</v>
      </c>
      <c r="M5258" s="40"/>
      <c r="N5258" s="40"/>
      <c r="O5258" s="34"/>
    </row>
    <row r="5259" spans="1:15" ht="24.95" customHeight="1" x14ac:dyDescent="0.2">
      <c r="A5259" s="64" t="str">
        <f t="shared" si="247"/>
        <v>||||||0</v>
      </c>
      <c r="B5259" s="64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9"/>
      <c r="K5259" s="37"/>
      <c r="L5259" s="86">
        <f t="shared" si="246"/>
        <v>0</v>
      </c>
      <c r="M5259" s="40"/>
      <c r="N5259" s="40"/>
      <c r="O5259" s="34"/>
    </row>
    <row r="5260" spans="1:15" ht="24.95" customHeight="1" x14ac:dyDescent="0.2">
      <c r="A5260" s="64" t="str">
        <f t="shared" si="247"/>
        <v>||||||0</v>
      </c>
      <c r="B5260" s="64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9"/>
      <c r="K5260" s="37"/>
      <c r="L5260" s="86">
        <f t="shared" si="246"/>
        <v>0</v>
      </c>
      <c r="M5260" s="40"/>
      <c r="N5260" s="40"/>
      <c r="O5260" s="34"/>
    </row>
    <row r="5261" spans="1:15" ht="24.95" customHeight="1" x14ac:dyDescent="0.2">
      <c r="A5261" s="64" t="str">
        <f t="shared" si="247"/>
        <v>||||||0</v>
      </c>
      <c r="B5261" s="64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9"/>
      <c r="K5261" s="37"/>
      <c r="L5261" s="86">
        <f t="shared" si="246"/>
        <v>0</v>
      </c>
      <c r="M5261" s="40"/>
      <c r="N5261" s="40"/>
      <c r="O5261" s="34"/>
    </row>
    <row r="5262" spans="1:15" ht="24.95" customHeight="1" x14ac:dyDescent="0.2">
      <c r="A5262" s="64" t="str">
        <f t="shared" si="247"/>
        <v>||||||0</v>
      </c>
      <c r="B5262" s="64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9"/>
      <c r="K5262" s="37"/>
      <c r="L5262" s="86">
        <f t="shared" si="246"/>
        <v>0</v>
      </c>
      <c r="M5262" s="40"/>
      <c r="N5262" s="40"/>
      <c r="O5262" s="34"/>
    </row>
    <row r="5263" spans="1:15" ht="24.95" customHeight="1" x14ac:dyDescent="0.2">
      <c r="A5263" s="64" t="str">
        <f t="shared" si="247"/>
        <v>||||||0</v>
      </c>
      <c r="B5263" s="64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9"/>
      <c r="K5263" s="37"/>
      <c r="L5263" s="86">
        <f t="shared" si="246"/>
        <v>0</v>
      </c>
      <c r="M5263" s="40"/>
      <c r="N5263" s="40"/>
      <c r="O5263" s="34"/>
    </row>
    <row r="5264" spans="1:15" ht="24.95" customHeight="1" x14ac:dyDescent="0.2">
      <c r="A5264" s="64" t="str">
        <f t="shared" si="247"/>
        <v>||||||0</v>
      </c>
      <c r="B5264" s="64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9"/>
      <c r="K5264" s="37"/>
      <c r="L5264" s="86">
        <f t="shared" si="246"/>
        <v>0</v>
      </c>
      <c r="M5264" s="40"/>
      <c r="N5264" s="40"/>
      <c r="O5264" s="34"/>
    </row>
    <row r="5265" spans="1:15" ht="24.95" customHeight="1" x14ac:dyDescent="0.2">
      <c r="A5265" s="64" t="str">
        <f t="shared" si="247"/>
        <v>||||||0</v>
      </c>
      <c r="B5265" s="64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9"/>
      <c r="K5265" s="37"/>
      <c r="L5265" s="86">
        <f t="shared" si="246"/>
        <v>0</v>
      </c>
      <c r="M5265" s="40"/>
      <c r="N5265" s="40"/>
      <c r="O5265" s="34"/>
    </row>
    <row r="5266" spans="1:15" ht="24.95" customHeight="1" x14ac:dyDescent="0.2">
      <c r="A5266" s="64" t="str">
        <f t="shared" si="247"/>
        <v>||||||0</v>
      </c>
      <c r="B5266" s="64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9"/>
      <c r="K5266" s="37"/>
      <c r="L5266" s="86">
        <f t="shared" si="246"/>
        <v>0</v>
      </c>
      <c r="M5266" s="40"/>
      <c r="N5266" s="40"/>
      <c r="O5266" s="34"/>
    </row>
    <row r="5267" spans="1:15" ht="24.95" customHeight="1" x14ac:dyDescent="0.2">
      <c r="A5267" s="64" t="str">
        <f t="shared" si="247"/>
        <v>||||||0</v>
      </c>
      <c r="B5267" s="64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9"/>
      <c r="K5267" s="37"/>
      <c r="L5267" s="86">
        <f t="shared" si="246"/>
        <v>0</v>
      </c>
      <c r="M5267" s="40"/>
      <c r="N5267" s="40"/>
      <c r="O5267" s="34"/>
    </row>
    <row r="5268" spans="1:15" ht="24.95" customHeight="1" x14ac:dyDescent="0.2">
      <c r="A5268" s="64" t="str">
        <f t="shared" si="247"/>
        <v>||||||0</v>
      </c>
      <c r="B5268" s="64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9"/>
      <c r="K5268" s="37"/>
      <c r="L5268" s="86">
        <f t="shared" si="246"/>
        <v>0</v>
      </c>
      <c r="M5268" s="40"/>
      <c r="N5268" s="40"/>
      <c r="O5268" s="34"/>
    </row>
    <row r="5269" spans="1:15" ht="24.95" customHeight="1" x14ac:dyDescent="0.2">
      <c r="A5269" s="64" t="str">
        <f t="shared" si="247"/>
        <v>||||||0</v>
      </c>
      <c r="B5269" s="64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9"/>
      <c r="K5269" s="37"/>
      <c r="L5269" s="86">
        <f t="shared" si="246"/>
        <v>0</v>
      </c>
      <c r="M5269" s="40"/>
      <c r="N5269" s="40"/>
      <c r="O5269" s="34"/>
    </row>
    <row r="5270" spans="1:15" ht="24.95" customHeight="1" x14ac:dyDescent="0.2">
      <c r="A5270" s="64" t="str">
        <f t="shared" si="247"/>
        <v>||||||0</v>
      </c>
      <c r="B5270" s="64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9"/>
      <c r="K5270" s="37"/>
      <c r="L5270" s="86">
        <f t="shared" si="246"/>
        <v>0</v>
      </c>
      <c r="M5270" s="40"/>
      <c r="N5270" s="40"/>
      <c r="O5270" s="34"/>
    </row>
    <row r="5271" spans="1:15" ht="24.95" customHeight="1" x14ac:dyDescent="0.2">
      <c r="A5271" s="64" t="str">
        <f t="shared" si="247"/>
        <v>||||||0</v>
      </c>
      <c r="B5271" s="64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9"/>
      <c r="K5271" s="37"/>
      <c r="L5271" s="86">
        <f t="shared" si="246"/>
        <v>0</v>
      </c>
      <c r="M5271" s="40"/>
      <c r="N5271" s="40"/>
      <c r="O5271" s="34"/>
    </row>
    <row r="5272" spans="1:15" ht="24.95" customHeight="1" x14ac:dyDescent="0.2">
      <c r="A5272" s="64" t="str">
        <f t="shared" si="247"/>
        <v>||||||0</v>
      </c>
      <c r="B5272" s="64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9"/>
      <c r="K5272" s="37"/>
      <c r="L5272" s="86">
        <f t="shared" si="246"/>
        <v>0</v>
      </c>
      <c r="M5272" s="40"/>
      <c r="N5272" s="40"/>
      <c r="O5272" s="34"/>
    </row>
    <row r="5273" spans="1:15" ht="24.95" customHeight="1" x14ac:dyDescent="0.2">
      <c r="A5273" s="64" t="str">
        <f t="shared" si="247"/>
        <v>||||||0</v>
      </c>
      <c r="B5273" s="64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9"/>
      <c r="K5273" s="37"/>
      <c r="L5273" s="86">
        <f t="shared" si="246"/>
        <v>0</v>
      </c>
      <c r="M5273" s="40"/>
      <c r="N5273" s="40"/>
      <c r="O5273" s="34"/>
    </row>
    <row r="5274" spans="1:15" ht="24.95" customHeight="1" x14ac:dyDescent="0.2">
      <c r="A5274" s="64" t="str">
        <f t="shared" si="247"/>
        <v>||||||0</v>
      </c>
      <c r="B5274" s="64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9"/>
      <c r="K5274" s="37"/>
      <c r="L5274" s="86">
        <f t="shared" si="246"/>
        <v>0</v>
      </c>
      <c r="M5274" s="40"/>
      <c r="N5274" s="40"/>
      <c r="O5274" s="34"/>
    </row>
    <row r="5275" spans="1:15" ht="24.95" customHeight="1" x14ac:dyDescent="0.2">
      <c r="A5275" s="64" t="str">
        <f t="shared" si="247"/>
        <v>||||||0</v>
      </c>
      <c r="B5275" s="64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9"/>
      <c r="K5275" s="37"/>
      <c r="L5275" s="86">
        <f t="shared" si="246"/>
        <v>0</v>
      </c>
      <c r="M5275" s="40"/>
      <c r="N5275" s="40"/>
      <c r="O5275" s="34"/>
    </row>
    <row r="5276" spans="1:15" ht="24.95" customHeight="1" x14ac:dyDescent="0.2">
      <c r="A5276" s="64" t="str">
        <f t="shared" si="247"/>
        <v>||||||0</v>
      </c>
      <c r="B5276" s="64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9"/>
      <c r="K5276" s="37"/>
      <c r="L5276" s="86">
        <f t="shared" si="246"/>
        <v>0</v>
      </c>
      <c r="M5276" s="40"/>
      <c r="N5276" s="40"/>
      <c r="O5276" s="34"/>
    </row>
    <row r="5277" spans="1:15" ht="24.95" customHeight="1" x14ac:dyDescent="0.2">
      <c r="A5277" s="64" t="str">
        <f t="shared" si="247"/>
        <v>||||||0</v>
      </c>
      <c r="B5277" s="64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9"/>
      <c r="K5277" s="37"/>
      <c r="L5277" s="86">
        <f t="shared" si="246"/>
        <v>0</v>
      </c>
      <c r="M5277" s="40"/>
      <c r="N5277" s="40"/>
      <c r="O5277" s="34"/>
    </row>
    <row r="5278" spans="1:15" ht="24.95" customHeight="1" x14ac:dyDescent="0.2">
      <c r="A5278" s="64" t="str">
        <f t="shared" si="247"/>
        <v>||||||0</v>
      </c>
      <c r="B5278" s="64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9"/>
      <c r="K5278" s="37"/>
      <c r="L5278" s="86">
        <f t="shared" si="246"/>
        <v>0</v>
      </c>
      <c r="M5278" s="40"/>
      <c r="N5278" s="40"/>
      <c r="O5278" s="34"/>
    </row>
    <row r="5279" spans="1:15" ht="24.95" customHeight="1" x14ac:dyDescent="0.2">
      <c r="A5279" s="64" t="str">
        <f t="shared" si="247"/>
        <v>||||||0</v>
      </c>
      <c r="B5279" s="64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9"/>
      <c r="K5279" s="37"/>
      <c r="L5279" s="86">
        <f t="shared" si="246"/>
        <v>0</v>
      </c>
      <c r="M5279" s="40"/>
      <c r="N5279" s="40"/>
      <c r="O5279" s="34"/>
    </row>
    <row r="5280" spans="1:15" ht="24.95" customHeight="1" x14ac:dyDescent="0.2">
      <c r="A5280" s="64" t="str">
        <f t="shared" si="247"/>
        <v>||||||0</v>
      </c>
      <c r="B5280" s="64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9"/>
      <c r="K5280" s="37"/>
      <c r="L5280" s="86">
        <f t="shared" si="246"/>
        <v>0</v>
      </c>
      <c r="M5280" s="40"/>
      <c r="N5280" s="40"/>
      <c r="O5280" s="34"/>
    </row>
    <row r="5281" spans="1:15" ht="24.95" customHeight="1" x14ac:dyDescent="0.2">
      <c r="A5281" s="64" t="str">
        <f t="shared" si="247"/>
        <v>||||||0</v>
      </c>
      <c r="B5281" s="64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9"/>
      <c r="K5281" s="37"/>
      <c r="L5281" s="86">
        <f t="shared" si="246"/>
        <v>0</v>
      </c>
      <c r="M5281" s="40"/>
      <c r="N5281" s="40"/>
      <c r="O5281" s="34"/>
    </row>
    <row r="5282" spans="1:15" ht="24.95" customHeight="1" x14ac:dyDescent="0.2">
      <c r="A5282" s="64" t="str">
        <f t="shared" si="247"/>
        <v>||||||0</v>
      </c>
      <c r="B5282" s="64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9"/>
      <c r="K5282" s="37"/>
      <c r="L5282" s="86">
        <f t="shared" si="246"/>
        <v>0</v>
      </c>
      <c r="M5282" s="40"/>
      <c r="N5282" s="40"/>
      <c r="O5282" s="34"/>
    </row>
    <row r="5283" spans="1:15" ht="24.95" customHeight="1" x14ac:dyDescent="0.2">
      <c r="A5283" s="64" t="str">
        <f t="shared" si="247"/>
        <v>||||||0</v>
      </c>
      <c r="B5283" s="64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9"/>
      <c r="K5283" s="37"/>
      <c r="L5283" s="86">
        <f t="shared" si="246"/>
        <v>0</v>
      </c>
      <c r="M5283" s="40"/>
      <c r="N5283" s="40"/>
      <c r="O5283" s="34"/>
    </row>
    <row r="5284" spans="1:15" ht="24.95" customHeight="1" x14ac:dyDescent="0.2">
      <c r="A5284" s="64" t="str">
        <f t="shared" si="247"/>
        <v>||||||0</v>
      </c>
      <c r="B5284" s="64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9"/>
      <c r="K5284" s="37"/>
      <c r="L5284" s="86">
        <f t="shared" si="246"/>
        <v>0</v>
      </c>
      <c r="M5284" s="40"/>
      <c r="N5284" s="40"/>
      <c r="O5284" s="34"/>
    </row>
    <row r="5285" spans="1:15" ht="24.95" customHeight="1" x14ac:dyDescent="0.2">
      <c r="A5285" s="64" t="str">
        <f t="shared" si="247"/>
        <v>||||||0</v>
      </c>
      <c r="B5285" s="64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9"/>
      <c r="K5285" s="37"/>
      <c r="L5285" s="86">
        <f t="shared" si="246"/>
        <v>0</v>
      </c>
      <c r="M5285" s="40"/>
      <c r="N5285" s="40"/>
      <c r="O5285" s="34"/>
    </row>
    <row r="5286" spans="1:15" ht="24.95" customHeight="1" x14ac:dyDescent="0.2">
      <c r="A5286" s="64" t="str">
        <f t="shared" si="247"/>
        <v>||||||0</v>
      </c>
      <c r="B5286" s="64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9"/>
      <c r="K5286" s="37"/>
      <c r="L5286" s="86">
        <f t="shared" si="246"/>
        <v>0</v>
      </c>
      <c r="M5286" s="40"/>
      <c r="N5286" s="40"/>
      <c r="O5286" s="34"/>
    </row>
    <row r="5287" spans="1:15" ht="24.95" customHeight="1" x14ac:dyDescent="0.2">
      <c r="A5287" s="64" t="str">
        <f t="shared" si="247"/>
        <v>||||||0</v>
      </c>
      <c r="B5287" s="64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9"/>
      <c r="K5287" s="37"/>
      <c r="L5287" s="86">
        <f t="shared" si="246"/>
        <v>0</v>
      </c>
      <c r="M5287" s="40"/>
      <c r="N5287" s="40"/>
      <c r="O5287" s="34"/>
    </row>
    <row r="5288" spans="1:15" ht="24.95" customHeight="1" x14ac:dyDescent="0.2">
      <c r="A5288" s="64" t="str">
        <f t="shared" si="247"/>
        <v>||||||0</v>
      </c>
      <c r="B5288" s="64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9"/>
      <c r="K5288" s="37"/>
      <c r="L5288" s="86">
        <f t="shared" si="246"/>
        <v>0</v>
      </c>
      <c r="M5288" s="40"/>
      <c r="N5288" s="40"/>
      <c r="O5288" s="34"/>
    </row>
    <row r="5289" spans="1:15" ht="24.95" customHeight="1" x14ac:dyDescent="0.2">
      <c r="A5289" s="64" t="str">
        <f t="shared" si="247"/>
        <v>||||||0</v>
      </c>
      <c r="B5289" s="64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9"/>
      <c r="K5289" s="37"/>
      <c r="L5289" s="86">
        <f t="shared" si="246"/>
        <v>0</v>
      </c>
      <c r="M5289" s="40"/>
      <c r="N5289" s="40"/>
      <c r="O5289" s="34"/>
    </row>
    <row r="5290" spans="1:15" ht="24.95" customHeight="1" x14ac:dyDescent="0.2">
      <c r="A5290" s="64" t="str">
        <f t="shared" si="247"/>
        <v>||||||0</v>
      </c>
      <c r="B5290" s="64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9"/>
      <c r="K5290" s="37"/>
      <c r="L5290" s="86">
        <f t="shared" si="246"/>
        <v>0</v>
      </c>
      <c r="M5290" s="40"/>
      <c r="N5290" s="40"/>
      <c r="O5290" s="34"/>
    </row>
    <row r="5291" spans="1:15" ht="24.95" customHeight="1" x14ac:dyDescent="0.2">
      <c r="A5291" s="64" t="str">
        <f t="shared" si="247"/>
        <v>||||||0</v>
      </c>
      <c r="B5291" s="64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9"/>
      <c r="K5291" s="37"/>
      <c r="L5291" s="86">
        <f t="shared" si="246"/>
        <v>0</v>
      </c>
      <c r="M5291" s="40"/>
      <c r="N5291" s="40"/>
      <c r="O5291" s="34"/>
    </row>
    <row r="5292" spans="1:15" ht="24.95" customHeight="1" x14ac:dyDescent="0.2">
      <c r="A5292" s="64" t="str">
        <f t="shared" si="247"/>
        <v>||||||0</v>
      </c>
      <c r="B5292" s="64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9"/>
      <c r="K5292" s="37"/>
      <c r="L5292" s="86">
        <f t="shared" si="246"/>
        <v>0</v>
      </c>
      <c r="M5292" s="40"/>
      <c r="N5292" s="40"/>
      <c r="O5292" s="34"/>
    </row>
    <row r="5293" spans="1:15" ht="24.95" customHeight="1" x14ac:dyDescent="0.2">
      <c r="A5293" s="64" t="str">
        <f t="shared" si="247"/>
        <v>||||||0</v>
      </c>
      <c r="B5293" s="64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9"/>
      <c r="K5293" s="37"/>
      <c r="L5293" s="86">
        <f t="shared" si="246"/>
        <v>0</v>
      </c>
      <c r="M5293" s="40"/>
      <c r="N5293" s="40"/>
      <c r="O5293" s="34"/>
    </row>
    <row r="5294" spans="1:15" ht="24.95" customHeight="1" x14ac:dyDescent="0.2">
      <c r="A5294" s="64" t="str">
        <f t="shared" si="247"/>
        <v>||||||0</v>
      </c>
      <c r="B5294" s="64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9"/>
      <c r="K5294" s="37"/>
      <c r="L5294" s="86">
        <f t="shared" si="246"/>
        <v>0</v>
      </c>
      <c r="M5294" s="40"/>
      <c r="N5294" s="40"/>
      <c r="O5294" s="34"/>
    </row>
    <row r="5295" spans="1:15" ht="24.95" customHeight="1" x14ac:dyDescent="0.2">
      <c r="A5295" s="64" t="str">
        <f t="shared" si="247"/>
        <v>||||||0</v>
      </c>
      <c r="B5295" s="64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9"/>
      <c r="K5295" s="37"/>
      <c r="L5295" s="86">
        <f t="shared" si="246"/>
        <v>0</v>
      </c>
      <c r="M5295" s="40"/>
      <c r="N5295" s="40"/>
      <c r="O5295" s="34"/>
    </row>
    <row r="5296" spans="1:15" ht="24.95" customHeight="1" x14ac:dyDescent="0.2">
      <c r="A5296" s="64" t="str">
        <f t="shared" si="247"/>
        <v>||||||0</v>
      </c>
      <c r="B5296" s="64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9"/>
      <c r="K5296" s="37"/>
      <c r="L5296" s="86">
        <f t="shared" si="246"/>
        <v>0</v>
      </c>
      <c r="M5296" s="40"/>
      <c r="N5296" s="40"/>
      <c r="O5296" s="34"/>
    </row>
    <row r="5297" spans="1:15" ht="24.95" customHeight="1" x14ac:dyDescent="0.2">
      <c r="A5297" s="64" t="str">
        <f t="shared" si="247"/>
        <v>||||||0</v>
      </c>
      <c r="B5297" s="64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9"/>
      <c r="K5297" s="37"/>
      <c r="L5297" s="86">
        <f t="shared" si="246"/>
        <v>0</v>
      </c>
      <c r="M5297" s="40"/>
      <c r="N5297" s="40"/>
      <c r="O5297" s="34"/>
    </row>
    <row r="5298" spans="1:15" ht="24.95" customHeight="1" x14ac:dyDescent="0.2">
      <c r="A5298" s="64" t="str">
        <f t="shared" si="247"/>
        <v>||||||0</v>
      </c>
      <c r="B5298" s="64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9"/>
      <c r="K5298" s="37"/>
      <c r="L5298" s="86">
        <f t="shared" si="246"/>
        <v>0</v>
      </c>
      <c r="M5298" s="40"/>
      <c r="N5298" s="40"/>
      <c r="O5298" s="34"/>
    </row>
    <row r="5299" spans="1:15" ht="24.95" customHeight="1" x14ac:dyDescent="0.2">
      <c r="A5299" s="64" t="str">
        <f t="shared" si="247"/>
        <v>||||||0</v>
      </c>
      <c r="B5299" s="64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9"/>
      <c r="K5299" s="37"/>
      <c r="L5299" s="86">
        <f t="shared" si="246"/>
        <v>0</v>
      </c>
      <c r="M5299" s="40"/>
      <c r="N5299" s="40"/>
      <c r="O5299" s="34"/>
    </row>
    <row r="5300" spans="1:15" ht="24.95" customHeight="1" x14ac:dyDescent="0.2">
      <c r="A5300" s="64" t="str">
        <f t="shared" si="247"/>
        <v>||||||0</v>
      </c>
      <c r="B5300" s="64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9"/>
      <c r="K5300" s="37"/>
      <c r="L5300" s="86">
        <f t="shared" si="246"/>
        <v>0</v>
      </c>
      <c r="M5300" s="40"/>
      <c r="N5300" s="40"/>
      <c r="O5300" s="34"/>
    </row>
    <row r="5301" spans="1:15" ht="24.95" customHeight="1" x14ac:dyDescent="0.2">
      <c r="A5301" s="64" t="str">
        <f t="shared" si="247"/>
        <v>||||||0</v>
      </c>
      <c r="B5301" s="64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9"/>
      <c r="K5301" s="37"/>
      <c r="L5301" s="86">
        <f t="shared" si="246"/>
        <v>0</v>
      </c>
      <c r="M5301" s="40"/>
      <c r="N5301" s="40"/>
      <c r="O5301" s="34"/>
    </row>
    <row r="5302" spans="1:15" ht="24.95" customHeight="1" x14ac:dyDescent="0.2">
      <c r="A5302" s="64" t="str">
        <f t="shared" si="247"/>
        <v>||||||0</v>
      </c>
      <c r="B5302" s="64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9"/>
      <c r="K5302" s="37"/>
      <c r="L5302" s="86">
        <f t="shared" si="246"/>
        <v>0</v>
      </c>
      <c r="M5302" s="40"/>
      <c r="N5302" s="40"/>
      <c r="O5302" s="34"/>
    </row>
    <row r="5303" spans="1:15" ht="24.95" customHeight="1" x14ac:dyDescent="0.2">
      <c r="A5303" s="64" t="str">
        <f t="shared" si="247"/>
        <v>||||||0</v>
      </c>
      <c r="B5303" s="64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9"/>
      <c r="K5303" s="37"/>
      <c r="L5303" s="86">
        <f t="shared" si="246"/>
        <v>0</v>
      </c>
      <c r="M5303" s="40"/>
      <c r="N5303" s="40"/>
      <c r="O5303" s="34"/>
    </row>
    <row r="5304" spans="1:15" ht="24.95" customHeight="1" x14ac:dyDescent="0.2">
      <c r="A5304" s="64" t="str">
        <f t="shared" si="247"/>
        <v>||||||0</v>
      </c>
      <c r="B5304" s="64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9"/>
      <c r="K5304" s="37"/>
      <c r="L5304" s="86">
        <f t="shared" si="246"/>
        <v>0</v>
      </c>
      <c r="M5304" s="40"/>
      <c r="N5304" s="40"/>
      <c r="O5304" s="34"/>
    </row>
    <row r="5305" spans="1:15" ht="24.95" customHeight="1" x14ac:dyDescent="0.2">
      <c r="A5305" s="64" t="str">
        <f t="shared" si="247"/>
        <v>||||||0</v>
      </c>
      <c r="B5305" s="64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9"/>
      <c r="K5305" s="37"/>
      <c r="L5305" s="86">
        <f t="shared" si="246"/>
        <v>0</v>
      </c>
      <c r="M5305" s="40"/>
      <c r="N5305" s="40"/>
      <c r="O5305" s="34"/>
    </row>
    <row r="5306" spans="1:15" ht="24.95" customHeight="1" x14ac:dyDescent="0.2">
      <c r="A5306" s="64" t="str">
        <f t="shared" si="247"/>
        <v>||||||0</v>
      </c>
      <c r="B5306" s="64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9"/>
      <c r="K5306" s="37"/>
      <c r="L5306" s="86">
        <f t="shared" si="246"/>
        <v>0</v>
      </c>
      <c r="M5306" s="40"/>
      <c r="N5306" s="40"/>
      <c r="O5306" s="34"/>
    </row>
    <row r="5307" spans="1:15" ht="24.95" customHeight="1" x14ac:dyDescent="0.2">
      <c r="A5307" s="64" t="str">
        <f t="shared" si="247"/>
        <v>||||||0</v>
      </c>
      <c r="B5307" s="64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9"/>
      <c r="K5307" s="37"/>
      <c r="L5307" s="86">
        <f t="shared" si="246"/>
        <v>0</v>
      </c>
      <c r="M5307" s="40"/>
      <c r="N5307" s="40"/>
      <c r="O5307" s="34"/>
    </row>
    <row r="5308" spans="1:15" ht="24.95" customHeight="1" x14ac:dyDescent="0.2">
      <c r="A5308" s="64" t="str">
        <f t="shared" si="247"/>
        <v>||||||0</v>
      </c>
      <c r="B5308" s="64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9"/>
      <c r="K5308" s="37"/>
      <c r="L5308" s="86">
        <f t="shared" si="246"/>
        <v>0</v>
      </c>
      <c r="M5308" s="40"/>
      <c r="N5308" s="40"/>
      <c r="O5308" s="34"/>
    </row>
    <row r="5309" spans="1:15" ht="24.95" customHeight="1" x14ac:dyDescent="0.2">
      <c r="A5309" s="64" t="str">
        <f t="shared" si="247"/>
        <v>||||||0</v>
      </c>
      <c r="B5309" s="64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9"/>
      <c r="K5309" s="37"/>
      <c r="L5309" s="86">
        <f t="shared" si="246"/>
        <v>0</v>
      </c>
      <c r="M5309" s="40"/>
      <c r="N5309" s="40"/>
      <c r="O5309" s="34"/>
    </row>
    <row r="5310" spans="1:15" ht="24.95" customHeight="1" x14ac:dyDescent="0.2">
      <c r="A5310" s="64" t="str">
        <f t="shared" si="247"/>
        <v>||||||0</v>
      </c>
      <c r="B5310" s="64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9"/>
      <c r="K5310" s="37"/>
      <c r="L5310" s="86">
        <f t="shared" ref="L5310:L5373" si="249">M5310+N5310</f>
        <v>0</v>
      </c>
      <c r="M5310" s="40"/>
      <c r="N5310" s="40"/>
      <c r="O5310" s="34"/>
    </row>
    <row r="5311" spans="1:15" ht="24.95" customHeight="1" x14ac:dyDescent="0.2">
      <c r="A5311" s="64" t="str">
        <f t="shared" si="247"/>
        <v>||||||0</v>
      </c>
      <c r="B5311" s="64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9"/>
      <c r="K5311" s="37"/>
      <c r="L5311" s="86">
        <f t="shared" si="249"/>
        <v>0</v>
      </c>
      <c r="M5311" s="40"/>
      <c r="N5311" s="40"/>
      <c r="O5311" s="34"/>
    </row>
    <row r="5312" spans="1:15" ht="24.95" customHeight="1" x14ac:dyDescent="0.2">
      <c r="A5312" s="64" t="str">
        <f t="shared" si="247"/>
        <v>||||||0</v>
      </c>
      <c r="B5312" s="64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9"/>
      <c r="K5312" s="37"/>
      <c r="L5312" s="86">
        <f t="shared" si="249"/>
        <v>0</v>
      </c>
      <c r="M5312" s="40"/>
      <c r="N5312" s="40"/>
      <c r="O5312" s="34"/>
    </row>
    <row r="5313" spans="1:15" ht="24.95" customHeight="1" x14ac:dyDescent="0.2">
      <c r="A5313" s="64" t="str">
        <f t="shared" si="247"/>
        <v>||||||0</v>
      </c>
      <c r="B5313" s="64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9"/>
      <c r="K5313" s="37"/>
      <c r="L5313" s="86">
        <f t="shared" si="249"/>
        <v>0</v>
      </c>
      <c r="M5313" s="40"/>
      <c r="N5313" s="40"/>
      <c r="O5313" s="34"/>
    </row>
    <row r="5314" spans="1:15" ht="24.95" customHeight="1" x14ac:dyDescent="0.2">
      <c r="A5314" s="64" t="str">
        <f t="shared" si="247"/>
        <v>||||||0</v>
      </c>
      <c r="B5314" s="64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9"/>
      <c r="K5314" s="37"/>
      <c r="L5314" s="86">
        <f t="shared" si="249"/>
        <v>0</v>
      </c>
      <c r="M5314" s="40"/>
      <c r="N5314" s="40"/>
      <c r="O5314" s="34"/>
    </row>
    <row r="5315" spans="1:15" ht="24.95" customHeight="1" x14ac:dyDescent="0.2">
      <c r="A5315" s="64" t="str">
        <f t="shared" si="247"/>
        <v>||||||0</v>
      </c>
      <c r="B5315" s="64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9"/>
      <c r="K5315" s="37"/>
      <c r="L5315" s="86">
        <f t="shared" si="249"/>
        <v>0</v>
      </c>
      <c r="M5315" s="40"/>
      <c r="N5315" s="40"/>
      <c r="O5315" s="34"/>
    </row>
    <row r="5316" spans="1:15" ht="24.95" customHeight="1" x14ac:dyDescent="0.2">
      <c r="A5316" s="64" t="str">
        <f t="shared" si="247"/>
        <v>||||||0</v>
      </c>
      <c r="B5316" s="64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9"/>
      <c r="K5316" s="37"/>
      <c r="L5316" s="86">
        <f t="shared" si="249"/>
        <v>0</v>
      </c>
      <c r="M5316" s="40"/>
      <c r="N5316" s="40"/>
      <c r="O5316" s="34"/>
    </row>
    <row r="5317" spans="1:15" ht="24.95" customHeight="1" x14ac:dyDescent="0.2">
      <c r="A5317" s="64" t="str">
        <f t="shared" ref="A5317:A5380" si="250">C5317&amp;"|"&amp;D5317&amp;"|"&amp;E5317&amp;"|"&amp;F5317&amp;"|"&amp;G5317&amp;"|"&amp;I5317&amp;"|"&amp;M5317+N5317-O5317</f>
        <v>||||||0</v>
      </c>
      <c r="B5317" s="64" t="str">
        <f t="shared" ref="B5317:B5380" si="251">C5317&amp;"|"&amp;D5317&amp;"|"&amp;E5317&amp;"|"&amp;F5317&amp;"|"&amp;K5317</f>
        <v>||||</v>
      </c>
      <c r="C5317" s="37"/>
      <c r="D5317" s="37"/>
      <c r="E5317" s="37"/>
      <c r="F5317" s="37"/>
      <c r="G5317" s="37"/>
      <c r="H5317" s="38"/>
      <c r="I5317" s="37"/>
      <c r="J5317" s="39"/>
      <c r="K5317" s="37"/>
      <c r="L5317" s="86">
        <f t="shared" si="249"/>
        <v>0</v>
      </c>
      <c r="M5317" s="40"/>
      <c r="N5317" s="40"/>
      <c r="O5317" s="34"/>
    </row>
    <row r="5318" spans="1:15" ht="24.95" customHeight="1" x14ac:dyDescent="0.2">
      <c r="A5318" s="64" t="str">
        <f t="shared" si="250"/>
        <v>||||||0</v>
      </c>
      <c r="B5318" s="64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9"/>
      <c r="K5318" s="37"/>
      <c r="L5318" s="86">
        <f t="shared" si="249"/>
        <v>0</v>
      </c>
      <c r="M5318" s="40"/>
      <c r="N5318" s="40"/>
      <c r="O5318" s="34"/>
    </row>
    <row r="5319" spans="1:15" ht="24.95" customHeight="1" x14ac:dyDescent="0.2">
      <c r="A5319" s="64" t="str">
        <f t="shared" si="250"/>
        <v>||||||0</v>
      </c>
      <c r="B5319" s="64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9"/>
      <c r="K5319" s="37"/>
      <c r="L5319" s="86">
        <f t="shared" si="249"/>
        <v>0</v>
      </c>
      <c r="M5319" s="40"/>
      <c r="N5319" s="40"/>
      <c r="O5319" s="34"/>
    </row>
    <row r="5320" spans="1:15" ht="24.95" customHeight="1" x14ac:dyDescent="0.2">
      <c r="A5320" s="64" t="str">
        <f t="shared" si="250"/>
        <v>||||||0</v>
      </c>
      <c r="B5320" s="64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9"/>
      <c r="K5320" s="37"/>
      <c r="L5320" s="86">
        <f t="shared" si="249"/>
        <v>0</v>
      </c>
      <c r="M5320" s="40"/>
      <c r="N5320" s="40"/>
      <c r="O5320" s="34"/>
    </row>
    <row r="5321" spans="1:15" ht="24.95" customHeight="1" x14ac:dyDescent="0.2">
      <c r="A5321" s="64" t="str">
        <f t="shared" si="250"/>
        <v>||||||0</v>
      </c>
      <c r="B5321" s="64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9"/>
      <c r="K5321" s="37"/>
      <c r="L5321" s="86">
        <f t="shared" si="249"/>
        <v>0</v>
      </c>
      <c r="M5321" s="40"/>
      <c r="N5321" s="40"/>
      <c r="O5321" s="34"/>
    </row>
    <row r="5322" spans="1:15" ht="24.95" customHeight="1" x14ac:dyDescent="0.2">
      <c r="A5322" s="64" t="str">
        <f t="shared" si="250"/>
        <v>||||||0</v>
      </c>
      <c r="B5322" s="64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9"/>
      <c r="K5322" s="37"/>
      <c r="L5322" s="86">
        <f t="shared" si="249"/>
        <v>0</v>
      </c>
      <c r="M5322" s="40"/>
      <c r="N5322" s="40"/>
      <c r="O5322" s="34"/>
    </row>
    <row r="5323" spans="1:15" ht="24.95" customHeight="1" x14ac:dyDescent="0.2">
      <c r="A5323" s="64" t="str">
        <f t="shared" si="250"/>
        <v>||||||0</v>
      </c>
      <c r="B5323" s="64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9"/>
      <c r="K5323" s="37"/>
      <c r="L5323" s="86">
        <f t="shared" si="249"/>
        <v>0</v>
      </c>
      <c r="M5323" s="40"/>
      <c r="N5323" s="40"/>
      <c r="O5323" s="34"/>
    </row>
    <row r="5324" spans="1:15" ht="24.95" customHeight="1" x14ac:dyDescent="0.2">
      <c r="A5324" s="64" t="str">
        <f t="shared" si="250"/>
        <v>||||||0</v>
      </c>
      <c r="B5324" s="64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9"/>
      <c r="K5324" s="37"/>
      <c r="L5324" s="86">
        <f t="shared" si="249"/>
        <v>0</v>
      </c>
      <c r="M5324" s="40"/>
      <c r="N5324" s="40"/>
      <c r="O5324" s="34"/>
    </row>
    <row r="5325" spans="1:15" ht="24.95" customHeight="1" x14ac:dyDescent="0.2">
      <c r="A5325" s="64" t="str">
        <f t="shared" si="250"/>
        <v>||||||0</v>
      </c>
      <c r="B5325" s="64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9"/>
      <c r="K5325" s="37"/>
      <c r="L5325" s="86">
        <f t="shared" si="249"/>
        <v>0</v>
      </c>
      <c r="M5325" s="40"/>
      <c r="N5325" s="40"/>
      <c r="O5325" s="34"/>
    </row>
    <row r="5326" spans="1:15" ht="24.95" customHeight="1" x14ac:dyDescent="0.2">
      <c r="A5326" s="64" t="str">
        <f t="shared" si="250"/>
        <v>||||||0</v>
      </c>
      <c r="B5326" s="64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9"/>
      <c r="K5326" s="37"/>
      <c r="L5326" s="86">
        <f t="shared" si="249"/>
        <v>0</v>
      </c>
      <c r="M5326" s="40"/>
      <c r="N5326" s="40"/>
      <c r="O5326" s="34"/>
    </row>
    <row r="5327" spans="1:15" ht="24.95" customHeight="1" x14ac:dyDescent="0.2">
      <c r="A5327" s="64" t="str">
        <f t="shared" si="250"/>
        <v>||||||0</v>
      </c>
      <c r="B5327" s="64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9"/>
      <c r="K5327" s="37"/>
      <c r="L5327" s="86">
        <f t="shared" si="249"/>
        <v>0</v>
      </c>
      <c r="M5327" s="40"/>
      <c r="N5327" s="40"/>
      <c r="O5327" s="34"/>
    </row>
    <row r="5328" spans="1:15" ht="24.95" customHeight="1" x14ac:dyDescent="0.2">
      <c r="A5328" s="64" t="str">
        <f t="shared" si="250"/>
        <v>||||||0</v>
      </c>
      <c r="B5328" s="64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9"/>
      <c r="K5328" s="37"/>
      <c r="L5328" s="86">
        <f t="shared" si="249"/>
        <v>0</v>
      </c>
      <c r="M5328" s="40"/>
      <c r="N5328" s="40"/>
      <c r="O5328" s="34"/>
    </row>
    <row r="5329" spans="1:15" ht="24.95" customHeight="1" x14ac:dyDescent="0.2">
      <c r="A5329" s="64" t="str">
        <f t="shared" si="250"/>
        <v>||||||0</v>
      </c>
      <c r="B5329" s="64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9"/>
      <c r="K5329" s="37"/>
      <c r="L5329" s="86">
        <f t="shared" si="249"/>
        <v>0</v>
      </c>
      <c r="M5329" s="40"/>
      <c r="N5329" s="40"/>
      <c r="O5329" s="34"/>
    </row>
    <row r="5330" spans="1:15" ht="24.95" customHeight="1" x14ac:dyDescent="0.2">
      <c r="A5330" s="64" t="str">
        <f t="shared" si="250"/>
        <v>||||||0</v>
      </c>
      <c r="B5330" s="64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9"/>
      <c r="K5330" s="37"/>
      <c r="L5330" s="86">
        <f t="shared" si="249"/>
        <v>0</v>
      </c>
      <c r="M5330" s="40"/>
      <c r="N5330" s="40"/>
      <c r="O5330" s="34"/>
    </row>
    <row r="5331" spans="1:15" ht="24.95" customHeight="1" x14ac:dyDescent="0.2">
      <c r="A5331" s="64" t="str">
        <f t="shared" si="250"/>
        <v>||||||0</v>
      </c>
      <c r="B5331" s="64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9"/>
      <c r="K5331" s="37"/>
      <c r="L5331" s="86">
        <f t="shared" si="249"/>
        <v>0</v>
      </c>
      <c r="M5331" s="40"/>
      <c r="N5331" s="40"/>
      <c r="O5331" s="34"/>
    </row>
    <row r="5332" spans="1:15" ht="24.95" customHeight="1" x14ac:dyDescent="0.2">
      <c r="A5332" s="64" t="str">
        <f t="shared" si="250"/>
        <v>||||||0</v>
      </c>
      <c r="B5332" s="64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9"/>
      <c r="K5332" s="37"/>
      <c r="L5332" s="86">
        <f t="shared" si="249"/>
        <v>0</v>
      </c>
      <c r="M5332" s="40"/>
      <c r="N5332" s="40"/>
      <c r="O5332" s="34"/>
    </row>
    <row r="5333" spans="1:15" ht="24.95" customHeight="1" x14ac:dyDescent="0.2">
      <c r="A5333" s="64" t="str">
        <f t="shared" si="250"/>
        <v>||||||0</v>
      </c>
      <c r="B5333" s="64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9"/>
      <c r="K5333" s="37"/>
      <c r="L5333" s="86">
        <f t="shared" si="249"/>
        <v>0</v>
      </c>
      <c r="M5333" s="40"/>
      <c r="N5333" s="40"/>
      <c r="O5333" s="34"/>
    </row>
    <row r="5334" spans="1:15" ht="24.95" customHeight="1" x14ac:dyDescent="0.2">
      <c r="A5334" s="64" t="str">
        <f t="shared" si="250"/>
        <v>||||||0</v>
      </c>
      <c r="B5334" s="64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9"/>
      <c r="K5334" s="37"/>
      <c r="L5334" s="86">
        <f t="shared" si="249"/>
        <v>0</v>
      </c>
      <c r="M5334" s="40"/>
      <c r="N5334" s="40"/>
      <c r="O5334" s="34"/>
    </row>
    <row r="5335" spans="1:15" ht="24.95" customHeight="1" x14ac:dyDescent="0.2">
      <c r="A5335" s="64" t="str">
        <f t="shared" si="250"/>
        <v>||||||0</v>
      </c>
      <c r="B5335" s="64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9"/>
      <c r="K5335" s="37"/>
      <c r="L5335" s="86">
        <f t="shared" si="249"/>
        <v>0</v>
      </c>
      <c r="M5335" s="40"/>
      <c r="N5335" s="40"/>
      <c r="O5335" s="34"/>
    </row>
    <row r="5336" spans="1:15" ht="24.95" customHeight="1" x14ac:dyDescent="0.2">
      <c r="A5336" s="64" t="str">
        <f t="shared" si="250"/>
        <v>||||||0</v>
      </c>
      <c r="B5336" s="64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9"/>
      <c r="K5336" s="37"/>
      <c r="L5336" s="86">
        <f t="shared" si="249"/>
        <v>0</v>
      </c>
      <c r="M5336" s="40"/>
      <c r="N5336" s="40"/>
      <c r="O5336" s="34"/>
    </row>
    <row r="5337" spans="1:15" ht="24.95" customHeight="1" x14ac:dyDescent="0.2">
      <c r="A5337" s="64" t="str">
        <f t="shared" si="250"/>
        <v>||||||0</v>
      </c>
      <c r="B5337" s="64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9"/>
      <c r="K5337" s="37"/>
      <c r="L5337" s="86">
        <f t="shared" si="249"/>
        <v>0</v>
      </c>
      <c r="M5337" s="40"/>
      <c r="N5337" s="40"/>
      <c r="O5337" s="34"/>
    </row>
    <row r="5338" spans="1:15" ht="24.95" customHeight="1" x14ac:dyDescent="0.2">
      <c r="A5338" s="64" t="str">
        <f t="shared" si="250"/>
        <v>||||||0</v>
      </c>
      <c r="B5338" s="64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9"/>
      <c r="K5338" s="37"/>
      <c r="L5338" s="86">
        <f t="shared" si="249"/>
        <v>0</v>
      </c>
      <c r="M5338" s="40"/>
      <c r="N5338" s="40"/>
      <c r="O5338" s="34"/>
    </row>
    <row r="5339" spans="1:15" ht="24.95" customHeight="1" x14ac:dyDescent="0.2">
      <c r="A5339" s="64" t="str">
        <f t="shared" si="250"/>
        <v>||||||0</v>
      </c>
      <c r="B5339" s="64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9"/>
      <c r="K5339" s="37"/>
      <c r="L5339" s="86">
        <f t="shared" si="249"/>
        <v>0</v>
      </c>
      <c r="M5339" s="40"/>
      <c r="N5339" s="40"/>
      <c r="O5339" s="34"/>
    </row>
    <row r="5340" spans="1:15" ht="24.95" customHeight="1" x14ac:dyDescent="0.2">
      <c r="A5340" s="64" t="str">
        <f t="shared" si="250"/>
        <v>||||||0</v>
      </c>
      <c r="B5340" s="64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9"/>
      <c r="K5340" s="37"/>
      <c r="L5340" s="86">
        <f t="shared" si="249"/>
        <v>0</v>
      </c>
      <c r="M5340" s="40"/>
      <c r="N5340" s="40"/>
      <c r="O5340" s="34"/>
    </row>
    <row r="5341" spans="1:15" ht="24.95" customHeight="1" x14ac:dyDescent="0.2">
      <c r="A5341" s="64" t="str">
        <f t="shared" si="250"/>
        <v>||||||0</v>
      </c>
      <c r="B5341" s="64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9"/>
      <c r="K5341" s="37"/>
      <c r="L5341" s="86">
        <f t="shared" si="249"/>
        <v>0</v>
      </c>
      <c r="M5341" s="40"/>
      <c r="N5341" s="40"/>
      <c r="O5341" s="34"/>
    </row>
    <row r="5342" spans="1:15" ht="24.95" customHeight="1" x14ac:dyDescent="0.2">
      <c r="A5342" s="64" t="str">
        <f t="shared" si="250"/>
        <v>||||||0</v>
      </c>
      <c r="B5342" s="64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9"/>
      <c r="K5342" s="37"/>
      <c r="L5342" s="86">
        <f t="shared" si="249"/>
        <v>0</v>
      </c>
      <c r="M5342" s="40"/>
      <c r="N5342" s="40"/>
      <c r="O5342" s="34"/>
    </row>
    <row r="5343" spans="1:15" ht="24.95" customHeight="1" x14ac:dyDescent="0.2">
      <c r="A5343" s="64" t="str">
        <f t="shared" si="250"/>
        <v>||||||0</v>
      </c>
      <c r="B5343" s="64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9"/>
      <c r="K5343" s="37"/>
      <c r="L5343" s="86">
        <f t="shared" si="249"/>
        <v>0</v>
      </c>
      <c r="M5343" s="40"/>
      <c r="N5343" s="40"/>
      <c r="O5343" s="34"/>
    </row>
    <row r="5344" spans="1:15" ht="24.95" customHeight="1" x14ac:dyDescent="0.2">
      <c r="A5344" s="64" t="str">
        <f t="shared" si="250"/>
        <v>||||||0</v>
      </c>
      <c r="B5344" s="64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9"/>
      <c r="K5344" s="37"/>
      <c r="L5344" s="86">
        <f t="shared" si="249"/>
        <v>0</v>
      </c>
      <c r="M5344" s="40"/>
      <c r="N5344" s="40"/>
      <c r="O5344" s="34"/>
    </row>
    <row r="5345" spans="1:15" ht="24.95" customHeight="1" x14ac:dyDescent="0.2">
      <c r="A5345" s="64" t="str">
        <f t="shared" si="250"/>
        <v>||||||0</v>
      </c>
      <c r="B5345" s="64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9"/>
      <c r="K5345" s="37"/>
      <c r="L5345" s="86">
        <f t="shared" si="249"/>
        <v>0</v>
      </c>
      <c r="M5345" s="40"/>
      <c r="N5345" s="40"/>
      <c r="O5345" s="34"/>
    </row>
    <row r="5346" spans="1:15" ht="24.95" customHeight="1" x14ac:dyDescent="0.2">
      <c r="A5346" s="64" t="str">
        <f t="shared" si="250"/>
        <v>||||||0</v>
      </c>
      <c r="B5346" s="64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9"/>
      <c r="K5346" s="37"/>
      <c r="L5346" s="86">
        <f t="shared" si="249"/>
        <v>0</v>
      </c>
      <c r="M5346" s="40"/>
      <c r="N5346" s="40"/>
      <c r="O5346" s="34"/>
    </row>
    <row r="5347" spans="1:15" ht="24.95" customHeight="1" x14ac:dyDescent="0.2">
      <c r="A5347" s="64" t="str">
        <f t="shared" si="250"/>
        <v>||||||0</v>
      </c>
      <c r="B5347" s="64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9"/>
      <c r="K5347" s="37"/>
      <c r="L5347" s="86">
        <f t="shared" si="249"/>
        <v>0</v>
      </c>
      <c r="M5347" s="40"/>
      <c r="N5347" s="40"/>
      <c r="O5347" s="34"/>
    </row>
    <row r="5348" spans="1:15" ht="24.95" customHeight="1" x14ac:dyDescent="0.2">
      <c r="A5348" s="64" t="str">
        <f t="shared" si="250"/>
        <v>||||||0</v>
      </c>
      <c r="B5348" s="64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9"/>
      <c r="K5348" s="37"/>
      <c r="L5348" s="86">
        <f t="shared" si="249"/>
        <v>0</v>
      </c>
      <c r="M5348" s="40"/>
      <c r="N5348" s="40"/>
      <c r="O5348" s="34"/>
    </row>
    <row r="5349" spans="1:15" ht="24.95" customHeight="1" x14ac:dyDescent="0.2">
      <c r="A5349" s="64" t="str">
        <f t="shared" si="250"/>
        <v>||||||0</v>
      </c>
      <c r="B5349" s="64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9"/>
      <c r="K5349" s="37"/>
      <c r="L5349" s="86">
        <f t="shared" si="249"/>
        <v>0</v>
      </c>
      <c r="M5349" s="40"/>
      <c r="N5349" s="40"/>
      <c r="O5349" s="34"/>
    </row>
    <row r="5350" spans="1:15" ht="24.95" customHeight="1" x14ac:dyDescent="0.2">
      <c r="A5350" s="64" t="str">
        <f t="shared" si="250"/>
        <v>||||||0</v>
      </c>
      <c r="B5350" s="64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9"/>
      <c r="K5350" s="37"/>
      <c r="L5350" s="86">
        <f t="shared" si="249"/>
        <v>0</v>
      </c>
      <c r="M5350" s="40"/>
      <c r="N5350" s="40"/>
      <c r="O5350" s="34"/>
    </row>
    <row r="5351" spans="1:15" ht="24.95" customHeight="1" x14ac:dyDescent="0.2">
      <c r="A5351" s="64" t="str">
        <f t="shared" si="250"/>
        <v>||||||0</v>
      </c>
      <c r="B5351" s="64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9"/>
      <c r="K5351" s="37"/>
      <c r="L5351" s="86">
        <f t="shared" si="249"/>
        <v>0</v>
      </c>
      <c r="M5351" s="40"/>
      <c r="N5351" s="40"/>
      <c r="O5351" s="34"/>
    </row>
    <row r="5352" spans="1:15" ht="24.95" customHeight="1" x14ac:dyDescent="0.2">
      <c r="A5352" s="64" t="str">
        <f t="shared" si="250"/>
        <v>||||||0</v>
      </c>
      <c r="B5352" s="64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9"/>
      <c r="K5352" s="37"/>
      <c r="L5352" s="86">
        <f t="shared" si="249"/>
        <v>0</v>
      </c>
      <c r="M5352" s="40"/>
      <c r="N5352" s="40"/>
      <c r="O5352" s="34"/>
    </row>
    <row r="5353" spans="1:15" ht="24.95" customHeight="1" x14ac:dyDescent="0.2">
      <c r="A5353" s="64" t="str">
        <f t="shared" si="250"/>
        <v>||||||0</v>
      </c>
      <c r="B5353" s="64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9"/>
      <c r="K5353" s="37"/>
      <c r="L5353" s="86">
        <f t="shared" si="249"/>
        <v>0</v>
      </c>
      <c r="M5353" s="40"/>
      <c r="N5353" s="40"/>
      <c r="O5353" s="34"/>
    </row>
    <row r="5354" spans="1:15" ht="24.95" customHeight="1" x14ac:dyDescent="0.2">
      <c r="A5354" s="64" t="str">
        <f t="shared" si="250"/>
        <v>||||||0</v>
      </c>
      <c r="B5354" s="64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9"/>
      <c r="K5354" s="37"/>
      <c r="L5354" s="86">
        <f t="shared" si="249"/>
        <v>0</v>
      </c>
      <c r="M5354" s="40"/>
      <c r="N5354" s="40"/>
      <c r="O5354" s="34"/>
    </row>
    <row r="5355" spans="1:15" ht="24.95" customHeight="1" x14ac:dyDescent="0.2">
      <c r="A5355" s="64" t="str">
        <f t="shared" si="250"/>
        <v>||||||0</v>
      </c>
      <c r="B5355" s="64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9"/>
      <c r="K5355" s="37"/>
      <c r="L5355" s="86">
        <f t="shared" si="249"/>
        <v>0</v>
      </c>
      <c r="M5355" s="40"/>
      <c r="N5355" s="40"/>
      <c r="O5355" s="34"/>
    </row>
    <row r="5356" spans="1:15" ht="24.95" customHeight="1" x14ac:dyDescent="0.2">
      <c r="A5356" s="64" t="str">
        <f t="shared" si="250"/>
        <v>||||||0</v>
      </c>
      <c r="B5356" s="64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9"/>
      <c r="K5356" s="37"/>
      <c r="L5356" s="86">
        <f t="shared" si="249"/>
        <v>0</v>
      </c>
      <c r="M5356" s="40"/>
      <c r="N5356" s="40"/>
      <c r="O5356" s="34"/>
    </row>
    <row r="5357" spans="1:15" ht="24.95" customHeight="1" x14ac:dyDescent="0.2">
      <c r="A5357" s="64" t="str">
        <f t="shared" si="250"/>
        <v>||||||0</v>
      </c>
      <c r="B5357" s="64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9"/>
      <c r="K5357" s="37"/>
      <c r="L5357" s="86">
        <f t="shared" si="249"/>
        <v>0</v>
      </c>
      <c r="M5357" s="40"/>
      <c r="N5357" s="40"/>
      <c r="O5357" s="34"/>
    </row>
    <row r="5358" spans="1:15" ht="24.95" customHeight="1" x14ac:dyDescent="0.2">
      <c r="A5358" s="64" t="str">
        <f t="shared" si="250"/>
        <v>||||||0</v>
      </c>
      <c r="B5358" s="64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9"/>
      <c r="K5358" s="37"/>
      <c r="L5358" s="86">
        <f t="shared" si="249"/>
        <v>0</v>
      </c>
      <c r="M5358" s="40"/>
      <c r="N5358" s="40"/>
      <c r="O5358" s="34"/>
    </row>
    <row r="5359" spans="1:15" ht="24.95" customHeight="1" x14ac:dyDescent="0.2">
      <c r="A5359" s="64" t="str">
        <f t="shared" si="250"/>
        <v>||||||0</v>
      </c>
      <c r="B5359" s="64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9"/>
      <c r="K5359" s="37"/>
      <c r="L5359" s="86">
        <f t="shared" si="249"/>
        <v>0</v>
      </c>
      <c r="M5359" s="40"/>
      <c r="N5359" s="40"/>
      <c r="O5359" s="34"/>
    </row>
    <row r="5360" spans="1:15" ht="24.95" customHeight="1" x14ac:dyDescent="0.2">
      <c r="A5360" s="64" t="str">
        <f t="shared" si="250"/>
        <v>||||||0</v>
      </c>
      <c r="B5360" s="64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9"/>
      <c r="K5360" s="37"/>
      <c r="L5360" s="86">
        <f t="shared" si="249"/>
        <v>0</v>
      </c>
      <c r="M5360" s="40"/>
      <c r="N5360" s="40"/>
      <c r="O5360" s="34"/>
    </row>
    <row r="5361" spans="1:15" ht="24.95" customHeight="1" x14ac:dyDescent="0.2">
      <c r="A5361" s="64" t="str">
        <f t="shared" si="250"/>
        <v>||||||0</v>
      </c>
      <c r="B5361" s="64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9"/>
      <c r="K5361" s="37"/>
      <c r="L5361" s="86">
        <f t="shared" si="249"/>
        <v>0</v>
      </c>
      <c r="M5361" s="40"/>
      <c r="N5361" s="40"/>
      <c r="O5361" s="34"/>
    </row>
    <row r="5362" spans="1:15" ht="24.95" customHeight="1" x14ac:dyDescent="0.2">
      <c r="A5362" s="64" t="str">
        <f t="shared" si="250"/>
        <v>||||||0</v>
      </c>
      <c r="B5362" s="64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9"/>
      <c r="K5362" s="37"/>
      <c r="L5362" s="86">
        <f t="shared" si="249"/>
        <v>0</v>
      </c>
      <c r="M5362" s="40"/>
      <c r="N5362" s="40"/>
      <c r="O5362" s="34"/>
    </row>
    <row r="5363" spans="1:15" ht="24.95" customHeight="1" x14ac:dyDescent="0.2">
      <c r="A5363" s="64" t="str">
        <f t="shared" si="250"/>
        <v>||||||0</v>
      </c>
      <c r="B5363" s="64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9"/>
      <c r="K5363" s="37"/>
      <c r="L5363" s="86">
        <f t="shared" si="249"/>
        <v>0</v>
      </c>
      <c r="M5363" s="40"/>
      <c r="N5363" s="40"/>
      <c r="O5363" s="34"/>
    </row>
    <row r="5364" spans="1:15" ht="24.95" customHeight="1" x14ac:dyDescent="0.2">
      <c r="A5364" s="64" t="str">
        <f t="shared" si="250"/>
        <v>||||||0</v>
      </c>
      <c r="B5364" s="64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9"/>
      <c r="K5364" s="37"/>
      <c r="L5364" s="86">
        <f t="shared" si="249"/>
        <v>0</v>
      </c>
      <c r="M5364" s="40"/>
      <c r="N5364" s="40"/>
      <c r="O5364" s="34"/>
    </row>
    <row r="5365" spans="1:15" ht="24.95" customHeight="1" x14ac:dyDescent="0.2">
      <c r="A5365" s="64" t="str">
        <f t="shared" si="250"/>
        <v>||||||0</v>
      </c>
      <c r="B5365" s="64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9"/>
      <c r="K5365" s="37"/>
      <c r="L5365" s="86">
        <f t="shared" si="249"/>
        <v>0</v>
      </c>
      <c r="M5365" s="40"/>
      <c r="N5365" s="40"/>
      <c r="O5365" s="34"/>
    </row>
    <row r="5366" spans="1:15" ht="24.95" customHeight="1" x14ac:dyDescent="0.2">
      <c r="A5366" s="64" t="str">
        <f t="shared" si="250"/>
        <v>||||||0</v>
      </c>
      <c r="B5366" s="64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9"/>
      <c r="K5366" s="37"/>
      <c r="L5366" s="86">
        <f t="shared" si="249"/>
        <v>0</v>
      </c>
      <c r="M5366" s="40"/>
      <c r="N5366" s="40"/>
      <c r="O5366" s="34"/>
    </row>
    <row r="5367" spans="1:15" ht="24.95" customHeight="1" x14ac:dyDescent="0.2">
      <c r="A5367" s="64" t="str">
        <f t="shared" si="250"/>
        <v>||||||0</v>
      </c>
      <c r="B5367" s="64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9"/>
      <c r="K5367" s="37"/>
      <c r="L5367" s="86">
        <f t="shared" si="249"/>
        <v>0</v>
      </c>
      <c r="M5367" s="40"/>
      <c r="N5367" s="40"/>
      <c r="O5367" s="34"/>
    </row>
    <row r="5368" spans="1:15" ht="24.95" customHeight="1" x14ac:dyDescent="0.2">
      <c r="A5368" s="64" t="str">
        <f t="shared" si="250"/>
        <v>||||||0</v>
      </c>
      <c r="B5368" s="64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9"/>
      <c r="K5368" s="37"/>
      <c r="L5368" s="86">
        <f t="shared" si="249"/>
        <v>0</v>
      </c>
      <c r="M5368" s="40"/>
      <c r="N5368" s="40"/>
      <c r="O5368" s="34"/>
    </row>
    <row r="5369" spans="1:15" ht="24.95" customHeight="1" x14ac:dyDescent="0.2">
      <c r="A5369" s="64" t="str">
        <f t="shared" si="250"/>
        <v>||||||0</v>
      </c>
      <c r="B5369" s="64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9"/>
      <c r="K5369" s="37"/>
      <c r="L5369" s="86">
        <f t="shared" si="249"/>
        <v>0</v>
      </c>
      <c r="M5369" s="40"/>
      <c r="N5369" s="40"/>
      <c r="O5369" s="34"/>
    </row>
    <row r="5370" spans="1:15" ht="24.95" customHeight="1" x14ac:dyDescent="0.2">
      <c r="A5370" s="64" t="str">
        <f t="shared" si="250"/>
        <v>||||||0</v>
      </c>
      <c r="B5370" s="64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9"/>
      <c r="K5370" s="37"/>
      <c r="L5370" s="86">
        <f t="shared" si="249"/>
        <v>0</v>
      </c>
      <c r="M5370" s="40"/>
      <c r="N5370" s="40"/>
      <c r="O5370" s="34"/>
    </row>
    <row r="5371" spans="1:15" ht="24.95" customHeight="1" x14ac:dyDescent="0.2">
      <c r="A5371" s="64" t="str">
        <f t="shared" si="250"/>
        <v>||||||0</v>
      </c>
      <c r="B5371" s="64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9"/>
      <c r="K5371" s="37"/>
      <c r="L5371" s="86">
        <f t="shared" si="249"/>
        <v>0</v>
      </c>
      <c r="M5371" s="40"/>
      <c r="N5371" s="40"/>
      <c r="O5371" s="34"/>
    </row>
    <row r="5372" spans="1:15" ht="24.95" customHeight="1" x14ac:dyDescent="0.2">
      <c r="A5372" s="64" t="str">
        <f t="shared" si="250"/>
        <v>||||||0</v>
      </c>
      <c r="B5372" s="64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9"/>
      <c r="K5372" s="37"/>
      <c r="L5372" s="86">
        <f t="shared" si="249"/>
        <v>0</v>
      </c>
      <c r="M5372" s="40"/>
      <c r="N5372" s="40"/>
      <c r="O5372" s="34"/>
    </row>
    <row r="5373" spans="1:15" ht="24.95" customHeight="1" x14ac:dyDescent="0.2">
      <c r="A5373" s="64" t="str">
        <f t="shared" si="250"/>
        <v>||||||0</v>
      </c>
      <c r="B5373" s="64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9"/>
      <c r="K5373" s="37"/>
      <c r="L5373" s="86">
        <f t="shared" si="249"/>
        <v>0</v>
      </c>
      <c r="M5373" s="40"/>
      <c r="N5373" s="40"/>
      <c r="O5373" s="34"/>
    </row>
    <row r="5374" spans="1:15" ht="24.95" customHeight="1" x14ac:dyDescent="0.2">
      <c r="A5374" s="64" t="str">
        <f t="shared" si="250"/>
        <v>||||||0</v>
      </c>
      <c r="B5374" s="64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9"/>
      <c r="K5374" s="37"/>
      <c r="L5374" s="86">
        <f t="shared" ref="L5374:L5437" si="252">M5374+N5374</f>
        <v>0</v>
      </c>
      <c r="M5374" s="40"/>
      <c r="N5374" s="40"/>
      <c r="O5374" s="34"/>
    </row>
    <row r="5375" spans="1:15" ht="24.95" customHeight="1" x14ac:dyDescent="0.2">
      <c r="A5375" s="64" t="str">
        <f t="shared" si="250"/>
        <v>||||||0</v>
      </c>
      <c r="B5375" s="64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9"/>
      <c r="K5375" s="37"/>
      <c r="L5375" s="86">
        <f t="shared" si="252"/>
        <v>0</v>
      </c>
      <c r="M5375" s="40"/>
      <c r="N5375" s="40"/>
      <c r="O5375" s="34"/>
    </row>
    <row r="5376" spans="1:15" ht="24.95" customHeight="1" x14ac:dyDescent="0.2">
      <c r="A5376" s="64" t="str">
        <f t="shared" si="250"/>
        <v>||||||0</v>
      </c>
      <c r="B5376" s="64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9"/>
      <c r="K5376" s="37"/>
      <c r="L5376" s="86">
        <f t="shared" si="252"/>
        <v>0</v>
      </c>
      <c r="M5376" s="40"/>
      <c r="N5376" s="40"/>
      <c r="O5376" s="34"/>
    </row>
    <row r="5377" spans="1:15" ht="24.95" customHeight="1" x14ac:dyDescent="0.2">
      <c r="A5377" s="64" t="str">
        <f t="shared" si="250"/>
        <v>||||||0</v>
      </c>
      <c r="B5377" s="64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9"/>
      <c r="K5377" s="37"/>
      <c r="L5377" s="86">
        <f t="shared" si="252"/>
        <v>0</v>
      </c>
      <c r="M5377" s="40"/>
      <c r="N5377" s="40"/>
      <c r="O5377" s="34"/>
    </row>
    <row r="5378" spans="1:15" ht="24.95" customHeight="1" x14ac:dyDescent="0.2">
      <c r="A5378" s="64" t="str">
        <f t="shared" si="250"/>
        <v>||||||0</v>
      </c>
      <c r="B5378" s="64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9"/>
      <c r="K5378" s="37"/>
      <c r="L5378" s="86">
        <f t="shared" si="252"/>
        <v>0</v>
      </c>
      <c r="M5378" s="40"/>
      <c r="N5378" s="40"/>
      <c r="O5378" s="34"/>
    </row>
    <row r="5379" spans="1:15" ht="24.95" customHeight="1" x14ac:dyDescent="0.2">
      <c r="A5379" s="64" t="str">
        <f t="shared" si="250"/>
        <v>||||||0</v>
      </c>
      <c r="B5379" s="64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9"/>
      <c r="K5379" s="37"/>
      <c r="L5379" s="86">
        <f t="shared" si="252"/>
        <v>0</v>
      </c>
      <c r="M5379" s="40"/>
      <c r="N5379" s="40"/>
      <c r="O5379" s="34"/>
    </row>
    <row r="5380" spans="1:15" ht="24.95" customHeight="1" x14ac:dyDescent="0.2">
      <c r="A5380" s="64" t="str">
        <f t="shared" si="250"/>
        <v>||||||0</v>
      </c>
      <c r="B5380" s="64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9"/>
      <c r="K5380" s="37"/>
      <c r="L5380" s="86">
        <f t="shared" si="252"/>
        <v>0</v>
      </c>
      <c r="M5380" s="40"/>
      <c r="N5380" s="40"/>
      <c r="O5380" s="34"/>
    </row>
    <row r="5381" spans="1:15" ht="24.95" customHeight="1" x14ac:dyDescent="0.2">
      <c r="A5381" s="64" t="str">
        <f t="shared" ref="A5381:A5444" si="253">C5381&amp;"|"&amp;D5381&amp;"|"&amp;E5381&amp;"|"&amp;F5381&amp;"|"&amp;G5381&amp;"|"&amp;I5381&amp;"|"&amp;M5381+N5381-O5381</f>
        <v>||||||0</v>
      </c>
      <c r="B5381" s="64" t="str">
        <f t="shared" ref="B5381:B5444" si="254">C5381&amp;"|"&amp;D5381&amp;"|"&amp;E5381&amp;"|"&amp;F5381&amp;"|"&amp;K5381</f>
        <v>||||</v>
      </c>
      <c r="C5381" s="37"/>
      <c r="D5381" s="37"/>
      <c r="E5381" s="37"/>
      <c r="F5381" s="37"/>
      <c r="G5381" s="37"/>
      <c r="H5381" s="38"/>
      <c r="I5381" s="37"/>
      <c r="J5381" s="39"/>
      <c r="K5381" s="37"/>
      <c r="L5381" s="86">
        <f t="shared" si="252"/>
        <v>0</v>
      </c>
      <c r="M5381" s="40"/>
      <c r="N5381" s="40"/>
      <c r="O5381" s="34"/>
    </row>
    <row r="5382" spans="1:15" ht="24.95" customHeight="1" x14ac:dyDescent="0.2">
      <c r="A5382" s="64" t="str">
        <f t="shared" si="253"/>
        <v>||||||0</v>
      </c>
      <c r="B5382" s="64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9"/>
      <c r="K5382" s="37"/>
      <c r="L5382" s="86">
        <f t="shared" si="252"/>
        <v>0</v>
      </c>
      <c r="M5382" s="40"/>
      <c r="N5382" s="40"/>
      <c r="O5382" s="34"/>
    </row>
    <row r="5383" spans="1:15" ht="24.95" customHeight="1" x14ac:dyDescent="0.2">
      <c r="A5383" s="64" t="str">
        <f t="shared" si="253"/>
        <v>||||||0</v>
      </c>
      <c r="B5383" s="64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9"/>
      <c r="K5383" s="37"/>
      <c r="L5383" s="86">
        <f t="shared" si="252"/>
        <v>0</v>
      </c>
      <c r="M5383" s="40"/>
      <c r="N5383" s="40"/>
      <c r="O5383" s="34"/>
    </row>
    <row r="5384" spans="1:15" ht="24.95" customHeight="1" x14ac:dyDescent="0.2">
      <c r="A5384" s="64" t="str">
        <f t="shared" si="253"/>
        <v>||||||0</v>
      </c>
      <c r="B5384" s="64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9"/>
      <c r="K5384" s="37"/>
      <c r="L5384" s="86">
        <f t="shared" si="252"/>
        <v>0</v>
      </c>
      <c r="M5384" s="40"/>
      <c r="N5384" s="40"/>
      <c r="O5384" s="34"/>
    </row>
    <row r="5385" spans="1:15" ht="24.95" customHeight="1" x14ac:dyDescent="0.2">
      <c r="A5385" s="64" t="str">
        <f t="shared" si="253"/>
        <v>||||||0</v>
      </c>
      <c r="B5385" s="64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9"/>
      <c r="K5385" s="37"/>
      <c r="L5385" s="86">
        <f t="shared" si="252"/>
        <v>0</v>
      </c>
      <c r="M5385" s="40"/>
      <c r="N5385" s="40"/>
      <c r="O5385" s="34"/>
    </row>
    <row r="5386" spans="1:15" ht="24.95" customHeight="1" x14ac:dyDescent="0.2">
      <c r="A5386" s="64" t="str">
        <f t="shared" si="253"/>
        <v>||||||0</v>
      </c>
      <c r="B5386" s="64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9"/>
      <c r="K5386" s="37"/>
      <c r="L5386" s="86">
        <f t="shared" si="252"/>
        <v>0</v>
      </c>
      <c r="M5386" s="40"/>
      <c r="N5386" s="40"/>
      <c r="O5386" s="34"/>
    </row>
    <row r="5387" spans="1:15" ht="24.95" customHeight="1" x14ac:dyDescent="0.2">
      <c r="A5387" s="64" t="str">
        <f t="shared" si="253"/>
        <v>||||||0</v>
      </c>
      <c r="B5387" s="64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9"/>
      <c r="K5387" s="37"/>
      <c r="L5387" s="86">
        <f t="shared" si="252"/>
        <v>0</v>
      </c>
      <c r="M5387" s="40"/>
      <c r="N5387" s="40"/>
      <c r="O5387" s="34"/>
    </row>
    <row r="5388" spans="1:15" ht="24.95" customHeight="1" x14ac:dyDescent="0.2">
      <c r="A5388" s="64" t="str">
        <f t="shared" si="253"/>
        <v>||||||0</v>
      </c>
      <c r="B5388" s="64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9"/>
      <c r="K5388" s="37"/>
      <c r="L5388" s="86">
        <f t="shared" si="252"/>
        <v>0</v>
      </c>
      <c r="M5388" s="40"/>
      <c r="N5388" s="40"/>
      <c r="O5388" s="34"/>
    </row>
    <row r="5389" spans="1:15" ht="24.95" customHeight="1" x14ac:dyDescent="0.2">
      <c r="A5389" s="64" t="str">
        <f t="shared" si="253"/>
        <v>||||||0</v>
      </c>
      <c r="B5389" s="64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9"/>
      <c r="K5389" s="37"/>
      <c r="L5389" s="86">
        <f t="shared" si="252"/>
        <v>0</v>
      </c>
      <c r="M5389" s="40"/>
      <c r="N5389" s="40"/>
      <c r="O5389" s="34"/>
    </row>
    <row r="5390" spans="1:15" ht="24.95" customHeight="1" x14ac:dyDescent="0.2">
      <c r="A5390" s="64" t="str">
        <f t="shared" si="253"/>
        <v>||||||0</v>
      </c>
      <c r="B5390" s="64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9"/>
      <c r="K5390" s="37"/>
      <c r="L5390" s="86">
        <f t="shared" si="252"/>
        <v>0</v>
      </c>
      <c r="M5390" s="40"/>
      <c r="N5390" s="40"/>
      <c r="O5390" s="34"/>
    </row>
    <row r="5391" spans="1:15" ht="24.95" customHeight="1" x14ac:dyDescent="0.2">
      <c r="A5391" s="64" t="str">
        <f t="shared" si="253"/>
        <v>||||||0</v>
      </c>
      <c r="B5391" s="64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9"/>
      <c r="K5391" s="37"/>
      <c r="L5391" s="86">
        <f t="shared" si="252"/>
        <v>0</v>
      </c>
      <c r="M5391" s="40"/>
      <c r="N5391" s="40"/>
      <c r="O5391" s="34"/>
    </row>
    <row r="5392" spans="1:15" ht="24.95" customHeight="1" x14ac:dyDescent="0.2">
      <c r="A5392" s="64" t="str">
        <f t="shared" si="253"/>
        <v>||||||0</v>
      </c>
      <c r="B5392" s="64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9"/>
      <c r="K5392" s="37"/>
      <c r="L5392" s="86">
        <f t="shared" si="252"/>
        <v>0</v>
      </c>
      <c r="M5392" s="40"/>
      <c r="N5392" s="40"/>
      <c r="O5392" s="34"/>
    </row>
    <row r="5393" spans="1:15" ht="24.95" customHeight="1" x14ac:dyDescent="0.2">
      <c r="A5393" s="64" t="str">
        <f t="shared" si="253"/>
        <v>||||||0</v>
      </c>
      <c r="B5393" s="64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9"/>
      <c r="K5393" s="37"/>
      <c r="L5393" s="86">
        <f t="shared" si="252"/>
        <v>0</v>
      </c>
      <c r="M5393" s="40"/>
      <c r="N5393" s="40"/>
      <c r="O5393" s="34"/>
    </row>
    <row r="5394" spans="1:15" ht="24.95" customHeight="1" x14ac:dyDescent="0.2">
      <c r="A5394" s="64" t="str">
        <f t="shared" si="253"/>
        <v>||||||0</v>
      </c>
      <c r="B5394" s="64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9"/>
      <c r="K5394" s="37"/>
      <c r="L5394" s="86">
        <f t="shared" si="252"/>
        <v>0</v>
      </c>
      <c r="M5394" s="40"/>
      <c r="N5394" s="40"/>
      <c r="O5394" s="34"/>
    </row>
    <row r="5395" spans="1:15" ht="24.95" customHeight="1" x14ac:dyDescent="0.2">
      <c r="A5395" s="64" t="str">
        <f t="shared" si="253"/>
        <v>||||||0</v>
      </c>
      <c r="B5395" s="64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9"/>
      <c r="K5395" s="37"/>
      <c r="L5395" s="86">
        <f t="shared" si="252"/>
        <v>0</v>
      </c>
      <c r="M5395" s="40"/>
      <c r="N5395" s="40"/>
      <c r="O5395" s="34"/>
    </row>
    <row r="5396" spans="1:15" ht="24.95" customHeight="1" x14ac:dyDescent="0.2">
      <c r="A5396" s="64" t="str">
        <f t="shared" si="253"/>
        <v>||||||0</v>
      </c>
      <c r="B5396" s="64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9"/>
      <c r="K5396" s="37"/>
      <c r="L5396" s="86">
        <f t="shared" si="252"/>
        <v>0</v>
      </c>
      <c r="M5396" s="40"/>
      <c r="N5396" s="40"/>
      <c r="O5396" s="34"/>
    </row>
    <row r="5397" spans="1:15" ht="24.95" customHeight="1" x14ac:dyDescent="0.2">
      <c r="A5397" s="64" t="str">
        <f t="shared" si="253"/>
        <v>||||||0</v>
      </c>
      <c r="B5397" s="64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9"/>
      <c r="K5397" s="37"/>
      <c r="L5397" s="86">
        <f t="shared" si="252"/>
        <v>0</v>
      </c>
      <c r="M5397" s="40"/>
      <c r="N5397" s="40"/>
      <c r="O5397" s="34"/>
    </row>
    <row r="5398" spans="1:15" ht="24.95" customHeight="1" x14ac:dyDescent="0.2">
      <c r="A5398" s="64" t="str">
        <f t="shared" si="253"/>
        <v>||||||0</v>
      </c>
      <c r="B5398" s="64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9"/>
      <c r="K5398" s="37"/>
      <c r="L5398" s="86">
        <f t="shared" si="252"/>
        <v>0</v>
      </c>
      <c r="M5398" s="40"/>
      <c r="N5398" s="40"/>
      <c r="O5398" s="34"/>
    </row>
    <row r="5399" spans="1:15" ht="24.95" customHeight="1" x14ac:dyDescent="0.2">
      <c r="A5399" s="64" t="str">
        <f t="shared" si="253"/>
        <v>||||||0</v>
      </c>
      <c r="B5399" s="64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9"/>
      <c r="K5399" s="37"/>
      <c r="L5399" s="86">
        <f t="shared" si="252"/>
        <v>0</v>
      </c>
      <c r="M5399" s="40"/>
      <c r="N5399" s="40"/>
      <c r="O5399" s="34"/>
    </row>
    <row r="5400" spans="1:15" ht="24.95" customHeight="1" x14ac:dyDescent="0.2">
      <c r="A5400" s="64" t="str">
        <f t="shared" si="253"/>
        <v>||||||0</v>
      </c>
      <c r="B5400" s="64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9"/>
      <c r="K5400" s="37"/>
      <c r="L5400" s="86">
        <f t="shared" si="252"/>
        <v>0</v>
      </c>
      <c r="M5400" s="40"/>
      <c r="N5400" s="40"/>
      <c r="O5400" s="34"/>
    </row>
    <row r="5401" spans="1:15" ht="24.95" customHeight="1" x14ac:dyDescent="0.2">
      <c r="A5401" s="64" t="str">
        <f t="shared" si="253"/>
        <v>||||||0</v>
      </c>
      <c r="B5401" s="64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9"/>
      <c r="K5401" s="37"/>
      <c r="L5401" s="86">
        <f t="shared" si="252"/>
        <v>0</v>
      </c>
      <c r="M5401" s="40"/>
      <c r="N5401" s="40"/>
      <c r="O5401" s="34"/>
    </row>
    <row r="5402" spans="1:15" ht="24.95" customHeight="1" x14ac:dyDescent="0.2">
      <c r="A5402" s="64" t="str">
        <f t="shared" si="253"/>
        <v>||||||0</v>
      </c>
      <c r="B5402" s="64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9"/>
      <c r="K5402" s="37"/>
      <c r="L5402" s="86">
        <f t="shared" si="252"/>
        <v>0</v>
      </c>
      <c r="M5402" s="40"/>
      <c r="N5402" s="40"/>
      <c r="O5402" s="34"/>
    </row>
    <row r="5403" spans="1:15" ht="24.95" customHeight="1" x14ac:dyDescent="0.2">
      <c r="A5403" s="64" t="str">
        <f t="shared" si="253"/>
        <v>||||||0</v>
      </c>
      <c r="B5403" s="64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9"/>
      <c r="K5403" s="37"/>
      <c r="L5403" s="86">
        <f t="shared" si="252"/>
        <v>0</v>
      </c>
      <c r="M5403" s="40"/>
      <c r="N5403" s="40"/>
      <c r="O5403" s="34"/>
    </row>
    <row r="5404" spans="1:15" ht="24.95" customHeight="1" x14ac:dyDescent="0.2">
      <c r="A5404" s="64" t="str">
        <f t="shared" si="253"/>
        <v>||||||0</v>
      </c>
      <c r="B5404" s="64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9"/>
      <c r="K5404" s="37"/>
      <c r="L5404" s="86">
        <f t="shared" si="252"/>
        <v>0</v>
      </c>
      <c r="M5404" s="40"/>
      <c r="N5404" s="40"/>
      <c r="O5404" s="34"/>
    </row>
    <row r="5405" spans="1:15" ht="24.95" customHeight="1" x14ac:dyDescent="0.2">
      <c r="A5405" s="64" t="str">
        <f t="shared" si="253"/>
        <v>||||||0</v>
      </c>
      <c r="B5405" s="64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9"/>
      <c r="K5405" s="37"/>
      <c r="L5405" s="86">
        <f t="shared" si="252"/>
        <v>0</v>
      </c>
      <c r="M5405" s="40"/>
      <c r="N5405" s="40"/>
      <c r="O5405" s="34"/>
    </row>
    <row r="5406" spans="1:15" ht="24.95" customHeight="1" x14ac:dyDescent="0.2">
      <c r="A5406" s="64" t="str">
        <f t="shared" si="253"/>
        <v>||||||0</v>
      </c>
      <c r="B5406" s="64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9"/>
      <c r="K5406" s="37"/>
      <c r="L5406" s="86">
        <f t="shared" si="252"/>
        <v>0</v>
      </c>
      <c r="M5406" s="40"/>
      <c r="N5406" s="40"/>
      <c r="O5406" s="34"/>
    </row>
    <row r="5407" spans="1:15" ht="24.95" customHeight="1" x14ac:dyDescent="0.2">
      <c r="A5407" s="64" t="str">
        <f t="shared" si="253"/>
        <v>||||||0</v>
      </c>
      <c r="B5407" s="64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9"/>
      <c r="K5407" s="37"/>
      <c r="L5407" s="86">
        <f t="shared" si="252"/>
        <v>0</v>
      </c>
      <c r="M5407" s="40"/>
      <c r="N5407" s="40"/>
      <c r="O5407" s="34"/>
    </row>
    <row r="5408" spans="1:15" ht="24.95" customHeight="1" x14ac:dyDescent="0.2">
      <c r="A5408" s="64" t="str">
        <f t="shared" si="253"/>
        <v>||||||0</v>
      </c>
      <c r="B5408" s="64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9"/>
      <c r="K5408" s="37"/>
      <c r="L5408" s="86">
        <f t="shared" si="252"/>
        <v>0</v>
      </c>
      <c r="M5408" s="40"/>
      <c r="N5408" s="40"/>
      <c r="O5408" s="34"/>
    </row>
    <row r="5409" spans="1:15" ht="24.95" customHeight="1" x14ac:dyDescent="0.2">
      <c r="A5409" s="64" t="str">
        <f t="shared" si="253"/>
        <v>||||||0</v>
      </c>
      <c r="B5409" s="64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9"/>
      <c r="K5409" s="37"/>
      <c r="L5409" s="86">
        <f t="shared" si="252"/>
        <v>0</v>
      </c>
      <c r="M5409" s="40"/>
      <c r="N5409" s="40"/>
      <c r="O5409" s="34"/>
    </row>
    <row r="5410" spans="1:15" ht="24.95" customHeight="1" x14ac:dyDescent="0.2">
      <c r="A5410" s="64" t="str">
        <f t="shared" si="253"/>
        <v>||||||0</v>
      </c>
      <c r="B5410" s="64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9"/>
      <c r="K5410" s="37"/>
      <c r="L5410" s="86">
        <f t="shared" si="252"/>
        <v>0</v>
      </c>
      <c r="M5410" s="40"/>
      <c r="N5410" s="40"/>
      <c r="O5410" s="34"/>
    </row>
    <row r="5411" spans="1:15" ht="24.95" customHeight="1" x14ac:dyDescent="0.2">
      <c r="A5411" s="64" t="str">
        <f t="shared" si="253"/>
        <v>||||||0</v>
      </c>
      <c r="B5411" s="64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9"/>
      <c r="K5411" s="37"/>
      <c r="L5411" s="86">
        <f t="shared" si="252"/>
        <v>0</v>
      </c>
      <c r="M5411" s="40"/>
      <c r="N5411" s="40"/>
      <c r="O5411" s="34"/>
    </row>
    <row r="5412" spans="1:15" ht="24.95" customHeight="1" x14ac:dyDescent="0.2">
      <c r="A5412" s="64" t="str">
        <f t="shared" si="253"/>
        <v>||||||0</v>
      </c>
      <c r="B5412" s="64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9"/>
      <c r="K5412" s="37"/>
      <c r="L5412" s="86">
        <f t="shared" si="252"/>
        <v>0</v>
      </c>
      <c r="M5412" s="40"/>
      <c r="N5412" s="40"/>
      <c r="O5412" s="34"/>
    </row>
    <row r="5413" spans="1:15" ht="24.95" customHeight="1" x14ac:dyDescent="0.2">
      <c r="A5413" s="64" t="str">
        <f t="shared" si="253"/>
        <v>||||||0</v>
      </c>
      <c r="B5413" s="64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9"/>
      <c r="K5413" s="37"/>
      <c r="L5413" s="86">
        <f t="shared" si="252"/>
        <v>0</v>
      </c>
      <c r="M5413" s="40"/>
      <c r="N5413" s="40"/>
      <c r="O5413" s="34"/>
    </row>
    <row r="5414" spans="1:15" ht="24.95" customHeight="1" x14ac:dyDescent="0.2">
      <c r="A5414" s="64" t="str">
        <f t="shared" si="253"/>
        <v>||||||0</v>
      </c>
      <c r="B5414" s="64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9"/>
      <c r="K5414" s="37"/>
      <c r="L5414" s="86">
        <f t="shared" si="252"/>
        <v>0</v>
      </c>
      <c r="M5414" s="40"/>
      <c r="N5414" s="40"/>
      <c r="O5414" s="34"/>
    </row>
    <row r="5415" spans="1:15" ht="24.95" customHeight="1" x14ac:dyDescent="0.2">
      <c r="A5415" s="64" t="str">
        <f t="shared" si="253"/>
        <v>||||||0</v>
      </c>
      <c r="B5415" s="64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9"/>
      <c r="K5415" s="37"/>
      <c r="L5415" s="86">
        <f t="shared" si="252"/>
        <v>0</v>
      </c>
      <c r="M5415" s="40"/>
      <c r="N5415" s="40"/>
      <c r="O5415" s="34"/>
    </row>
    <row r="5416" spans="1:15" ht="24.95" customHeight="1" x14ac:dyDescent="0.2">
      <c r="A5416" s="64" t="str">
        <f t="shared" si="253"/>
        <v>||||||0</v>
      </c>
      <c r="B5416" s="64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9"/>
      <c r="K5416" s="37"/>
      <c r="L5416" s="86">
        <f t="shared" si="252"/>
        <v>0</v>
      </c>
      <c r="M5416" s="40"/>
      <c r="N5416" s="40"/>
      <c r="O5416" s="34"/>
    </row>
    <row r="5417" spans="1:15" ht="24.95" customHeight="1" x14ac:dyDescent="0.2">
      <c r="A5417" s="64" t="str">
        <f t="shared" si="253"/>
        <v>||||||0</v>
      </c>
      <c r="B5417" s="64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9"/>
      <c r="K5417" s="37"/>
      <c r="L5417" s="86">
        <f t="shared" si="252"/>
        <v>0</v>
      </c>
      <c r="M5417" s="40"/>
      <c r="N5417" s="40"/>
      <c r="O5417" s="34"/>
    </row>
    <row r="5418" spans="1:15" ht="24.95" customHeight="1" x14ac:dyDescent="0.2">
      <c r="A5418" s="64" t="str">
        <f t="shared" si="253"/>
        <v>||||||0</v>
      </c>
      <c r="B5418" s="64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9"/>
      <c r="K5418" s="37"/>
      <c r="L5418" s="86">
        <f t="shared" si="252"/>
        <v>0</v>
      </c>
      <c r="M5418" s="40"/>
      <c r="N5418" s="40"/>
      <c r="O5418" s="34"/>
    </row>
    <row r="5419" spans="1:15" ht="24.95" customHeight="1" x14ac:dyDescent="0.2">
      <c r="A5419" s="64" t="str">
        <f t="shared" si="253"/>
        <v>||||||0</v>
      </c>
      <c r="B5419" s="64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9"/>
      <c r="K5419" s="37"/>
      <c r="L5419" s="86">
        <f t="shared" si="252"/>
        <v>0</v>
      </c>
      <c r="M5419" s="40"/>
      <c r="N5419" s="40"/>
      <c r="O5419" s="34"/>
    </row>
    <row r="5420" spans="1:15" ht="24.95" customHeight="1" x14ac:dyDescent="0.2">
      <c r="A5420" s="64" t="str">
        <f t="shared" si="253"/>
        <v>||||||0</v>
      </c>
      <c r="B5420" s="64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9"/>
      <c r="K5420" s="37"/>
      <c r="L5420" s="86">
        <f t="shared" si="252"/>
        <v>0</v>
      </c>
      <c r="M5420" s="40"/>
      <c r="N5420" s="40"/>
      <c r="O5420" s="34"/>
    </row>
    <row r="5421" spans="1:15" ht="24.95" customHeight="1" x14ac:dyDescent="0.2">
      <c r="A5421" s="64" t="str">
        <f t="shared" si="253"/>
        <v>||||||0</v>
      </c>
      <c r="B5421" s="64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9"/>
      <c r="K5421" s="37"/>
      <c r="L5421" s="86">
        <f t="shared" si="252"/>
        <v>0</v>
      </c>
      <c r="M5421" s="40"/>
      <c r="N5421" s="40"/>
      <c r="O5421" s="34"/>
    </row>
    <row r="5422" spans="1:15" ht="24.95" customHeight="1" x14ac:dyDescent="0.2">
      <c r="A5422" s="64" t="str">
        <f t="shared" si="253"/>
        <v>||||||0</v>
      </c>
      <c r="B5422" s="64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9"/>
      <c r="K5422" s="37"/>
      <c r="L5422" s="86">
        <f t="shared" si="252"/>
        <v>0</v>
      </c>
      <c r="M5422" s="40"/>
      <c r="N5422" s="40"/>
      <c r="O5422" s="34"/>
    </row>
    <row r="5423" spans="1:15" ht="24.95" customHeight="1" x14ac:dyDescent="0.2">
      <c r="A5423" s="64" t="str">
        <f t="shared" si="253"/>
        <v>||||||0</v>
      </c>
      <c r="B5423" s="64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9"/>
      <c r="K5423" s="37"/>
      <c r="L5423" s="86">
        <f t="shared" si="252"/>
        <v>0</v>
      </c>
      <c r="M5423" s="40"/>
      <c r="N5423" s="40"/>
      <c r="O5423" s="34"/>
    </row>
    <row r="5424" spans="1:15" ht="24.95" customHeight="1" x14ac:dyDescent="0.2">
      <c r="A5424" s="64" t="str">
        <f t="shared" si="253"/>
        <v>||||||0</v>
      </c>
      <c r="B5424" s="64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9"/>
      <c r="K5424" s="37"/>
      <c r="L5424" s="86">
        <f t="shared" si="252"/>
        <v>0</v>
      </c>
      <c r="M5424" s="40"/>
      <c r="N5424" s="40"/>
      <c r="O5424" s="34"/>
    </row>
    <row r="5425" spans="1:15" ht="24.95" customHeight="1" x14ac:dyDescent="0.2">
      <c r="A5425" s="64" t="str">
        <f t="shared" si="253"/>
        <v>||||||0</v>
      </c>
      <c r="B5425" s="64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9"/>
      <c r="K5425" s="37"/>
      <c r="L5425" s="86">
        <f t="shared" si="252"/>
        <v>0</v>
      </c>
      <c r="M5425" s="40"/>
      <c r="N5425" s="40"/>
      <c r="O5425" s="34"/>
    </row>
    <row r="5426" spans="1:15" ht="24.95" customHeight="1" x14ac:dyDescent="0.2">
      <c r="A5426" s="64" t="str">
        <f t="shared" si="253"/>
        <v>||||||0</v>
      </c>
      <c r="B5426" s="64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9"/>
      <c r="K5426" s="37"/>
      <c r="L5426" s="86">
        <f t="shared" si="252"/>
        <v>0</v>
      </c>
      <c r="M5426" s="40"/>
      <c r="N5426" s="40"/>
      <c r="O5426" s="34"/>
    </row>
    <row r="5427" spans="1:15" ht="24.95" customHeight="1" x14ac:dyDescent="0.2">
      <c r="A5427" s="64" t="str">
        <f t="shared" si="253"/>
        <v>||||||0</v>
      </c>
      <c r="B5427" s="64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9"/>
      <c r="K5427" s="37"/>
      <c r="L5427" s="86">
        <f t="shared" si="252"/>
        <v>0</v>
      </c>
      <c r="M5427" s="40"/>
      <c r="N5427" s="40"/>
      <c r="O5427" s="34"/>
    </row>
    <row r="5428" spans="1:15" ht="24.95" customHeight="1" x14ac:dyDescent="0.2">
      <c r="A5428" s="64" t="str">
        <f t="shared" si="253"/>
        <v>||||||0</v>
      </c>
      <c r="B5428" s="64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9"/>
      <c r="K5428" s="37"/>
      <c r="L5428" s="86">
        <f t="shared" si="252"/>
        <v>0</v>
      </c>
      <c r="M5428" s="40"/>
      <c r="N5428" s="40"/>
      <c r="O5428" s="34"/>
    </row>
    <row r="5429" spans="1:15" ht="24.95" customHeight="1" x14ac:dyDescent="0.2">
      <c r="A5429" s="64" t="str">
        <f t="shared" si="253"/>
        <v>||||||0</v>
      </c>
      <c r="B5429" s="64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9"/>
      <c r="K5429" s="37"/>
      <c r="L5429" s="86">
        <f t="shared" si="252"/>
        <v>0</v>
      </c>
      <c r="M5429" s="40"/>
      <c r="N5429" s="40"/>
      <c r="O5429" s="34"/>
    </row>
    <row r="5430" spans="1:15" ht="24.95" customHeight="1" x14ac:dyDescent="0.2">
      <c r="A5430" s="64" t="str">
        <f t="shared" si="253"/>
        <v>||||||0</v>
      </c>
      <c r="B5430" s="64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9"/>
      <c r="K5430" s="37"/>
      <c r="L5430" s="86">
        <f t="shared" si="252"/>
        <v>0</v>
      </c>
      <c r="M5430" s="40"/>
      <c r="N5430" s="40"/>
      <c r="O5430" s="34"/>
    </row>
    <row r="5431" spans="1:15" ht="24.95" customHeight="1" x14ac:dyDescent="0.2">
      <c r="A5431" s="64" t="str">
        <f t="shared" si="253"/>
        <v>||||||0</v>
      </c>
      <c r="B5431" s="64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9"/>
      <c r="K5431" s="37"/>
      <c r="L5431" s="86">
        <f t="shared" si="252"/>
        <v>0</v>
      </c>
      <c r="M5431" s="40"/>
      <c r="N5431" s="40"/>
      <c r="O5431" s="34"/>
    </row>
    <row r="5432" spans="1:15" ht="24.95" customHeight="1" x14ac:dyDescent="0.2">
      <c r="A5432" s="64" t="str">
        <f t="shared" si="253"/>
        <v>||||||0</v>
      </c>
      <c r="B5432" s="64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9"/>
      <c r="K5432" s="37"/>
      <c r="L5432" s="86">
        <f t="shared" si="252"/>
        <v>0</v>
      </c>
      <c r="M5432" s="40"/>
      <c r="N5432" s="40"/>
      <c r="O5432" s="34"/>
    </row>
    <row r="5433" spans="1:15" ht="24.95" customHeight="1" x14ac:dyDescent="0.2">
      <c r="A5433" s="64" t="str">
        <f t="shared" si="253"/>
        <v>||||||0</v>
      </c>
      <c r="B5433" s="64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9"/>
      <c r="K5433" s="37"/>
      <c r="L5433" s="86">
        <f t="shared" si="252"/>
        <v>0</v>
      </c>
      <c r="M5433" s="40"/>
      <c r="N5433" s="40"/>
      <c r="O5433" s="34"/>
    </row>
    <row r="5434" spans="1:15" ht="24.95" customHeight="1" x14ac:dyDescent="0.2">
      <c r="A5434" s="64" t="str">
        <f t="shared" si="253"/>
        <v>||||||0</v>
      </c>
      <c r="B5434" s="64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9"/>
      <c r="K5434" s="37"/>
      <c r="L5434" s="86">
        <f t="shared" si="252"/>
        <v>0</v>
      </c>
      <c r="M5434" s="40"/>
      <c r="N5434" s="40"/>
      <c r="O5434" s="34"/>
    </row>
    <row r="5435" spans="1:15" ht="24.95" customHeight="1" x14ac:dyDescent="0.2">
      <c r="A5435" s="64" t="str">
        <f t="shared" si="253"/>
        <v>||||||0</v>
      </c>
      <c r="B5435" s="64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9"/>
      <c r="K5435" s="37"/>
      <c r="L5435" s="86">
        <f t="shared" si="252"/>
        <v>0</v>
      </c>
      <c r="M5435" s="40"/>
      <c r="N5435" s="40"/>
      <c r="O5435" s="34"/>
    </row>
    <row r="5436" spans="1:15" ht="24.95" customHeight="1" x14ac:dyDescent="0.2">
      <c r="A5436" s="64" t="str">
        <f t="shared" si="253"/>
        <v>||||||0</v>
      </c>
      <c r="B5436" s="64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9"/>
      <c r="K5436" s="37"/>
      <c r="L5436" s="86">
        <f t="shared" si="252"/>
        <v>0</v>
      </c>
      <c r="M5436" s="40"/>
      <c r="N5436" s="40"/>
      <c r="O5436" s="34"/>
    </row>
    <row r="5437" spans="1:15" ht="24.95" customHeight="1" x14ac:dyDescent="0.2">
      <c r="A5437" s="64" t="str">
        <f t="shared" si="253"/>
        <v>||||||0</v>
      </c>
      <c r="B5437" s="64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9"/>
      <c r="K5437" s="37"/>
      <c r="L5437" s="86">
        <f t="shared" si="252"/>
        <v>0</v>
      </c>
      <c r="M5437" s="40"/>
      <c r="N5437" s="40"/>
      <c r="O5437" s="34"/>
    </row>
    <row r="5438" spans="1:15" ht="24.95" customHeight="1" x14ac:dyDescent="0.2">
      <c r="A5438" s="64" t="str">
        <f t="shared" si="253"/>
        <v>||||||0</v>
      </c>
      <c r="B5438" s="64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9"/>
      <c r="K5438" s="37"/>
      <c r="L5438" s="86">
        <f t="shared" ref="L5438:L5501" si="255">M5438+N5438</f>
        <v>0</v>
      </c>
      <c r="M5438" s="40"/>
      <c r="N5438" s="40"/>
      <c r="O5438" s="34"/>
    </row>
    <row r="5439" spans="1:15" ht="24.95" customHeight="1" x14ac:dyDescent="0.2">
      <c r="A5439" s="64" t="str">
        <f t="shared" si="253"/>
        <v>||||||0</v>
      </c>
      <c r="B5439" s="64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9"/>
      <c r="K5439" s="37"/>
      <c r="L5439" s="86">
        <f t="shared" si="255"/>
        <v>0</v>
      </c>
      <c r="M5439" s="40"/>
      <c r="N5439" s="40"/>
      <c r="O5439" s="34"/>
    </row>
    <row r="5440" spans="1:15" ht="24.95" customHeight="1" x14ac:dyDescent="0.2">
      <c r="A5440" s="64" t="str">
        <f t="shared" si="253"/>
        <v>||||||0</v>
      </c>
      <c r="B5440" s="64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9"/>
      <c r="K5440" s="37"/>
      <c r="L5440" s="86">
        <f t="shared" si="255"/>
        <v>0</v>
      </c>
      <c r="M5440" s="40"/>
      <c r="N5440" s="40"/>
      <c r="O5440" s="34"/>
    </row>
    <row r="5441" spans="1:15" ht="24.95" customHeight="1" x14ac:dyDescent="0.2">
      <c r="A5441" s="64" t="str">
        <f t="shared" si="253"/>
        <v>||||||0</v>
      </c>
      <c r="B5441" s="64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9"/>
      <c r="K5441" s="37"/>
      <c r="L5441" s="86">
        <f t="shared" si="255"/>
        <v>0</v>
      </c>
      <c r="M5441" s="40"/>
      <c r="N5441" s="40"/>
      <c r="O5441" s="34"/>
    </row>
    <row r="5442" spans="1:15" ht="24.95" customHeight="1" x14ac:dyDescent="0.2">
      <c r="A5442" s="64" t="str">
        <f t="shared" si="253"/>
        <v>||||||0</v>
      </c>
      <c r="B5442" s="64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9"/>
      <c r="K5442" s="37"/>
      <c r="L5442" s="86">
        <f t="shared" si="255"/>
        <v>0</v>
      </c>
      <c r="M5442" s="40"/>
      <c r="N5442" s="40"/>
      <c r="O5442" s="34"/>
    </row>
    <row r="5443" spans="1:15" ht="24.95" customHeight="1" x14ac:dyDescent="0.2">
      <c r="A5443" s="64" t="str">
        <f t="shared" si="253"/>
        <v>||||||0</v>
      </c>
      <c r="B5443" s="64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9"/>
      <c r="K5443" s="37"/>
      <c r="L5443" s="86">
        <f t="shared" si="255"/>
        <v>0</v>
      </c>
      <c r="M5443" s="40"/>
      <c r="N5443" s="40"/>
      <c r="O5443" s="34"/>
    </row>
    <row r="5444" spans="1:15" ht="24.95" customHeight="1" x14ac:dyDescent="0.2">
      <c r="A5444" s="64" t="str">
        <f t="shared" si="253"/>
        <v>||||||0</v>
      </c>
      <c r="B5444" s="64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9"/>
      <c r="K5444" s="37"/>
      <c r="L5444" s="86">
        <f t="shared" si="255"/>
        <v>0</v>
      </c>
      <c r="M5444" s="40"/>
      <c r="N5444" s="40"/>
      <c r="O5444" s="34"/>
    </row>
    <row r="5445" spans="1:15" ht="24.95" customHeight="1" x14ac:dyDescent="0.2">
      <c r="A5445" s="64" t="str">
        <f t="shared" ref="A5445:A5508" si="256">C5445&amp;"|"&amp;D5445&amp;"|"&amp;E5445&amp;"|"&amp;F5445&amp;"|"&amp;G5445&amp;"|"&amp;I5445&amp;"|"&amp;M5445+N5445-O5445</f>
        <v>||||||0</v>
      </c>
      <c r="B5445" s="64" t="str">
        <f t="shared" ref="B5445:B5508" si="257">C5445&amp;"|"&amp;D5445&amp;"|"&amp;E5445&amp;"|"&amp;F5445&amp;"|"&amp;K5445</f>
        <v>||||</v>
      </c>
      <c r="C5445" s="37"/>
      <c r="D5445" s="37"/>
      <c r="E5445" s="37"/>
      <c r="F5445" s="37"/>
      <c r="G5445" s="37"/>
      <c r="H5445" s="38"/>
      <c r="I5445" s="37"/>
      <c r="J5445" s="39"/>
      <c r="K5445" s="37"/>
      <c r="L5445" s="86">
        <f t="shared" si="255"/>
        <v>0</v>
      </c>
      <c r="M5445" s="40"/>
      <c r="N5445" s="40"/>
      <c r="O5445" s="34"/>
    </row>
    <row r="5446" spans="1:15" ht="24.95" customHeight="1" x14ac:dyDescent="0.2">
      <c r="A5446" s="64" t="str">
        <f t="shared" si="256"/>
        <v>||||||0</v>
      </c>
      <c r="B5446" s="64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9"/>
      <c r="K5446" s="37"/>
      <c r="L5446" s="86">
        <f t="shared" si="255"/>
        <v>0</v>
      </c>
      <c r="M5446" s="40"/>
      <c r="N5446" s="40"/>
      <c r="O5446" s="34"/>
    </row>
    <row r="5447" spans="1:15" ht="24.95" customHeight="1" x14ac:dyDescent="0.2">
      <c r="A5447" s="64" t="str">
        <f t="shared" si="256"/>
        <v>||||||0</v>
      </c>
      <c r="B5447" s="64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9"/>
      <c r="K5447" s="37"/>
      <c r="L5447" s="86">
        <f t="shared" si="255"/>
        <v>0</v>
      </c>
      <c r="M5447" s="40"/>
      <c r="N5447" s="40"/>
      <c r="O5447" s="34"/>
    </row>
    <row r="5448" spans="1:15" ht="24.95" customHeight="1" x14ac:dyDescent="0.2">
      <c r="A5448" s="64" t="str">
        <f t="shared" si="256"/>
        <v>||||||0</v>
      </c>
      <c r="B5448" s="64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9"/>
      <c r="K5448" s="37"/>
      <c r="L5448" s="86">
        <f t="shared" si="255"/>
        <v>0</v>
      </c>
      <c r="M5448" s="40"/>
      <c r="N5448" s="40"/>
      <c r="O5448" s="34"/>
    </row>
    <row r="5449" spans="1:15" ht="24.95" customHeight="1" x14ac:dyDescent="0.2">
      <c r="A5449" s="64" t="str">
        <f t="shared" si="256"/>
        <v>||||||0</v>
      </c>
      <c r="B5449" s="64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9"/>
      <c r="K5449" s="37"/>
      <c r="L5449" s="86">
        <f t="shared" si="255"/>
        <v>0</v>
      </c>
      <c r="M5449" s="40"/>
      <c r="N5449" s="40"/>
      <c r="O5449" s="34"/>
    </row>
    <row r="5450" spans="1:15" ht="24.95" customHeight="1" x14ac:dyDescent="0.2">
      <c r="A5450" s="64" t="str">
        <f t="shared" si="256"/>
        <v>||||||0</v>
      </c>
      <c r="B5450" s="64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9"/>
      <c r="K5450" s="37"/>
      <c r="L5450" s="86">
        <f t="shared" si="255"/>
        <v>0</v>
      </c>
      <c r="M5450" s="40"/>
      <c r="N5450" s="40"/>
      <c r="O5450" s="34"/>
    </row>
    <row r="5451" spans="1:15" ht="24.95" customHeight="1" x14ac:dyDescent="0.2">
      <c r="A5451" s="64" t="str">
        <f t="shared" si="256"/>
        <v>||||||0</v>
      </c>
      <c r="B5451" s="64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9"/>
      <c r="K5451" s="37"/>
      <c r="L5451" s="86">
        <f t="shared" si="255"/>
        <v>0</v>
      </c>
      <c r="M5451" s="40"/>
      <c r="N5451" s="40"/>
      <c r="O5451" s="34"/>
    </row>
    <row r="5452" spans="1:15" ht="24.95" customHeight="1" x14ac:dyDescent="0.2">
      <c r="A5452" s="64" t="str">
        <f t="shared" si="256"/>
        <v>||||||0</v>
      </c>
      <c r="B5452" s="64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9"/>
      <c r="K5452" s="37"/>
      <c r="L5452" s="86">
        <f t="shared" si="255"/>
        <v>0</v>
      </c>
      <c r="M5452" s="40"/>
      <c r="N5452" s="40"/>
      <c r="O5452" s="34"/>
    </row>
    <row r="5453" spans="1:15" ht="24.95" customHeight="1" x14ac:dyDescent="0.2">
      <c r="A5453" s="64" t="str">
        <f t="shared" si="256"/>
        <v>||||||0</v>
      </c>
      <c r="B5453" s="64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9"/>
      <c r="K5453" s="37"/>
      <c r="L5453" s="86">
        <f t="shared" si="255"/>
        <v>0</v>
      </c>
      <c r="M5453" s="40"/>
      <c r="N5453" s="40"/>
      <c r="O5453" s="34"/>
    </row>
    <row r="5454" spans="1:15" ht="24.95" customHeight="1" x14ac:dyDescent="0.2">
      <c r="A5454" s="64" t="str">
        <f t="shared" si="256"/>
        <v>||||||0</v>
      </c>
      <c r="B5454" s="64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9"/>
      <c r="K5454" s="37"/>
      <c r="L5454" s="86">
        <f t="shared" si="255"/>
        <v>0</v>
      </c>
      <c r="M5454" s="40"/>
      <c r="N5454" s="40"/>
      <c r="O5454" s="34"/>
    </row>
    <row r="5455" spans="1:15" ht="24.95" customHeight="1" x14ac:dyDescent="0.2">
      <c r="A5455" s="64" t="str">
        <f t="shared" si="256"/>
        <v>||||||0</v>
      </c>
      <c r="B5455" s="64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9"/>
      <c r="K5455" s="37"/>
      <c r="L5455" s="86">
        <f t="shared" si="255"/>
        <v>0</v>
      </c>
      <c r="M5455" s="40"/>
      <c r="N5455" s="40"/>
      <c r="O5455" s="34"/>
    </row>
    <row r="5456" spans="1:15" ht="24.95" customHeight="1" x14ac:dyDescent="0.2">
      <c r="A5456" s="64" t="str">
        <f t="shared" si="256"/>
        <v>||||||0</v>
      </c>
      <c r="B5456" s="64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9"/>
      <c r="K5456" s="37"/>
      <c r="L5456" s="86">
        <f t="shared" si="255"/>
        <v>0</v>
      </c>
      <c r="M5456" s="40"/>
      <c r="N5456" s="40"/>
      <c r="O5456" s="34"/>
    </row>
    <row r="5457" spans="1:15" ht="24.95" customHeight="1" x14ac:dyDescent="0.2">
      <c r="A5457" s="64" t="str">
        <f t="shared" si="256"/>
        <v>||||||0</v>
      </c>
      <c r="B5457" s="64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9"/>
      <c r="K5457" s="37"/>
      <c r="L5457" s="86">
        <f t="shared" si="255"/>
        <v>0</v>
      </c>
      <c r="M5457" s="40"/>
      <c r="N5457" s="40"/>
      <c r="O5457" s="34"/>
    </row>
    <row r="5458" spans="1:15" ht="24.95" customHeight="1" x14ac:dyDescent="0.2">
      <c r="A5458" s="64" t="str">
        <f t="shared" si="256"/>
        <v>||||||0</v>
      </c>
      <c r="B5458" s="64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9"/>
      <c r="K5458" s="37"/>
      <c r="L5458" s="86">
        <f t="shared" si="255"/>
        <v>0</v>
      </c>
      <c r="M5458" s="40"/>
      <c r="N5458" s="40"/>
      <c r="O5458" s="34"/>
    </row>
    <row r="5459" spans="1:15" ht="24.95" customHeight="1" x14ac:dyDescent="0.2">
      <c r="A5459" s="64" t="str">
        <f t="shared" si="256"/>
        <v>||||||0</v>
      </c>
      <c r="B5459" s="64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9"/>
      <c r="K5459" s="37"/>
      <c r="L5459" s="86">
        <f t="shared" si="255"/>
        <v>0</v>
      </c>
      <c r="M5459" s="40"/>
      <c r="N5459" s="40"/>
      <c r="O5459" s="34"/>
    </row>
    <row r="5460" spans="1:15" ht="24.95" customHeight="1" x14ac:dyDescent="0.2">
      <c r="A5460" s="64" t="str">
        <f t="shared" si="256"/>
        <v>||||||0</v>
      </c>
      <c r="B5460" s="64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9"/>
      <c r="K5460" s="37"/>
      <c r="L5460" s="86">
        <f t="shared" si="255"/>
        <v>0</v>
      </c>
      <c r="M5460" s="40"/>
      <c r="N5460" s="40"/>
      <c r="O5460" s="34"/>
    </row>
    <row r="5461" spans="1:15" ht="24.95" customHeight="1" x14ac:dyDescent="0.2">
      <c r="A5461" s="64" t="str">
        <f t="shared" si="256"/>
        <v>||||||0</v>
      </c>
      <c r="B5461" s="64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9"/>
      <c r="K5461" s="37"/>
      <c r="L5461" s="86">
        <f t="shared" si="255"/>
        <v>0</v>
      </c>
      <c r="M5461" s="40"/>
      <c r="N5461" s="40"/>
      <c r="O5461" s="34"/>
    </row>
    <row r="5462" spans="1:15" ht="24.95" customHeight="1" x14ac:dyDescent="0.2">
      <c r="A5462" s="64" t="str">
        <f t="shared" si="256"/>
        <v>||||||0</v>
      </c>
      <c r="B5462" s="64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9"/>
      <c r="K5462" s="37"/>
      <c r="L5462" s="86">
        <f t="shared" si="255"/>
        <v>0</v>
      </c>
      <c r="M5462" s="40"/>
      <c r="N5462" s="40"/>
      <c r="O5462" s="34"/>
    </row>
    <row r="5463" spans="1:15" ht="24.95" customHeight="1" x14ac:dyDescent="0.2">
      <c r="A5463" s="64" t="str">
        <f t="shared" si="256"/>
        <v>||||||0</v>
      </c>
      <c r="B5463" s="64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9"/>
      <c r="K5463" s="37"/>
      <c r="L5463" s="86">
        <f t="shared" si="255"/>
        <v>0</v>
      </c>
      <c r="M5463" s="40"/>
      <c r="N5463" s="40"/>
      <c r="O5463" s="34"/>
    </row>
    <row r="5464" spans="1:15" ht="24.95" customHeight="1" x14ac:dyDescent="0.2">
      <c r="A5464" s="64" t="str">
        <f t="shared" si="256"/>
        <v>||||||0</v>
      </c>
      <c r="B5464" s="64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9"/>
      <c r="K5464" s="37"/>
      <c r="L5464" s="86">
        <f t="shared" si="255"/>
        <v>0</v>
      </c>
      <c r="M5464" s="40"/>
      <c r="N5464" s="40"/>
      <c r="O5464" s="34"/>
    </row>
    <row r="5465" spans="1:15" ht="24.95" customHeight="1" x14ac:dyDescent="0.2">
      <c r="A5465" s="64" t="str">
        <f t="shared" si="256"/>
        <v>||||||0</v>
      </c>
      <c r="B5465" s="64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9"/>
      <c r="K5465" s="37"/>
      <c r="L5465" s="86">
        <f t="shared" si="255"/>
        <v>0</v>
      </c>
      <c r="M5465" s="40"/>
      <c r="N5465" s="40"/>
      <c r="O5465" s="34"/>
    </row>
    <row r="5466" spans="1:15" ht="24.95" customHeight="1" x14ac:dyDescent="0.2">
      <c r="A5466" s="64" t="str">
        <f t="shared" si="256"/>
        <v>||||||0</v>
      </c>
      <c r="B5466" s="64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9"/>
      <c r="K5466" s="37"/>
      <c r="L5466" s="86">
        <f t="shared" si="255"/>
        <v>0</v>
      </c>
      <c r="M5466" s="40"/>
      <c r="N5466" s="40"/>
      <c r="O5466" s="34"/>
    </row>
    <row r="5467" spans="1:15" ht="24.95" customHeight="1" x14ac:dyDescent="0.2">
      <c r="A5467" s="64" t="str">
        <f t="shared" si="256"/>
        <v>||||||0</v>
      </c>
      <c r="B5467" s="64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9"/>
      <c r="K5467" s="37"/>
      <c r="L5467" s="86">
        <f t="shared" si="255"/>
        <v>0</v>
      </c>
      <c r="M5467" s="40"/>
      <c r="N5467" s="40"/>
      <c r="O5467" s="34"/>
    </row>
    <row r="5468" spans="1:15" ht="24.95" customHeight="1" x14ac:dyDescent="0.2">
      <c r="A5468" s="64" t="str">
        <f t="shared" si="256"/>
        <v>||||||0</v>
      </c>
      <c r="B5468" s="64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9"/>
      <c r="K5468" s="37"/>
      <c r="L5468" s="86">
        <f t="shared" si="255"/>
        <v>0</v>
      </c>
      <c r="M5468" s="40"/>
      <c r="N5468" s="40"/>
      <c r="O5468" s="34"/>
    </row>
    <row r="5469" spans="1:15" ht="24.95" customHeight="1" x14ac:dyDescent="0.2">
      <c r="A5469" s="64" t="str">
        <f t="shared" si="256"/>
        <v>||||||0</v>
      </c>
      <c r="B5469" s="64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9"/>
      <c r="K5469" s="37"/>
      <c r="L5469" s="86">
        <f t="shared" si="255"/>
        <v>0</v>
      </c>
      <c r="M5469" s="40"/>
      <c r="N5469" s="40"/>
      <c r="O5469" s="34"/>
    </row>
    <row r="5470" spans="1:15" ht="24.95" customHeight="1" x14ac:dyDescent="0.2">
      <c r="A5470" s="64" t="str">
        <f t="shared" si="256"/>
        <v>||||||0</v>
      </c>
      <c r="B5470" s="64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9"/>
      <c r="K5470" s="37"/>
      <c r="L5470" s="86">
        <f t="shared" si="255"/>
        <v>0</v>
      </c>
      <c r="M5470" s="40"/>
      <c r="N5470" s="40"/>
      <c r="O5470" s="34"/>
    </row>
    <row r="5471" spans="1:15" ht="24.95" customHeight="1" x14ac:dyDescent="0.2">
      <c r="A5471" s="64" t="str">
        <f t="shared" si="256"/>
        <v>||||||0</v>
      </c>
      <c r="B5471" s="64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9"/>
      <c r="K5471" s="37"/>
      <c r="L5471" s="86">
        <f t="shared" si="255"/>
        <v>0</v>
      </c>
      <c r="M5471" s="40"/>
      <c r="N5471" s="40"/>
      <c r="O5471" s="34"/>
    </row>
    <row r="5472" spans="1:15" ht="24.95" customHeight="1" x14ac:dyDescent="0.2">
      <c r="A5472" s="64" t="str">
        <f t="shared" si="256"/>
        <v>||||||0</v>
      </c>
      <c r="B5472" s="64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9"/>
      <c r="K5472" s="37"/>
      <c r="L5472" s="86">
        <f t="shared" si="255"/>
        <v>0</v>
      </c>
      <c r="M5472" s="40"/>
      <c r="N5472" s="40"/>
      <c r="O5472" s="34"/>
    </row>
    <row r="5473" spans="1:15" ht="24.95" customHeight="1" x14ac:dyDescent="0.2">
      <c r="A5473" s="64" t="str">
        <f t="shared" si="256"/>
        <v>||||||0</v>
      </c>
      <c r="B5473" s="64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9"/>
      <c r="K5473" s="37"/>
      <c r="L5473" s="86">
        <f t="shared" si="255"/>
        <v>0</v>
      </c>
      <c r="M5473" s="40"/>
      <c r="N5473" s="40"/>
      <c r="O5473" s="34"/>
    </row>
    <row r="5474" spans="1:15" ht="24.95" customHeight="1" x14ac:dyDescent="0.2">
      <c r="A5474" s="64" t="str">
        <f t="shared" si="256"/>
        <v>||||||0</v>
      </c>
      <c r="B5474" s="64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9"/>
      <c r="K5474" s="37"/>
      <c r="L5474" s="86">
        <f t="shared" si="255"/>
        <v>0</v>
      </c>
      <c r="M5474" s="40"/>
      <c r="N5474" s="40"/>
      <c r="O5474" s="34"/>
    </row>
    <row r="5475" spans="1:15" ht="24.95" customHeight="1" x14ac:dyDescent="0.2">
      <c r="A5475" s="64" t="str">
        <f t="shared" si="256"/>
        <v>||||||0</v>
      </c>
      <c r="B5475" s="64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9"/>
      <c r="K5475" s="37"/>
      <c r="L5475" s="86">
        <f t="shared" si="255"/>
        <v>0</v>
      </c>
      <c r="M5475" s="40"/>
      <c r="N5475" s="40"/>
      <c r="O5475" s="34"/>
    </row>
    <row r="5476" spans="1:15" ht="24.95" customHeight="1" x14ac:dyDescent="0.2">
      <c r="A5476" s="64" t="str">
        <f t="shared" si="256"/>
        <v>||||||0</v>
      </c>
      <c r="B5476" s="64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9"/>
      <c r="K5476" s="37"/>
      <c r="L5476" s="86">
        <f t="shared" si="255"/>
        <v>0</v>
      </c>
      <c r="M5476" s="40"/>
      <c r="N5476" s="40"/>
      <c r="O5476" s="34"/>
    </row>
    <row r="5477" spans="1:15" ht="24.95" customHeight="1" x14ac:dyDescent="0.2">
      <c r="A5477" s="64" t="str">
        <f t="shared" si="256"/>
        <v>||||||0</v>
      </c>
      <c r="B5477" s="64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9"/>
      <c r="K5477" s="37"/>
      <c r="L5477" s="86">
        <f t="shared" si="255"/>
        <v>0</v>
      </c>
      <c r="M5477" s="40"/>
      <c r="N5477" s="40"/>
      <c r="O5477" s="34"/>
    </row>
    <row r="5478" spans="1:15" ht="24.95" customHeight="1" x14ac:dyDescent="0.2">
      <c r="A5478" s="64" t="str">
        <f t="shared" si="256"/>
        <v>||||||0</v>
      </c>
      <c r="B5478" s="64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9"/>
      <c r="K5478" s="37"/>
      <c r="L5478" s="86">
        <f t="shared" si="255"/>
        <v>0</v>
      </c>
      <c r="M5478" s="40"/>
      <c r="N5478" s="40"/>
      <c r="O5478" s="34"/>
    </row>
    <row r="5479" spans="1:15" ht="24.95" customHeight="1" x14ac:dyDescent="0.2">
      <c r="A5479" s="64" t="str">
        <f t="shared" si="256"/>
        <v>||||||0</v>
      </c>
      <c r="B5479" s="64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9"/>
      <c r="K5479" s="37"/>
      <c r="L5479" s="86">
        <f t="shared" si="255"/>
        <v>0</v>
      </c>
      <c r="M5479" s="40"/>
      <c r="N5479" s="40"/>
      <c r="O5479" s="34"/>
    </row>
    <row r="5480" spans="1:15" ht="24.95" customHeight="1" x14ac:dyDescent="0.2">
      <c r="A5480" s="64" t="str">
        <f t="shared" si="256"/>
        <v>||||||0</v>
      </c>
      <c r="B5480" s="64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9"/>
      <c r="K5480" s="37"/>
      <c r="L5480" s="86">
        <f t="shared" si="255"/>
        <v>0</v>
      </c>
      <c r="M5480" s="40"/>
      <c r="N5480" s="40"/>
      <c r="O5480" s="34"/>
    </row>
    <row r="5481" spans="1:15" ht="24.95" customHeight="1" x14ac:dyDescent="0.2">
      <c r="A5481" s="64" t="str">
        <f t="shared" si="256"/>
        <v>||||||0</v>
      </c>
      <c r="B5481" s="64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9"/>
      <c r="K5481" s="37"/>
      <c r="L5481" s="86">
        <f t="shared" si="255"/>
        <v>0</v>
      </c>
      <c r="M5481" s="40"/>
      <c r="N5481" s="40"/>
      <c r="O5481" s="34"/>
    </row>
    <row r="5482" spans="1:15" ht="24.95" customHeight="1" x14ac:dyDescent="0.2">
      <c r="A5482" s="64" t="str">
        <f t="shared" si="256"/>
        <v>||||||0</v>
      </c>
      <c r="B5482" s="64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9"/>
      <c r="K5482" s="37"/>
      <c r="L5482" s="86">
        <f t="shared" si="255"/>
        <v>0</v>
      </c>
      <c r="M5482" s="40"/>
      <c r="N5482" s="40"/>
      <c r="O5482" s="34"/>
    </row>
    <row r="5483" spans="1:15" ht="24.95" customHeight="1" x14ac:dyDescent="0.2">
      <c r="A5483" s="64" t="str">
        <f t="shared" si="256"/>
        <v>||||||0</v>
      </c>
      <c r="B5483" s="64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9"/>
      <c r="K5483" s="37"/>
      <c r="L5483" s="86">
        <f t="shared" si="255"/>
        <v>0</v>
      </c>
      <c r="M5483" s="40"/>
      <c r="N5483" s="40"/>
      <c r="O5483" s="34"/>
    </row>
    <row r="5484" spans="1:15" ht="24.95" customHeight="1" x14ac:dyDescent="0.2">
      <c r="A5484" s="64" t="str">
        <f t="shared" si="256"/>
        <v>||||||0</v>
      </c>
      <c r="B5484" s="64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9"/>
      <c r="K5484" s="37"/>
      <c r="L5484" s="86">
        <f t="shared" si="255"/>
        <v>0</v>
      </c>
      <c r="M5484" s="40"/>
      <c r="N5484" s="40"/>
      <c r="O5484" s="34"/>
    </row>
    <row r="5485" spans="1:15" ht="24.95" customHeight="1" x14ac:dyDescent="0.2">
      <c r="A5485" s="64" t="str">
        <f t="shared" si="256"/>
        <v>||||||0</v>
      </c>
      <c r="B5485" s="64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9"/>
      <c r="K5485" s="37"/>
      <c r="L5485" s="86">
        <f t="shared" si="255"/>
        <v>0</v>
      </c>
      <c r="M5485" s="40"/>
      <c r="N5485" s="40"/>
      <c r="O5485" s="34"/>
    </row>
    <row r="5486" spans="1:15" ht="24.95" customHeight="1" x14ac:dyDescent="0.2">
      <c r="A5486" s="64" t="str">
        <f t="shared" si="256"/>
        <v>||||||0</v>
      </c>
      <c r="B5486" s="64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9"/>
      <c r="K5486" s="37"/>
      <c r="L5486" s="86">
        <f t="shared" si="255"/>
        <v>0</v>
      </c>
      <c r="M5486" s="40"/>
      <c r="N5486" s="40"/>
      <c r="O5486" s="34"/>
    </row>
    <row r="5487" spans="1:15" ht="24.95" customHeight="1" x14ac:dyDescent="0.2">
      <c r="A5487" s="64" t="str">
        <f t="shared" si="256"/>
        <v>||||||0</v>
      </c>
      <c r="B5487" s="64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9"/>
      <c r="K5487" s="37"/>
      <c r="L5487" s="86">
        <f t="shared" si="255"/>
        <v>0</v>
      </c>
      <c r="M5487" s="40"/>
      <c r="N5487" s="40"/>
      <c r="O5487" s="34"/>
    </row>
    <row r="5488" spans="1:15" ht="24.95" customHeight="1" x14ac:dyDescent="0.2">
      <c r="A5488" s="64" t="str">
        <f t="shared" si="256"/>
        <v>||||||0</v>
      </c>
      <c r="B5488" s="64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9"/>
      <c r="K5488" s="37"/>
      <c r="L5488" s="86">
        <f t="shared" si="255"/>
        <v>0</v>
      </c>
      <c r="M5488" s="40"/>
      <c r="N5488" s="40"/>
      <c r="O5488" s="34"/>
    </row>
    <row r="5489" spans="1:15" ht="24.95" customHeight="1" x14ac:dyDescent="0.2">
      <c r="A5489" s="64" t="str">
        <f t="shared" si="256"/>
        <v>||||||0</v>
      </c>
      <c r="B5489" s="64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9"/>
      <c r="K5489" s="37"/>
      <c r="L5489" s="86">
        <f t="shared" si="255"/>
        <v>0</v>
      </c>
      <c r="M5489" s="40"/>
      <c r="N5489" s="40"/>
      <c r="O5489" s="34"/>
    </row>
    <row r="5490" spans="1:15" ht="24.95" customHeight="1" x14ac:dyDescent="0.2">
      <c r="A5490" s="64" t="str">
        <f t="shared" si="256"/>
        <v>||||||0</v>
      </c>
      <c r="B5490" s="64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9"/>
      <c r="K5490" s="37"/>
      <c r="L5490" s="86">
        <f t="shared" si="255"/>
        <v>0</v>
      </c>
      <c r="M5490" s="40"/>
      <c r="N5490" s="40"/>
      <c r="O5490" s="34"/>
    </row>
    <row r="5491" spans="1:15" ht="24.95" customHeight="1" x14ac:dyDescent="0.2">
      <c r="A5491" s="64" t="str">
        <f t="shared" si="256"/>
        <v>||||||0</v>
      </c>
      <c r="B5491" s="64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9"/>
      <c r="K5491" s="37"/>
      <c r="L5491" s="86">
        <f t="shared" si="255"/>
        <v>0</v>
      </c>
      <c r="M5491" s="40"/>
      <c r="N5491" s="40"/>
      <c r="O5491" s="34"/>
    </row>
    <row r="5492" spans="1:15" ht="24.95" customHeight="1" x14ac:dyDescent="0.2">
      <c r="A5492" s="64" t="str">
        <f t="shared" si="256"/>
        <v>||||||0</v>
      </c>
      <c r="B5492" s="64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9"/>
      <c r="K5492" s="37"/>
      <c r="L5492" s="86">
        <f t="shared" si="255"/>
        <v>0</v>
      </c>
      <c r="M5492" s="40"/>
      <c r="N5492" s="40"/>
      <c r="O5492" s="34"/>
    </row>
    <row r="5493" spans="1:15" ht="24.95" customHeight="1" x14ac:dyDescent="0.2">
      <c r="A5493" s="64" t="str">
        <f t="shared" si="256"/>
        <v>||||||0</v>
      </c>
      <c r="B5493" s="64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9"/>
      <c r="K5493" s="37"/>
      <c r="L5493" s="86">
        <f t="shared" si="255"/>
        <v>0</v>
      </c>
      <c r="M5493" s="40"/>
      <c r="N5493" s="40"/>
      <c r="O5493" s="34"/>
    </row>
    <row r="5494" spans="1:15" ht="24.95" customHeight="1" x14ac:dyDescent="0.2">
      <c r="A5494" s="64" t="str">
        <f t="shared" si="256"/>
        <v>||||||0</v>
      </c>
      <c r="B5494" s="64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9"/>
      <c r="K5494" s="37"/>
      <c r="L5494" s="86">
        <f t="shared" si="255"/>
        <v>0</v>
      </c>
      <c r="M5494" s="40"/>
      <c r="N5494" s="40"/>
      <c r="O5494" s="34"/>
    </row>
    <row r="5495" spans="1:15" ht="24.95" customHeight="1" x14ac:dyDescent="0.2">
      <c r="A5495" s="64" t="str">
        <f t="shared" si="256"/>
        <v>||||||0</v>
      </c>
      <c r="B5495" s="64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9"/>
      <c r="K5495" s="37"/>
      <c r="L5495" s="86">
        <f t="shared" si="255"/>
        <v>0</v>
      </c>
      <c r="M5495" s="40"/>
      <c r="N5495" s="40"/>
      <c r="O5495" s="34"/>
    </row>
    <row r="5496" spans="1:15" ht="24.95" customHeight="1" x14ac:dyDescent="0.2">
      <c r="A5496" s="64" t="str">
        <f t="shared" si="256"/>
        <v>||||||0</v>
      </c>
      <c r="B5496" s="64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9"/>
      <c r="K5496" s="37"/>
      <c r="L5496" s="86">
        <f t="shared" si="255"/>
        <v>0</v>
      </c>
      <c r="M5496" s="40"/>
      <c r="N5496" s="40"/>
      <c r="O5496" s="34"/>
    </row>
    <row r="5497" spans="1:15" ht="24.95" customHeight="1" x14ac:dyDescent="0.2">
      <c r="A5497" s="64" t="str">
        <f t="shared" si="256"/>
        <v>||||||0</v>
      </c>
      <c r="B5497" s="64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9"/>
      <c r="K5497" s="37"/>
      <c r="L5497" s="86">
        <f t="shared" si="255"/>
        <v>0</v>
      </c>
      <c r="M5497" s="40"/>
      <c r="N5497" s="40"/>
      <c r="O5497" s="34"/>
    </row>
    <row r="5498" spans="1:15" ht="24.95" customHeight="1" x14ac:dyDescent="0.2">
      <c r="A5498" s="64" t="str">
        <f t="shared" si="256"/>
        <v>||||||0</v>
      </c>
      <c r="B5498" s="64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9"/>
      <c r="K5498" s="37"/>
      <c r="L5498" s="86">
        <f t="shared" si="255"/>
        <v>0</v>
      </c>
      <c r="M5498" s="40"/>
      <c r="N5498" s="40"/>
      <c r="O5498" s="34"/>
    </row>
    <row r="5499" spans="1:15" ht="24.95" customHeight="1" x14ac:dyDescent="0.2">
      <c r="A5499" s="64" t="str">
        <f t="shared" si="256"/>
        <v>||||||0</v>
      </c>
      <c r="B5499" s="64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9"/>
      <c r="K5499" s="37"/>
      <c r="L5499" s="86">
        <f t="shared" si="255"/>
        <v>0</v>
      </c>
      <c r="M5499" s="40"/>
      <c r="N5499" s="40"/>
      <c r="O5499" s="34"/>
    </row>
    <row r="5500" spans="1:15" ht="24.95" customHeight="1" x14ac:dyDescent="0.2">
      <c r="A5500" s="64" t="str">
        <f t="shared" si="256"/>
        <v>||||||0</v>
      </c>
      <c r="B5500" s="64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9"/>
      <c r="K5500" s="37"/>
      <c r="L5500" s="86">
        <f t="shared" si="255"/>
        <v>0</v>
      </c>
      <c r="M5500" s="40"/>
      <c r="N5500" s="40"/>
      <c r="O5500" s="34"/>
    </row>
    <row r="5501" spans="1:15" ht="24.95" customHeight="1" x14ac:dyDescent="0.2">
      <c r="A5501" s="64" t="str">
        <f t="shared" si="256"/>
        <v>||||||0</v>
      </c>
      <c r="B5501" s="64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9"/>
      <c r="K5501" s="37"/>
      <c r="L5501" s="86">
        <f t="shared" si="255"/>
        <v>0</v>
      </c>
      <c r="M5501" s="40"/>
      <c r="N5501" s="40"/>
      <c r="O5501" s="34"/>
    </row>
    <row r="5502" spans="1:15" ht="24.95" customHeight="1" x14ac:dyDescent="0.2">
      <c r="A5502" s="64" t="str">
        <f t="shared" si="256"/>
        <v>||||||0</v>
      </c>
      <c r="B5502" s="64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9"/>
      <c r="K5502" s="37"/>
      <c r="L5502" s="86">
        <f t="shared" ref="L5502:L5565" si="258">M5502+N5502</f>
        <v>0</v>
      </c>
      <c r="M5502" s="40"/>
      <c r="N5502" s="40"/>
      <c r="O5502" s="34"/>
    </row>
    <row r="5503" spans="1:15" ht="24.95" customHeight="1" x14ac:dyDescent="0.2">
      <c r="A5503" s="64" t="str">
        <f t="shared" si="256"/>
        <v>||||||0</v>
      </c>
      <c r="B5503" s="64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9"/>
      <c r="K5503" s="37"/>
      <c r="L5503" s="86">
        <f t="shared" si="258"/>
        <v>0</v>
      </c>
      <c r="M5503" s="40"/>
      <c r="N5503" s="40"/>
      <c r="O5503" s="34"/>
    </row>
    <row r="5504" spans="1:15" ht="24.95" customHeight="1" x14ac:dyDescent="0.2">
      <c r="A5504" s="64" t="str">
        <f t="shared" si="256"/>
        <v>||||||0</v>
      </c>
      <c r="B5504" s="64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9"/>
      <c r="K5504" s="37"/>
      <c r="L5504" s="86">
        <f t="shared" si="258"/>
        <v>0</v>
      </c>
      <c r="M5504" s="40"/>
      <c r="N5504" s="40"/>
      <c r="O5504" s="34"/>
    </row>
    <row r="5505" spans="1:15" ht="24.95" customHeight="1" x14ac:dyDescent="0.2">
      <c r="A5505" s="64" t="str">
        <f t="shared" si="256"/>
        <v>||||||0</v>
      </c>
      <c r="B5505" s="64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9"/>
      <c r="K5505" s="37"/>
      <c r="L5505" s="86">
        <f t="shared" si="258"/>
        <v>0</v>
      </c>
      <c r="M5505" s="40"/>
      <c r="N5505" s="40"/>
      <c r="O5505" s="34"/>
    </row>
    <row r="5506" spans="1:15" ht="24.95" customHeight="1" x14ac:dyDescent="0.2">
      <c r="A5506" s="64" t="str">
        <f t="shared" si="256"/>
        <v>||||||0</v>
      </c>
      <c r="B5506" s="64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9"/>
      <c r="K5506" s="37"/>
      <c r="L5506" s="86">
        <f t="shared" si="258"/>
        <v>0</v>
      </c>
      <c r="M5506" s="40"/>
      <c r="N5506" s="40"/>
      <c r="O5506" s="34"/>
    </row>
    <row r="5507" spans="1:15" ht="24.95" customHeight="1" x14ac:dyDescent="0.2">
      <c r="A5507" s="64" t="str">
        <f t="shared" si="256"/>
        <v>||||||0</v>
      </c>
      <c r="B5507" s="64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9"/>
      <c r="K5507" s="37"/>
      <c r="L5507" s="86">
        <f t="shared" si="258"/>
        <v>0</v>
      </c>
      <c r="M5507" s="40"/>
      <c r="N5507" s="40"/>
      <c r="O5507" s="34"/>
    </row>
    <row r="5508" spans="1:15" ht="24.95" customHeight="1" x14ac:dyDescent="0.2">
      <c r="A5508" s="64" t="str">
        <f t="shared" si="256"/>
        <v>||||||0</v>
      </c>
      <c r="B5508" s="64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9"/>
      <c r="K5508" s="37"/>
      <c r="L5508" s="86">
        <f t="shared" si="258"/>
        <v>0</v>
      </c>
      <c r="M5508" s="40"/>
      <c r="N5508" s="40"/>
      <c r="O5508" s="34"/>
    </row>
    <row r="5509" spans="1:15" ht="24.95" customHeight="1" x14ac:dyDescent="0.2">
      <c r="A5509" s="64" t="str">
        <f t="shared" ref="A5509:A5572" si="259">C5509&amp;"|"&amp;D5509&amp;"|"&amp;E5509&amp;"|"&amp;F5509&amp;"|"&amp;G5509&amp;"|"&amp;I5509&amp;"|"&amp;M5509+N5509-O5509</f>
        <v>||||||0</v>
      </c>
      <c r="B5509" s="64" t="str">
        <f t="shared" ref="B5509:B5572" si="260">C5509&amp;"|"&amp;D5509&amp;"|"&amp;E5509&amp;"|"&amp;F5509&amp;"|"&amp;K5509</f>
        <v>||||</v>
      </c>
      <c r="C5509" s="37"/>
      <c r="D5509" s="37"/>
      <c r="E5509" s="37"/>
      <c r="F5509" s="37"/>
      <c r="G5509" s="37"/>
      <c r="H5509" s="38"/>
      <c r="I5509" s="37"/>
      <c r="J5509" s="39"/>
      <c r="K5509" s="37"/>
      <c r="L5509" s="86">
        <f t="shared" si="258"/>
        <v>0</v>
      </c>
      <c r="M5509" s="40"/>
      <c r="N5509" s="40"/>
      <c r="O5509" s="34"/>
    </row>
    <row r="5510" spans="1:15" ht="24.95" customHeight="1" x14ac:dyDescent="0.2">
      <c r="A5510" s="64" t="str">
        <f t="shared" si="259"/>
        <v>||||||0</v>
      </c>
      <c r="B5510" s="64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9"/>
      <c r="K5510" s="37"/>
      <c r="L5510" s="86">
        <f t="shared" si="258"/>
        <v>0</v>
      </c>
      <c r="M5510" s="40"/>
      <c r="N5510" s="40"/>
      <c r="O5510" s="34"/>
    </row>
    <row r="5511" spans="1:15" ht="24.95" customHeight="1" x14ac:dyDescent="0.2">
      <c r="A5511" s="64" t="str">
        <f t="shared" si="259"/>
        <v>||||||0</v>
      </c>
      <c r="B5511" s="64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9"/>
      <c r="K5511" s="37"/>
      <c r="L5511" s="86">
        <f t="shared" si="258"/>
        <v>0</v>
      </c>
      <c r="M5511" s="40"/>
      <c r="N5511" s="40"/>
      <c r="O5511" s="34"/>
    </row>
    <row r="5512" spans="1:15" ht="24.95" customHeight="1" x14ac:dyDescent="0.2">
      <c r="A5512" s="64" t="str">
        <f t="shared" si="259"/>
        <v>||||||0</v>
      </c>
      <c r="B5512" s="64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9"/>
      <c r="K5512" s="37"/>
      <c r="L5512" s="86">
        <f t="shared" si="258"/>
        <v>0</v>
      </c>
      <c r="M5512" s="40"/>
      <c r="N5512" s="40"/>
      <c r="O5512" s="34"/>
    </row>
    <row r="5513" spans="1:15" ht="24.95" customHeight="1" x14ac:dyDescent="0.2">
      <c r="A5513" s="64" t="str">
        <f t="shared" si="259"/>
        <v>||||||0</v>
      </c>
      <c r="B5513" s="64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9"/>
      <c r="K5513" s="37"/>
      <c r="L5513" s="86">
        <f t="shared" si="258"/>
        <v>0</v>
      </c>
      <c r="M5513" s="40"/>
      <c r="N5513" s="40"/>
      <c r="O5513" s="34"/>
    </row>
    <row r="5514" spans="1:15" ht="24.95" customHeight="1" x14ac:dyDescent="0.2">
      <c r="A5514" s="64" t="str">
        <f t="shared" si="259"/>
        <v>||||||0</v>
      </c>
      <c r="B5514" s="64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9"/>
      <c r="K5514" s="37"/>
      <c r="L5514" s="86">
        <f t="shared" si="258"/>
        <v>0</v>
      </c>
      <c r="M5514" s="40"/>
      <c r="N5514" s="40"/>
      <c r="O5514" s="34"/>
    </row>
    <row r="5515" spans="1:15" ht="24.95" customHeight="1" x14ac:dyDescent="0.2">
      <c r="A5515" s="64" t="str">
        <f t="shared" si="259"/>
        <v>||||||0</v>
      </c>
      <c r="B5515" s="64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9"/>
      <c r="K5515" s="37"/>
      <c r="L5515" s="86">
        <f t="shared" si="258"/>
        <v>0</v>
      </c>
      <c r="M5515" s="40"/>
      <c r="N5515" s="40"/>
      <c r="O5515" s="34"/>
    </row>
    <row r="5516" spans="1:15" ht="24.95" customHeight="1" x14ac:dyDescent="0.2">
      <c r="A5516" s="64" t="str">
        <f t="shared" si="259"/>
        <v>||||||0</v>
      </c>
      <c r="B5516" s="64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9"/>
      <c r="K5516" s="37"/>
      <c r="L5516" s="86">
        <f t="shared" si="258"/>
        <v>0</v>
      </c>
      <c r="M5516" s="40"/>
      <c r="N5516" s="40"/>
      <c r="O5516" s="34"/>
    </row>
    <row r="5517" spans="1:15" ht="24.95" customHeight="1" x14ac:dyDescent="0.2">
      <c r="A5517" s="64" t="str">
        <f t="shared" si="259"/>
        <v>||||||0</v>
      </c>
      <c r="B5517" s="64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9"/>
      <c r="K5517" s="37"/>
      <c r="L5517" s="86">
        <f t="shared" si="258"/>
        <v>0</v>
      </c>
      <c r="M5517" s="40"/>
      <c r="N5517" s="40"/>
      <c r="O5517" s="34"/>
    </row>
    <row r="5518" spans="1:15" ht="24.95" customHeight="1" x14ac:dyDescent="0.2">
      <c r="A5518" s="64" t="str">
        <f t="shared" si="259"/>
        <v>||||||0</v>
      </c>
      <c r="B5518" s="64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9"/>
      <c r="K5518" s="37"/>
      <c r="L5518" s="86">
        <f t="shared" si="258"/>
        <v>0</v>
      </c>
      <c r="M5518" s="40"/>
      <c r="N5518" s="40"/>
      <c r="O5518" s="34"/>
    </row>
    <row r="5519" spans="1:15" ht="24.95" customHeight="1" x14ac:dyDescent="0.2">
      <c r="A5519" s="64" t="str">
        <f t="shared" si="259"/>
        <v>||||||0</v>
      </c>
      <c r="B5519" s="64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9"/>
      <c r="K5519" s="37"/>
      <c r="L5519" s="86">
        <f t="shared" si="258"/>
        <v>0</v>
      </c>
      <c r="M5519" s="40"/>
      <c r="N5519" s="40"/>
      <c r="O5519" s="34"/>
    </row>
    <row r="5520" spans="1:15" ht="24.95" customHeight="1" x14ac:dyDescent="0.2">
      <c r="A5520" s="64" t="str">
        <f t="shared" si="259"/>
        <v>||||||0</v>
      </c>
      <c r="B5520" s="64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9"/>
      <c r="K5520" s="37"/>
      <c r="L5520" s="86">
        <f t="shared" si="258"/>
        <v>0</v>
      </c>
      <c r="M5520" s="40"/>
      <c r="N5520" s="40"/>
      <c r="O5520" s="34"/>
    </row>
    <row r="5521" spans="1:15" ht="24.95" customHeight="1" x14ac:dyDescent="0.2">
      <c r="A5521" s="64" t="str">
        <f t="shared" si="259"/>
        <v>||||||0</v>
      </c>
      <c r="B5521" s="64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9"/>
      <c r="K5521" s="37"/>
      <c r="L5521" s="86">
        <f t="shared" si="258"/>
        <v>0</v>
      </c>
      <c r="M5521" s="40"/>
      <c r="N5521" s="40"/>
      <c r="O5521" s="34"/>
    </row>
    <row r="5522" spans="1:15" ht="24.95" customHeight="1" x14ac:dyDescent="0.2">
      <c r="A5522" s="64" t="str">
        <f t="shared" si="259"/>
        <v>||||||0</v>
      </c>
      <c r="B5522" s="64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9"/>
      <c r="K5522" s="37"/>
      <c r="L5522" s="86">
        <f t="shared" si="258"/>
        <v>0</v>
      </c>
      <c r="M5522" s="40"/>
      <c r="N5522" s="40"/>
      <c r="O5522" s="34"/>
    </row>
    <row r="5523" spans="1:15" ht="24.95" customHeight="1" x14ac:dyDescent="0.2">
      <c r="A5523" s="64" t="str">
        <f t="shared" si="259"/>
        <v>||||||0</v>
      </c>
      <c r="B5523" s="64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9"/>
      <c r="K5523" s="37"/>
      <c r="L5523" s="86">
        <f t="shared" si="258"/>
        <v>0</v>
      </c>
      <c r="M5523" s="40"/>
      <c r="N5523" s="40"/>
      <c r="O5523" s="34"/>
    </row>
    <row r="5524" spans="1:15" ht="24.95" customHeight="1" x14ac:dyDescent="0.2">
      <c r="A5524" s="64" t="str">
        <f t="shared" si="259"/>
        <v>||||||0</v>
      </c>
      <c r="B5524" s="64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9"/>
      <c r="K5524" s="37"/>
      <c r="L5524" s="86">
        <f t="shared" si="258"/>
        <v>0</v>
      </c>
      <c r="M5524" s="40"/>
      <c r="N5524" s="40"/>
      <c r="O5524" s="34"/>
    </row>
    <row r="5525" spans="1:15" ht="24.95" customHeight="1" x14ac:dyDescent="0.2">
      <c r="A5525" s="64" t="str">
        <f t="shared" si="259"/>
        <v>||||||0</v>
      </c>
      <c r="B5525" s="64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9"/>
      <c r="K5525" s="37"/>
      <c r="L5525" s="86">
        <f t="shared" si="258"/>
        <v>0</v>
      </c>
      <c r="M5525" s="40"/>
      <c r="N5525" s="40"/>
      <c r="O5525" s="34"/>
    </row>
    <row r="5526" spans="1:15" ht="24.95" customHeight="1" x14ac:dyDescent="0.2">
      <c r="A5526" s="64" t="str">
        <f t="shared" si="259"/>
        <v>||||||0</v>
      </c>
      <c r="B5526" s="64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9"/>
      <c r="K5526" s="37"/>
      <c r="L5526" s="86">
        <f t="shared" si="258"/>
        <v>0</v>
      </c>
      <c r="M5526" s="40"/>
      <c r="N5526" s="40"/>
      <c r="O5526" s="34"/>
    </row>
    <row r="5527" spans="1:15" ht="24.95" customHeight="1" x14ac:dyDescent="0.2">
      <c r="A5527" s="64" t="str">
        <f t="shared" si="259"/>
        <v>||||||0</v>
      </c>
      <c r="B5527" s="64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9"/>
      <c r="K5527" s="37"/>
      <c r="L5527" s="86">
        <f t="shared" si="258"/>
        <v>0</v>
      </c>
      <c r="M5527" s="40"/>
      <c r="N5527" s="40"/>
      <c r="O5527" s="34"/>
    </row>
    <row r="5528" spans="1:15" ht="24.95" customHeight="1" x14ac:dyDescent="0.2">
      <c r="A5528" s="64" t="str">
        <f t="shared" si="259"/>
        <v>||||||0</v>
      </c>
      <c r="B5528" s="64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9"/>
      <c r="K5528" s="37"/>
      <c r="L5528" s="86">
        <f t="shared" si="258"/>
        <v>0</v>
      </c>
      <c r="M5528" s="40"/>
      <c r="N5528" s="40"/>
      <c r="O5528" s="34"/>
    </row>
    <row r="5529" spans="1:15" ht="24.95" customHeight="1" x14ac:dyDescent="0.2">
      <c r="A5529" s="64" t="str">
        <f t="shared" si="259"/>
        <v>||||||0</v>
      </c>
      <c r="B5529" s="64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9"/>
      <c r="K5529" s="37"/>
      <c r="L5529" s="86">
        <f t="shared" si="258"/>
        <v>0</v>
      </c>
      <c r="M5529" s="40"/>
      <c r="N5529" s="40"/>
      <c r="O5529" s="34"/>
    </row>
    <row r="5530" spans="1:15" ht="24.95" customHeight="1" x14ac:dyDescent="0.2">
      <c r="A5530" s="64" t="str">
        <f t="shared" si="259"/>
        <v>||||||0</v>
      </c>
      <c r="B5530" s="64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9"/>
      <c r="K5530" s="37"/>
      <c r="L5530" s="86">
        <f t="shared" si="258"/>
        <v>0</v>
      </c>
      <c r="M5530" s="40"/>
      <c r="N5530" s="40"/>
      <c r="O5530" s="34"/>
    </row>
    <row r="5531" spans="1:15" ht="24.95" customHeight="1" x14ac:dyDescent="0.2">
      <c r="A5531" s="64" t="str">
        <f t="shared" si="259"/>
        <v>||||||0</v>
      </c>
      <c r="B5531" s="64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9"/>
      <c r="K5531" s="37"/>
      <c r="L5531" s="86">
        <f t="shared" si="258"/>
        <v>0</v>
      </c>
      <c r="M5531" s="40"/>
      <c r="N5531" s="40"/>
      <c r="O5531" s="34"/>
    </row>
    <row r="5532" spans="1:15" ht="24.95" customHeight="1" x14ac:dyDescent="0.2">
      <c r="A5532" s="64" t="str">
        <f t="shared" si="259"/>
        <v>||||||0</v>
      </c>
      <c r="B5532" s="64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9"/>
      <c r="K5532" s="37"/>
      <c r="L5532" s="86">
        <f t="shared" si="258"/>
        <v>0</v>
      </c>
      <c r="M5532" s="40"/>
      <c r="N5532" s="40"/>
      <c r="O5532" s="34"/>
    </row>
    <row r="5533" spans="1:15" ht="24.95" customHeight="1" x14ac:dyDescent="0.2">
      <c r="A5533" s="64" t="str">
        <f t="shared" si="259"/>
        <v>||||||0</v>
      </c>
      <c r="B5533" s="64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9"/>
      <c r="K5533" s="37"/>
      <c r="L5533" s="86">
        <f t="shared" si="258"/>
        <v>0</v>
      </c>
      <c r="M5533" s="40"/>
      <c r="N5533" s="40"/>
      <c r="O5533" s="34"/>
    </row>
    <row r="5534" spans="1:15" ht="24.95" customHeight="1" x14ac:dyDescent="0.2">
      <c r="A5534" s="64" t="str">
        <f t="shared" si="259"/>
        <v>||||||0</v>
      </c>
      <c r="B5534" s="64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9"/>
      <c r="K5534" s="37"/>
      <c r="L5534" s="86">
        <f t="shared" si="258"/>
        <v>0</v>
      </c>
      <c r="M5534" s="40"/>
      <c r="N5534" s="40"/>
      <c r="O5534" s="34"/>
    </row>
    <row r="5535" spans="1:15" ht="24.95" customHeight="1" x14ac:dyDescent="0.2">
      <c r="A5535" s="64" t="str">
        <f t="shared" si="259"/>
        <v>||||||0</v>
      </c>
      <c r="B5535" s="64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9"/>
      <c r="K5535" s="37"/>
      <c r="L5535" s="86">
        <f t="shared" si="258"/>
        <v>0</v>
      </c>
      <c r="M5535" s="40"/>
      <c r="N5535" s="40"/>
      <c r="O5535" s="34"/>
    </row>
    <row r="5536" spans="1:15" ht="24.95" customHeight="1" x14ac:dyDescent="0.2">
      <c r="A5536" s="64" t="str">
        <f t="shared" si="259"/>
        <v>||||||0</v>
      </c>
      <c r="B5536" s="64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9"/>
      <c r="K5536" s="37"/>
      <c r="L5536" s="86">
        <f t="shared" si="258"/>
        <v>0</v>
      </c>
      <c r="M5536" s="40"/>
      <c r="N5536" s="40"/>
      <c r="O5536" s="34"/>
    </row>
    <row r="5537" spans="1:15" ht="24.95" customHeight="1" x14ac:dyDescent="0.2">
      <c r="A5537" s="64" t="str">
        <f t="shared" si="259"/>
        <v>||||||0</v>
      </c>
      <c r="B5537" s="64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9"/>
      <c r="K5537" s="37"/>
      <c r="L5537" s="86">
        <f t="shared" si="258"/>
        <v>0</v>
      </c>
      <c r="M5537" s="40"/>
      <c r="N5537" s="40"/>
      <c r="O5537" s="34"/>
    </row>
    <row r="5538" spans="1:15" ht="24.95" customHeight="1" x14ac:dyDescent="0.2">
      <c r="A5538" s="64" t="str">
        <f t="shared" si="259"/>
        <v>||||||0</v>
      </c>
      <c r="B5538" s="64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9"/>
      <c r="K5538" s="37"/>
      <c r="L5538" s="86">
        <f t="shared" si="258"/>
        <v>0</v>
      </c>
      <c r="M5538" s="40"/>
      <c r="N5538" s="40"/>
      <c r="O5538" s="34"/>
    </row>
    <row r="5539" spans="1:15" ht="24.95" customHeight="1" x14ac:dyDescent="0.2">
      <c r="A5539" s="64" t="str">
        <f t="shared" si="259"/>
        <v>||||||0</v>
      </c>
      <c r="B5539" s="64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9"/>
      <c r="K5539" s="37"/>
      <c r="L5539" s="86">
        <f t="shared" si="258"/>
        <v>0</v>
      </c>
      <c r="M5539" s="40"/>
      <c r="N5539" s="40"/>
      <c r="O5539" s="34"/>
    </row>
    <row r="5540" spans="1:15" ht="24.95" customHeight="1" x14ac:dyDescent="0.2">
      <c r="A5540" s="64" t="str">
        <f t="shared" si="259"/>
        <v>||||||0</v>
      </c>
      <c r="B5540" s="64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9"/>
      <c r="K5540" s="37"/>
      <c r="L5540" s="86">
        <f t="shared" si="258"/>
        <v>0</v>
      </c>
      <c r="M5540" s="40"/>
      <c r="N5540" s="40"/>
      <c r="O5540" s="34"/>
    </row>
    <row r="5541" spans="1:15" ht="24.95" customHeight="1" x14ac:dyDescent="0.2">
      <c r="A5541" s="64" t="str">
        <f t="shared" si="259"/>
        <v>||||||0</v>
      </c>
      <c r="B5541" s="64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9"/>
      <c r="K5541" s="37"/>
      <c r="L5541" s="86">
        <f t="shared" si="258"/>
        <v>0</v>
      </c>
      <c r="M5541" s="40"/>
      <c r="N5541" s="40"/>
      <c r="O5541" s="34"/>
    </row>
    <row r="5542" spans="1:15" ht="24.95" customHeight="1" x14ac:dyDescent="0.2">
      <c r="A5542" s="64" t="str">
        <f t="shared" si="259"/>
        <v>||||||0</v>
      </c>
      <c r="B5542" s="64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9"/>
      <c r="K5542" s="37"/>
      <c r="L5542" s="86">
        <f t="shared" si="258"/>
        <v>0</v>
      </c>
      <c r="M5542" s="40"/>
      <c r="N5542" s="40"/>
      <c r="O5542" s="34"/>
    </row>
    <row r="5543" spans="1:15" ht="24.95" customHeight="1" x14ac:dyDescent="0.2">
      <c r="A5543" s="64" t="str">
        <f t="shared" si="259"/>
        <v>||||||0</v>
      </c>
      <c r="B5543" s="64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9"/>
      <c r="K5543" s="37"/>
      <c r="L5543" s="86">
        <f t="shared" si="258"/>
        <v>0</v>
      </c>
      <c r="M5543" s="40"/>
      <c r="N5543" s="40"/>
      <c r="O5543" s="34"/>
    </row>
    <row r="5544" spans="1:15" ht="24.95" customHeight="1" x14ac:dyDescent="0.2">
      <c r="A5544" s="64" t="str">
        <f t="shared" si="259"/>
        <v>||||||0</v>
      </c>
      <c r="B5544" s="64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9"/>
      <c r="K5544" s="37"/>
      <c r="L5544" s="86">
        <f t="shared" si="258"/>
        <v>0</v>
      </c>
      <c r="M5544" s="40"/>
      <c r="N5544" s="40"/>
      <c r="O5544" s="34"/>
    </row>
    <row r="5545" spans="1:15" ht="24.95" customHeight="1" x14ac:dyDescent="0.2">
      <c r="A5545" s="64" t="str">
        <f t="shared" si="259"/>
        <v>||||||0</v>
      </c>
      <c r="B5545" s="64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9"/>
      <c r="K5545" s="37"/>
      <c r="L5545" s="86">
        <f t="shared" si="258"/>
        <v>0</v>
      </c>
      <c r="M5545" s="40"/>
      <c r="N5545" s="40"/>
      <c r="O5545" s="34"/>
    </row>
    <row r="5546" spans="1:15" ht="24.95" customHeight="1" x14ac:dyDescent="0.2">
      <c r="A5546" s="64" t="str">
        <f t="shared" si="259"/>
        <v>||||||0</v>
      </c>
      <c r="B5546" s="64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9"/>
      <c r="K5546" s="37"/>
      <c r="L5546" s="86">
        <f t="shared" si="258"/>
        <v>0</v>
      </c>
      <c r="M5546" s="40"/>
      <c r="N5546" s="40"/>
      <c r="O5546" s="34"/>
    </row>
    <row r="5547" spans="1:15" ht="24.95" customHeight="1" x14ac:dyDescent="0.2">
      <c r="A5547" s="64" t="str">
        <f t="shared" si="259"/>
        <v>||||||0</v>
      </c>
      <c r="B5547" s="64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9"/>
      <c r="K5547" s="37"/>
      <c r="L5547" s="86">
        <f t="shared" si="258"/>
        <v>0</v>
      </c>
      <c r="M5547" s="40"/>
      <c r="N5547" s="40"/>
      <c r="O5547" s="34"/>
    </row>
    <row r="5548" spans="1:15" ht="24.95" customHeight="1" x14ac:dyDescent="0.2">
      <c r="A5548" s="64" t="str">
        <f t="shared" si="259"/>
        <v>||||||0</v>
      </c>
      <c r="B5548" s="64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9"/>
      <c r="K5548" s="37"/>
      <c r="L5548" s="86">
        <f t="shared" si="258"/>
        <v>0</v>
      </c>
      <c r="M5548" s="40"/>
      <c r="N5548" s="40"/>
      <c r="O5548" s="34"/>
    </row>
    <row r="5549" spans="1:15" ht="24.95" customHeight="1" x14ac:dyDescent="0.2">
      <c r="A5549" s="64" t="str">
        <f t="shared" si="259"/>
        <v>||||||0</v>
      </c>
      <c r="B5549" s="64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9"/>
      <c r="K5549" s="37"/>
      <c r="L5549" s="86">
        <f t="shared" si="258"/>
        <v>0</v>
      </c>
      <c r="M5549" s="40"/>
      <c r="N5549" s="40"/>
      <c r="O5549" s="34"/>
    </row>
    <row r="5550" spans="1:15" ht="24.95" customHeight="1" x14ac:dyDescent="0.2">
      <c r="A5550" s="64" t="str">
        <f t="shared" si="259"/>
        <v>||||||0</v>
      </c>
      <c r="B5550" s="64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9"/>
      <c r="K5550" s="37"/>
      <c r="L5550" s="86">
        <f t="shared" si="258"/>
        <v>0</v>
      </c>
      <c r="M5550" s="40"/>
      <c r="N5550" s="40"/>
      <c r="O5550" s="34"/>
    </row>
    <row r="5551" spans="1:15" ht="24.95" customHeight="1" x14ac:dyDescent="0.2">
      <c r="A5551" s="64" t="str">
        <f t="shared" si="259"/>
        <v>||||||0</v>
      </c>
      <c r="B5551" s="64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9"/>
      <c r="K5551" s="37"/>
      <c r="L5551" s="86">
        <f t="shared" si="258"/>
        <v>0</v>
      </c>
      <c r="M5551" s="40"/>
      <c r="N5551" s="40"/>
      <c r="O5551" s="34"/>
    </row>
    <row r="5552" spans="1:15" ht="24.95" customHeight="1" x14ac:dyDescent="0.2">
      <c r="A5552" s="64" t="str">
        <f t="shared" si="259"/>
        <v>||||||0</v>
      </c>
      <c r="B5552" s="64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9"/>
      <c r="K5552" s="37"/>
      <c r="L5552" s="86">
        <f t="shared" si="258"/>
        <v>0</v>
      </c>
      <c r="M5552" s="40"/>
      <c r="N5552" s="40"/>
      <c r="O5552" s="34"/>
    </row>
    <row r="5553" spans="1:15" ht="24.95" customHeight="1" x14ac:dyDescent="0.2">
      <c r="A5553" s="64" t="str">
        <f t="shared" si="259"/>
        <v>||||||0</v>
      </c>
      <c r="B5553" s="64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9"/>
      <c r="K5553" s="37"/>
      <c r="L5553" s="86">
        <f t="shared" si="258"/>
        <v>0</v>
      </c>
      <c r="M5553" s="40"/>
      <c r="N5553" s="40"/>
      <c r="O5553" s="34"/>
    </row>
    <row r="5554" spans="1:15" ht="24.95" customHeight="1" x14ac:dyDescent="0.2">
      <c r="A5554" s="64" t="str">
        <f t="shared" si="259"/>
        <v>||||||0</v>
      </c>
      <c r="B5554" s="64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9"/>
      <c r="K5554" s="37"/>
      <c r="L5554" s="86">
        <f t="shared" si="258"/>
        <v>0</v>
      </c>
      <c r="M5554" s="40"/>
      <c r="N5554" s="40"/>
      <c r="O5554" s="34"/>
    </row>
    <row r="5555" spans="1:15" ht="24.95" customHeight="1" x14ac:dyDescent="0.2">
      <c r="A5555" s="64" t="str">
        <f t="shared" si="259"/>
        <v>||||||0</v>
      </c>
      <c r="B5555" s="64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9"/>
      <c r="K5555" s="37"/>
      <c r="L5555" s="86">
        <f t="shared" si="258"/>
        <v>0</v>
      </c>
      <c r="M5555" s="40"/>
      <c r="N5555" s="40"/>
      <c r="O5555" s="34"/>
    </row>
    <row r="5556" spans="1:15" ht="24.95" customHeight="1" x14ac:dyDescent="0.2">
      <c r="A5556" s="64" t="str">
        <f t="shared" si="259"/>
        <v>||||||0</v>
      </c>
      <c r="B5556" s="64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9"/>
      <c r="K5556" s="37"/>
      <c r="L5556" s="86">
        <f t="shared" si="258"/>
        <v>0</v>
      </c>
      <c r="M5556" s="40"/>
      <c r="N5556" s="40"/>
      <c r="O5556" s="34"/>
    </row>
    <row r="5557" spans="1:15" ht="24.95" customHeight="1" x14ac:dyDescent="0.2">
      <c r="A5557" s="64" t="str">
        <f t="shared" si="259"/>
        <v>||||||0</v>
      </c>
      <c r="B5557" s="64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9"/>
      <c r="K5557" s="37"/>
      <c r="L5557" s="86">
        <f t="shared" si="258"/>
        <v>0</v>
      </c>
      <c r="M5557" s="40"/>
      <c r="N5557" s="40"/>
      <c r="O5557" s="34"/>
    </row>
    <row r="5558" spans="1:15" ht="24.95" customHeight="1" x14ac:dyDescent="0.2">
      <c r="A5558" s="64" t="str">
        <f t="shared" si="259"/>
        <v>||||||0</v>
      </c>
      <c r="B5558" s="64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9"/>
      <c r="K5558" s="37"/>
      <c r="L5558" s="86">
        <f t="shared" si="258"/>
        <v>0</v>
      </c>
      <c r="M5558" s="40"/>
      <c r="N5558" s="40"/>
      <c r="O5558" s="34"/>
    </row>
    <row r="5559" spans="1:15" ht="24.95" customHeight="1" x14ac:dyDescent="0.2">
      <c r="A5559" s="64" t="str">
        <f t="shared" si="259"/>
        <v>||||||0</v>
      </c>
      <c r="B5559" s="64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9"/>
      <c r="K5559" s="37"/>
      <c r="L5559" s="86">
        <f t="shared" si="258"/>
        <v>0</v>
      </c>
      <c r="M5559" s="40"/>
      <c r="N5559" s="40"/>
      <c r="O5559" s="34"/>
    </row>
    <row r="5560" spans="1:15" ht="24.95" customHeight="1" x14ac:dyDescent="0.2">
      <c r="A5560" s="64" t="str">
        <f t="shared" si="259"/>
        <v>||||||0</v>
      </c>
      <c r="B5560" s="64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9"/>
      <c r="K5560" s="37"/>
      <c r="L5560" s="86">
        <f t="shared" si="258"/>
        <v>0</v>
      </c>
      <c r="M5560" s="40"/>
      <c r="N5560" s="40"/>
      <c r="O5560" s="34"/>
    </row>
    <row r="5561" spans="1:15" ht="24.95" customHeight="1" x14ac:dyDescent="0.2">
      <c r="A5561" s="64" t="str">
        <f t="shared" si="259"/>
        <v>||||||0</v>
      </c>
      <c r="B5561" s="64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9"/>
      <c r="K5561" s="37"/>
      <c r="L5561" s="86">
        <f t="shared" si="258"/>
        <v>0</v>
      </c>
      <c r="M5561" s="40"/>
      <c r="N5561" s="40"/>
      <c r="O5561" s="34"/>
    </row>
    <row r="5562" spans="1:15" ht="24.95" customHeight="1" x14ac:dyDescent="0.2">
      <c r="A5562" s="64" t="str">
        <f t="shared" si="259"/>
        <v>||||||0</v>
      </c>
      <c r="B5562" s="64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9"/>
      <c r="K5562" s="37"/>
      <c r="L5562" s="86">
        <f t="shared" si="258"/>
        <v>0</v>
      </c>
      <c r="M5562" s="40"/>
      <c r="N5562" s="40"/>
      <c r="O5562" s="34"/>
    </row>
    <row r="5563" spans="1:15" ht="24.95" customHeight="1" x14ac:dyDescent="0.2">
      <c r="A5563" s="64" t="str">
        <f t="shared" si="259"/>
        <v>||||||0</v>
      </c>
      <c r="B5563" s="64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9"/>
      <c r="K5563" s="37"/>
      <c r="L5563" s="86">
        <f t="shared" si="258"/>
        <v>0</v>
      </c>
      <c r="M5563" s="40"/>
      <c r="N5563" s="40"/>
      <c r="O5563" s="34"/>
    </row>
    <row r="5564" spans="1:15" ht="24.95" customHeight="1" x14ac:dyDescent="0.2">
      <c r="A5564" s="64" t="str">
        <f t="shared" si="259"/>
        <v>||||||0</v>
      </c>
      <c r="B5564" s="64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9"/>
      <c r="K5564" s="37"/>
      <c r="L5564" s="86">
        <f t="shared" si="258"/>
        <v>0</v>
      </c>
      <c r="M5564" s="40"/>
      <c r="N5564" s="40"/>
      <c r="O5564" s="34"/>
    </row>
    <row r="5565" spans="1:15" ht="24.95" customHeight="1" x14ac:dyDescent="0.2">
      <c r="A5565" s="64" t="str">
        <f t="shared" si="259"/>
        <v>||||||0</v>
      </c>
      <c r="B5565" s="64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9"/>
      <c r="K5565" s="37"/>
      <c r="L5565" s="86">
        <f t="shared" si="258"/>
        <v>0</v>
      </c>
      <c r="M5565" s="40"/>
      <c r="N5565" s="40"/>
      <c r="O5565" s="34"/>
    </row>
    <row r="5566" spans="1:15" ht="24.95" customHeight="1" x14ac:dyDescent="0.2">
      <c r="A5566" s="64" t="str">
        <f t="shared" si="259"/>
        <v>||||||0</v>
      </c>
      <c r="B5566" s="64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9"/>
      <c r="K5566" s="37"/>
      <c r="L5566" s="86">
        <f t="shared" ref="L5566:L5629" si="261">M5566+N5566</f>
        <v>0</v>
      </c>
      <c r="M5566" s="40"/>
      <c r="N5566" s="40"/>
      <c r="O5566" s="34"/>
    </row>
    <row r="5567" spans="1:15" ht="24.95" customHeight="1" x14ac:dyDescent="0.2">
      <c r="A5567" s="64" t="str">
        <f t="shared" si="259"/>
        <v>||||||0</v>
      </c>
      <c r="B5567" s="64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9"/>
      <c r="K5567" s="37"/>
      <c r="L5567" s="86">
        <f t="shared" si="261"/>
        <v>0</v>
      </c>
      <c r="M5567" s="40"/>
      <c r="N5567" s="40"/>
      <c r="O5567" s="34"/>
    </row>
    <row r="5568" spans="1:15" ht="24.95" customHeight="1" x14ac:dyDescent="0.2">
      <c r="A5568" s="64" t="str">
        <f t="shared" si="259"/>
        <v>||||||0</v>
      </c>
      <c r="B5568" s="64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9"/>
      <c r="K5568" s="37"/>
      <c r="L5568" s="86">
        <f t="shared" si="261"/>
        <v>0</v>
      </c>
      <c r="M5568" s="40"/>
      <c r="N5568" s="40"/>
      <c r="O5568" s="34"/>
    </row>
    <row r="5569" spans="1:15" ht="24.95" customHeight="1" x14ac:dyDescent="0.2">
      <c r="A5569" s="64" t="str">
        <f t="shared" si="259"/>
        <v>||||||0</v>
      </c>
      <c r="B5569" s="64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9"/>
      <c r="K5569" s="37"/>
      <c r="L5569" s="86">
        <f t="shared" si="261"/>
        <v>0</v>
      </c>
      <c r="M5569" s="40"/>
      <c r="N5569" s="40"/>
      <c r="O5569" s="34"/>
    </row>
    <row r="5570" spans="1:15" ht="24.95" customHeight="1" x14ac:dyDescent="0.2">
      <c r="A5570" s="64" t="str">
        <f t="shared" si="259"/>
        <v>||||||0</v>
      </c>
      <c r="B5570" s="64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9"/>
      <c r="K5570" s="37"/>
      <c r="L5570" s="86">
        <f t="shared" si="261"/>
        <v>0</v>
      </c>
      <c r="M5570" s="40"/>
      <c r="N5570" s="40"/>
      <c r="O5570" s="34"/>
    </row>
    <row r="5571" spans="1:15" ht="24.95" customHeight="1" x14ac:dyDescent="0.2">
      <c r="A5571" s="64" t="str">
        <f t="shared" si="259"/>
        <v>||||||0</v>
      </c>
      <c r="B5571" s="64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9"/>
      <c r="K5571" s="37"/>
      <c r="L5571" s="86">
        <f t="shared" si="261"/>
        <v>0</v>
      </c>
      <c r="M5571" s="40"/>
      <c r="N5571" s="40"/>
      <c r="O5571" s="34"/>
    </row>
    <row r="5572" spans="1:15" ht="24.95" customHeight="1" x14ac:dyDescent="0.2">
      <c r="A5572" s="64" t="str">
        <f t="shared" si="259"/>
        <v>||||||0</v>
      </c>
      <c r="B5572" s="64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9"/>
      <c r="K5572" s="37"/>
      <c r="L5572" s="86">
        <f t="shared" si="261"/>
        <v>0</v>
      </c>
      <c r="M5572" s="40"/>
      <c r="N5572" s="40"/>
      <c r="O5572" s="34"/>
    </row>
    <row r="5573" spans="1:15" ht="24.95" customHeight="1" x14ac:dyDescent="0.2">
      <c r="A5573" s="64" t="str">
        <f t="shared" ref="A5573:A5636" si="262">C5573&amp;"|"&amp;D5573&amp;"|"&amp;E5573&amp;"|"&amp;F5573&amp;"|"&amp;G5573&amp;"|"&amp;I5573&amp;"|"&amp;M5573+N5573-O5573</f>
        <v>||||||0</v>
      </c>
      <c r="B5573" s="64" t="str">
        <f t="shared" ref="B5573:B5636" si="263">C5573&amp;"|"&amp;D5573&amp;"|"&amp;E5573&amp;"|"&amp;F5573&amp;"|"&amp;K5573</f>
        <v>||||</v>
      </c>
      <c r="C5573" s="37"/>
      <c r="D5573" s="37"/>
      <c r="E5573" s="37"/>
      <c r="F5573" s="37"/>
      <c r="G5573" s="37"/>
      <c r="H5573" s="38"/>
      <c r="I5573" s="37"/>
      <c r="J5573" s="39"/>
      <c r="K5573" s="37"/>
      <c r="L5573" s="86">
        <f t="shared" si="261"/>
        <v>0</v>
      </c>
      <c r="M5573" s="40"/>
      <c r="N5573" s="40"/>
      <c r="O5573" s="34"/>
    </row>
    <row r="5574" spans="1:15" ht="24.95" customHeight="1" x14ac:dyDescent="0.2">
      <c r="A5574" s="64" t="str">
        <f t="shared" si="262"/>
        <v>||||||0</v>
      </c>
      <c r="B5574" s="64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9"/>
      <c r="K5574" s="37"/>
      <c r="L5574" s="86">
        <f t="shared" si="261"/>
        <v>0</v>
      </c>
      <c r="M5574" s="40"/>
      <c r="N5574" s="40"/>
      <c r="O5574" s="34"/>
    </row>
    <row r="5575" spans="1:15" ht="24.95" customHeight="1" x14ac:dyDescent="0.2">
      <c r="A5575" s="64" t="str">
        <f t="shared" si="262"/>
        <v>||||||0</v>
      </c>
      <c r="B5575" s="64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9"/>
      <c r="K5575" s="37"/>
      <c r="L5575" s="86">
        <f t="shared" si="261"/>
        <v>0</v>
      </c>
      <c r="M5575" s="40"/>
      <c r="N5575" s="40"/>
      <c r="O5575" s="34"/>
    </row>
    <row r="5576" spans="1:15" ht="24.95" customHeight="1" x14ac:dyDescent="0.2">
      <c r="A5576" s="64" t="str">
        <f t="shared" si="262"/>
        <v>||||||0</v>
      </c>
      <c r="B5576" s="64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9"/>
      <c r="K5576" s="37"/>
      <c r="L5576" s="86">
        <f t="shared" si="261"/>
        <v>0</v>
      </c>
      <c r="M5576" s="40"/>
      <c r="N5576" s="40"/>
      <c r="O5576" s="34"/>
    </row>
    <row r="5577" spans="1:15" ht="24.95" customHeight="1" x14ac:dyDescent="0.2">
      <c r="A5577" s="64" t="str">
        <f t="shared" si="262"/>
        <v>||||||0</v>
      </c>
      <c r="B5577" s="64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9"/>
      <c r="K5577" s="37"/>
      <c r="L5577" s="86">
        <f t="shared" si="261"/>
        <v>0</v>
      </c>
      <c r="M5577" s="40"/>
      <c r="N5577" s="40"/>
      <c r="O5577" s="34"/>
    </row>
    <row r="5578" spans="1:15" ht="24.95" customHeight="1" x14ac:dyDescent="0.2">
      <c r="A5578" s="64" t="str">
        <f t="shared" si="262"/>
        <v>||||||0</v>
      </c>
      <c r="B5578" s="64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9"/>
      <c r="K5578" s="37"/>
      <c r="L5578" s="86">
        <f t="shared" si="261"/>
        <v>0</v>
      </c>
      <c r="M5578" s="40"/>
      <c r="N5578" s="40"/>
      <c r="O5578" s="34"/>
    </row>
    <row r="5579" spans="1:15" ht="24.95" customHeight="1" x14ac:dyDescent="0.2">
      <c r="A5579" s="64" t="str">
        <f t="shared" si="262"/>
        <v>||||||0</v>
      </c>
      <c r="B5579" s="64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9"/>
      <c r="K5579" s="37"/>
      <c r="L5579" s="86">
        <f t="shared" si="261"/>
        <v>0</v>
      </c>
      <c r="M5579" s="40"/>
      <c r="N5579" s="40"/>
      <c r="O5579" s="34"/>
    </row>
    <row r="5580" spans="1:15" ht="24.95" customHeight="1" x14ac:dyDescent="0.2">
      <c r="A5580" s="64" t="str">
        <f t="shared" si="262"/>
        <v>||||||0</v>
      </c>
      <c r="B5580" s="64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9"/>
      <c r="K5580" s="37"/>
      <c r="L5580" s="86">
        <f t="shared" si="261"/>
        <v>0</v>
      </c>
      <c r="M5580" s="40"/>
      <c r="N5580" s="40"/>
      <c r="O5580" s="34"/>
    </row>
    <row r="5581" spans="1:15" ht="24.95" customHeight="1" x14ac:dyDescent="0.2">
      <c r="A5581" s="64" t="str">
        <f t="shared" si="262"/>
        <v>||||||0</v>
      </c>
      <c r="B5581" s="64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9"/>
      <c r="K5581" s="37"/>
      <c r="L5581" s="86">
        <f t="shared" si="261"/>
        <v>0</v>
      </c>
      <c r="M5581" s="40"/>
      <c r="N5581" s="40"/>
      <c r="O5581" s="34"/>
    </row>
    <row r="5582" spans="1:15" ht="24.95" customHeight="1" x14ac:dyDescent="0.2">
      <c r="A5582" s="64" t="str">
        <f t="shared" si="262"/>
        <v>||||||0</v>
      </c>
      <c r="B5582" s="64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9"/>
      <c r="K5582" s="37"/>
      <c r="L5582" s="86">
        <f t="shared" si="261"/>
        <v>0</v>
      </c>
      <c r="M5582" s="40"/>
      <c r="N5582" s="40"/>
      <c r="O5582" s="34"/>
    </row>
    <row r="5583" spans="1:15" ht="24.95" customHeight="1" x14ac:dyDescent="0.2">
      <c r="A5583" s="64" t="str">
        <f t="shared" si="262"/>
        <v>||||||0</v>
      </c>
      <c r="B5583" s="64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9"/>
      <c r="K5583" s="37"/>
      <c r="L5583" s="86">
        <f t="shared" si="261"/>
        <v>0</v>
      </c>
      <c r="M5583" s="40"/>
      <c r="N5583" s="40"/>
      <c r="O5583" s="34"/>
    </row>
    <row r="5584" spans="1:15" ht="24.95" customHeight="1" x14ac:dyDescent="0.2">
      <c r="A5584" s="64" t="str">
        <f t="shared" si="262"/>
        <v>||||||0</v>
      </c>
      <c r="B5584" s="64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9"/>
      <c r="K5584" s="37"/>
      <c r="L5584" s="86">
        <f t="shared" si="261"/>
        <v>0</v>
      </c>
      <c r="M5584" s="40"/>
      <c r="N5584" s="40"/>
      <c r="O5584" s="34"/>
    </row>
    <row r="5585" spans="1:15" ht="24.95" customHeight="1" x14ac:dyDescent="0.2">
      <c r="A5585" s="64" t="str">
        <f t="shared" si="262"/>
        <v>||||||0</v>
      </c>
      <c r="B5585" s="64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9"/>
      <c r="K5585" s="37"/>
      <c r="L5585" s="86">
        <f t="shared" si="261"/>
        <v>0</v>
      </c>
      <c r="M5585" s="40"/>
      <c r="N5585" s="40"/>
      <c r="O5585" s="34"/>
    </row>
    <row r="5586" spans="1:15" ht="24.95" customHeight="1" x14ac:dyDescent="0.2">
      <c r="A5586" s="64" t="str">
        <f t="shared" si="262"/>
        <v>||||||0</v>
      </c>
      <c r="B5586" s="64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9"/>
      <c r="K5586" s="37"/>
      <c r="L5586" s="86">
        <f t="shared" si="261"/>
        <v>0</v>
      </c>
      <c r="M5586" s="40"/>
      <c r="N5586" s="40"/>
      <c r="O5586" s="34"/>
    </row>
    <row r="5587" spans="1:15" ht="24.95" customHeight="1" x14ac:dyDescent="0.2">
      <c r="A5587" s="64" t="str">
        <f t="shared" si="262"/>
        <v>||||||0</v>
      </c>
      <c r="B5587" s="64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9"/>
      <c r="K5587" s="37"/>
      <c r="L5587" s="86">
        <f t="shared" si="261"/>
        <v>0</v>
      </c>
      <c r="M5587" s="40"/>
      <c r="N5587" s="40"/>
      <c r="O5587" s="34"/>
    </row>
    <row r="5588" spans="1:15" ht="24.95" customHeight="1" x14ac:dyDescent="0.2">
      <c r="A5588" s="64" t="str">
        <f t="shared" si="262"/>
        <v>||||||0</v>
      </c>
      <c r="B5588" s="64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9"/>
      <c r="K5588" s="37"/>
      <c r="L5588" s="86">
        <f t="shared" si="261"/>
        <v>0</v>
      </c>
      <c r="M5588" s="40"/>
      <c r="N5588" s="40"/>
      <c r="O5588" s="34"/>
    </row>
    <row r="5589" spans="1:15" ht="24.95" customHeight="1" x14ac:dyDescent="0.2">
      <c r="A5589" s="64" t="str">
        <f t="shared" si="262"/>
        <v>||||||0</v>
      </c>
      <c r="B5589" s="64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9"/>
      <c r="K5589" s="37"/>
      <c r="L5589" s="86">
        <f t="shared" si="261"/>
        <v>0</v>
      </c>
      <c r="M5589" s="40"/>
      <c r="N5589" s="40"/>
      <c r="O5589" s="34"/>
    </row>
    <row r="5590" spans="1:15" ht="24.95" customHeight="1" x14ac:dyDescent="0.2">
      <c r="A5590" s="64" t="str">
        <f t="shared" si="262"/>
        <v>||||||0</v>
      </c>
      <c r="B5590" s="64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9"/>
      <c r="K5590" s="37"/>
      <c r="L5590" s="86">
        <f t="shared" si="261"/>
        <v>0</v>
      </c>
      <c r="M5590" s="40"/>
      <c r="N5590" s="40"/>
      <c r="O5590" s="34"/>
    </row>
    <row r="5591" spans="1:15" ht="24.95" customHeight="1" x14ac:dyDescent="0.2">
      <c r="A5591" s="64" t="str">
        <f t="shared" si="262"/>
        <v>||||||0</v>
      </c>
      <c r="B5591" s="64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9"/>
      <c r="K5591" s="37"/>
      <c r="L5591" s="86">
        <f t="shared" si="261"/>
        <v>0</v>
      </c>
      <c r="M5591" s="40"/>
      <c r="N5591" s="40"/>
      <c r="O5591" s="34"/>
    </row>
    <row r="5592" spans="1:15" ht="24.95" customHeight="1" x14ac:dyDescent="0.2">
      <c r="A5592" s="64" t="str">
        <f t="shared" si="262"/>
        <v>||||||0</v>
      </c>
      <c r="B5592" s="64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9"/>
      <c r="K5592" s="37"/>
      <c r="L5592" s="86">
        <f t="shared" si="261"/>
        <v>0</v>
      </c>
      <c r="M5592" s="40"/>
      <c r="N5592" s="40"/>
      <c r="O5592" s="34"/>
    </row>
    <row r="5593" spans="1:15" ht="24.95" customHeight="1" x14ac:dyDescent="0.2">
      <c r="A5593" s="64" t="str">
        <f t="shared" si="262"/>
        <v>||||||0</v>
      </c>
      <c r="B5593" s="64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9"/>
      <c r="K5593" s="37"/>
      <c r="L5593" s="86">
        <f t="shared" si="261"/>
        <v>0</v>
      </c>
      <c r="M5593" s="40"/>
      <c r="N5593" s="40"/>
      <c r="O5593" s="34"/>
    </row>
    <row r="5594" spans="1:15" ht="24.95" customHeight="1" x14ac:dyDescent="0.2">
      <c r="A5594" s="64" t="str">
        <f t="shared" si="262"/>
        <v>||||||0</v>
      </c>
      <c r="B5594" s="64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9"/>
      <c r="K5594" s="37"/>
      <c r="L5594" s="86">
        <f t="shared" si="261"/>
        <v>0</v>
      </c>
      <c r="M5594" s="40"/>
      <c r="N5594" s="40"/>
      <c r="O5594" s="34"/>
    </row>
    <row r="5595" spans="1:15" ht="24.95" customHeight="1" x14ac:dyDescent="0.2">
      <c r="A5595" s="64" t="str">
        <f t="shared" si="262"/>
        <v>||||||0</v>
      </c>
      <c r="B5595" s="64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9"/>
      <c r="K5595" s="37"/>
      <c r="L5595" s="86">
        <f t="shared" si="261"/>
        <v>0</v>
      </c>
      <c r="M5595" s="40"/>
      <c r="N5595" s="40"/>
      <c r="O5595" s="34"/>
    </row>
    <row r="5596" spans="1:15" ht="24.95" customHeight="1" x14ac:dyDescent="0.2">
      <c r="A5596" s="64" t="str">
        <f t="shared" si="262"/>
        <v>||||||0</v>
      </c>
      <c r="B5596" s="64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9"/>
      <c r="K5596" s="37"/>
      <c r="L5596" s="86">
        <f t="shared" si="261"/>
        <v>0</v>
      </c>
      <c r="M5596" s="40"/>
      <c r="N5596" s="40"/>
      <c r="O5596" s="34"/>
    </row>
    <row r="5597" spans="1:15" ht="24.95" customHeight="1" x14ac:dyDescent="0.2">
      <c r="A5597" s="64" t="str">
        <f t="shared" si="262"/>
        <v>||||||0</v>
      </c>
      <c r="B5597" s="64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9"/>
      <c r="K5597" s="37"/>
      <c r="L5597" s="86">
        <f t="shared" si="261"/>
        <v>0</v>
      </c>
      <c r="M5597" s="40"/>
      <c r="N5597" s="40"/>
      <c r="O5597" s="34"/>
    </row>
    <row r="5598" spans="1:15" ht="24.95" customHeight="1" x14ac:dyDescent="0.2">
      <c r="A5598" s="64" t="str">
        <f t="shared" si="262"/>
        <v>||||||0</v>
      </c>
      <c r="B5598" s="64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9"/>
      <c r="K5598" s="37"/>
      <c r="L5598" s="86">
        <f t="shared" si="261"/>
        <v>0</v>
      </c>
      <c r="M5598" s="40"/>
      <c r="N5598" s="40"/>
      <c r="O5598" s="34"/>
    </row>
    <row r="5599" spans="1:15" ht="24.95" customHeight="1" x14ac:dyDescent="0.2">
      <c r="A5599" s="64" t="str">
        <f t="shared" si="262"/>
        <v>||||||0</v>
      </c>
      <c r="B5599" s="64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9"/>
      <c r="K5599" s="37"/>
      <c r="L5599" s="86">
        <f t="shared" si="261"/>
        <v>0</v>
      </c>
      <c r="M5599" s="40"/>
      <c r="N5599" s="40"/>
      <c r="O5599" s="34"/>
    </row>
    <row r="5600" spans="1:15" ht="24.95" customHeight="1" x14ac:dyDescent="0.2">
      <c r="A5600" s="64" t="str">
        <f t="shared" si="262"/>
        <v>||||||0</v>
      </c>
      <c r="B5600" s="64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9"/>
      <c r="K5600" s="37"/>
      <c r="L5600" s="86">
        <f t="shared" si="261"/>
        <v>0</v>
      </c>
      <c r="M5600" s="40"/>
      <c r="N5600" s="40"/>
      <c r="O5600" s="34"/>
    </row>
    <row r="5601" spans="1:15" ht="24.95" customHeight="1" x14ac:dyDescent="0.2">
      <c r="A5601" s="64" t="str">
        <f t="shared" si="262"/>
        <v>||||||0</v>
      </c>
      <c r="B5601" s="64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9"/>
      <c r="K5601" s="37"/>
      <c r="L5601" s="86">
        <f t="shared" si="261"/>
        <v>0</v>
      </c>
      <c r="M5601" s="40"/>
      <c r="N5601" s="40"/>
      <c r="O5601" s="34"/>
    </row>
    <row r="5602" spans="1:15" ht="24.95" customHeight="1" x14ac:dyDescent="0.2">
      <c r="A5602" s="64" t="str">
        <f t="shared" si="262"/>
        <v>||||||0</v>
      </c>
      <c r="B5602" s="64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9"/>
      <c r="K5602" s="37"/>
      <c r="L5602" s="86">
        <f t="shared" si="261"/>
        <v>0</v>
      </c>
      <c r="M5602" s="40"/>
      <c r="N5602" s="40"/>
      <c r="O5602" s="34"/>
    </row>
    <row r="5603" spans="1:15" ht="24.95" customHeight="1" x14ac:dyDescent="0.2">
      <c r="A5603" s="64" t="str">
        <f t="shared" si="262"/>
        <v>||||||0</v>
      </c>
      <c r="B5603" s="64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9"/>
      <c r="K5603" s="37"/>
      <c r="L5603" s="86">
        <f t="shared" si="261"/>
        <v>0</v>
      </c>
      <c r="M5603" s="40"/>
      <c r="N5603" s="40"/>
      <c r="O5603" s="34"/>
    </row>
    <row r="5604" spans="1:15" ht="24.95" customHeight="1" x14ac:dyDescent="0.2">
      <c r="A5604" s="64" t="str">
        <f t="shared" si="262"/>
        <v>||||||0</v>
      </c>
      <c r="B5604" s="64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9"/>
      <c r="K5604" s="37"/>
      <c r="L5604" s="86">
        <f t="shared" si="261"/>
        <v>0</v>
      </c>
      <c r="M5604" s="40"/>
      <c r="N5604" s="40"/>
      <c r="O5604" s="34"/>
    </row>
    <row r="5605" spans="1:15" ht="24.95" customHeight="1" x14ac:dyDescent="0.2">
      <c r="A5605" s="64" t="str">
        <f t="shared" si="262"/>
        <v>||||||0</v>
      </c>
      <c r="B5605" s="64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9"/>
      <c r="K5605" s="37"/>
      <c r="L5605" s="86">
        <f t="shared" si="261"/>
        <v>0</v>
      </c>
      <c r="M5605" s="40"/>
      <c r="N5605" s="40"/>
      <c r="O5605" s="34"/>
    </row>
    <row r="5606" spans="1:15" ht="24.95" customHeight="1" x14ac:dyDescent="0.2">
      <c r="A5606" s="64" t="str">
        <f t="shared" si="262"/>
        <v>||||||0</v>
      </c>
      <c r="B5606" s="64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9"/>
      <c r="K5606" s="37"/>
      <c r="L5606" s="86">
        <f t="shared" si="261"/>
        <v>0</v>
      </c>
      <c r="M5606" s="40"/>
      <c r="N5606" s="40"/>
      <c r="O5606" s="34"/>
    </row>
    <row r="5607" spans="1:15" ht="24.95" customHeight="1" x14ac:dyDescent="0.2">
      <c r="A5607" s="64" t="str">
        <f t="shared" si="262"/>
        <v>||||||0</v>
      </c>
      <c r="B5607" s="64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9"/>
      <c r="K5607" s="37"/>
      <c r="L5607" s="86">
        <f t="shared" si="261"/>
        <v>0</v>
      </c>
      <c r="M5607" s="40"/>
      <c r="N5607" s="40"/>
      <c r="O5607" s="34"/>
    </row>
    <row r="5608" spans="1:15" ht="24.95" customHeight="1" x14ac:dyDescent="0.2">
      <c r="A5608" s="64" t="str">
        <f t="shared" si="262"/>
        <v>||||||0</v>
      </c>
      <c r="B5608" s="64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9"/>
      <c r="K5608" s="37"/>
      <c r="L5608" s="86">
        <f t="shared" si="261"/>
        <v>0</v>
      </c>
      <c r="M5608" s="40"/>
      <c r="N5608" s="40"/>
      <c r="O5608" s="34"/>
    </row>
    <row r="5609" spans="1:15" ht="24.95" customHeight="1" x14ac:dyDescent="0.2">
      <c r="A5609" s="64" t="str">
        <f t="shared" si="262"/>
        <v>||||||0</v>
      </c>
      <c r="B5609" s="64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9"/>
      <c r="K5609" s="37"/>
      <c r="L5609" s="86">
        <f t="shared" si="261"/>
        <v>0</v>
      </c>
      <c r="M5609" s="40"/>
      <c r="N5609" s="40"/>
      <c r="O5609" s="34"/>
    </row>
    <row r="5610" spans="1:15" ht="24.95" customHeight="1" x14ac:dyDescent="0.2">
      <c r="A5610" s="64" t="str">
        <f t="shared" si="262"/>
        <v>||||||0</v>
      </c>
      <c r="B5610" s="64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9"/>
      <c r="K5610" s="37"/>
      <c r="L5610" s="86">
        <f t="shared" si="261"/>
        <v>0</v>
      </c>
      <c r="M5610" s="40"/>
      <c r="N5610" s="40"/>
      <c r="O5610" s="34"/>
    </row>
    <row r="5611" spans="1:15" ht="24.95" customHeight="1" x14ac:dyDescent="0.2">
      <c r="A5611" s="64" t="str">
        <f t="shared" si="262"/>
        <v>||||||0</v>
      </c>
      <c r="B5611" s="64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9"/>
      <c r="K5611" s="37"/>
      <c r="L5611" s="86">
        <f t="shared" si="261"/>
        <v>0</v>
      </c>
      <c r="M5611" s="40"/>
      <c r="N5611" s="40"/>
      <c r="O5611" s="34"/>
    </row>
    <row r="5612" spans="1:15" ht="24.95" customHeight="1" x14ac:dyDescent="0.2">
      <c r="A5612" s="64" t="str">
        <f t="shared" si="262"/>
        <v>||||||0</v>
      </c>
      <c r="B5612" s="64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9"/>
      <c r="K5612" s="37"/>
      <c r="L5612" s="86">
        <f t="shared" si="261"/>
        <v>0</v>
      </c>
      <c r="M5612" s="40"/>
      <c r="N5612" s="40"/>
      <c r="O5612" s="34"/>
    </row>
    <row r="5613" spans="1:15" ht="24.95" customHeight="1" x14ac:dyDescent="0.2">
      <c r="A5613" s="64" t="str">
        <f t="shared" si="262"/>
        <v>||||||0</v>
      </c>
      <c r="B5613" s="64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9"/>
      <c r="K5613" s="37"/>
      <c r="L5613" s="86">
        <f t="shared" si="261"/>
        <v>0</v>
      </c>
      <c r="M5613" s="40"/>
      <c r="N5613" s="40"/>
      <c r="O5613" s="34"/>
    </row>
    <row r="5614" spans="1:15" ht="24.95" customHeight="1" x14ac:dyDescent="0.2">
      <c r="A5614" s="64" t="str">
        <f t="shared" si="262"/>
        <v>||||||0</v>
      </c>
      <c r="B5614" s="64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9"/>
      <c r="K5614" s="37"/>
      <c r="L5614" s="86">
        <f t="shared" si="261"/>
        <v>0</v>
      </c>
      <c r="M5614" s="40"/>
      <c r="N5614" s="40"/>
      <c r="O5614" s="34"/>
    </row>
    <row r="5615" spans="1:15" ht="24.95" customHeight="1" x14ac:dyDescent="0.2">
      <c r="A5615" s="64" t="str">
        <f t="shared" si="262"/>
        <v>||||||0</v>
      </c>
      <c r="B5615" s="64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9"/>
      <c r="K5615" s="37"/>
      <c r="L5615" s="86">
        <f t="shared" si="261"/>
        <v>0</v>
      </c>
      <c r="M5615" s="40"/>
      <c r="N5615" s="40"/>
      <c r="O5615" s="34"/>
    </row>
    <row r="5616" spans="1:15" ht="24.95" customHeight="1" x14ac:dyDescent="0.2">
      <c r="A5616" s="64" t="str">
        <f t="shared" si="262"/>
        <v>||||||0</v>
      </c>
      <c r="B5616" s="64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9"/>
      <c r="K5616" s="37"/>
      <c r="L5616" s="86">
        <f t="shared" si="261"/>
        <v>0</v>
      </c>
      <c r="M5616" s="40"/>
      <c r="N5616" s="40"/>
      <c r="O5616" s="34"/>
    </row>
    <row r="5617" spans="1:15" ht="24.95" customHeight="1" x14ac:dyDescent="0.2">
      <c r="A5617" s="64" t="str">
        <f t="shared" si="262"/>
        <v>||||||0</v>
      </c>
      <c r="B5617" s="64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9"/>
      <c r="K5617" s="37"/>
      <c r="L5617" s="86">
        <f t="shared" si="261"/>
        <v>0</v>
      </c>
      <c r="M5617" s="40"/>
      <c r="N5617" s="40"/>
      <c r="O5617" s="34"/>
    </row>
    <row r="5618" spans="1:15" ht="24.95" customHeight="1" x14ac:dyDescent="0.2">
      <c r="A5618" s="64" t="str">
        <f t="shared" si="262"/>
        <v>||||||0</v>
      </c>
      <c r="B5618" s="64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9"/>
      <c r="K5618" s="37"/>
      <c r="L5618" s="86">
        <f t="shared" si="261"/>
        <v>0</v>
      </c>
      <c r="M5618" s="40"/>
      <c r="N5618" s="40"/>
      <c r="O5618" s="34"/>
    </row>
    <row r="5619" spans="1:15" ht="24.95" customHeight="1" x14ac:dyDescent="0.2">
      <c r="A5619" s="64" t="str">
        <f t="shared" si="262"/>
        <v>||||||0</v>
      </c>
      <c r="B5619" s="64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9"/>
      <c r="K5619" s="37"/>
      <c r="L5619" s="86">
        <f t="shared" si="261"/>
        <v>0</v>
      </c>
      <c r="M5619" s="40"/>
      <c r="N5619" s="40"/>
      <c r="O5619" s="34"/>
    </row>
    <row r="5620" spans="1:15" ht="24.95" customHeight="1" x14ac:dyDescent="0.2">
      <c r="A5620" s="64" t="str">
        <f t="shared" si="262"/>
        <v>||||||0</v>
      </c>
      <c r="B5620" s="64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9"/>
      <c r="K5620" s="37"/>
      <c r="L5620" s="86">
        <f t="shared" si="261"/>
        <v>0</v>
      </c>
      <c r="M5620" s="40"/>
      <c r="N5620" s="40"/>
      <c r="O5620" s="34"/>
    </row>
    <row r="5621" spans="1:15" ht="24.95" customHeight="1" x14ac:dyDescent="0.2">
      <c r="A5621" s="64" t="str">
        <f t="shared" si="262"/>
        <v>||||||0</v>
      </c>
      <c r="B5621" s="64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9"/>
      <c r="K5621" s="37"/>
      <c r="L5621" s="86">
        <f t="shared" si="261"/>
        <v>0</v>
      </c>
      <c r="M5621" s="40"/>
      <c r="N5621" s="40"/>
      <c r="O5621" s="34"/>
    </row>
    <row r="5622" spans="1:15" ht="24.95" customHeight="1" x14ac:dyDescent="0.2">
      <c r="A5622" s="64" t="str">
        <f t="shared" si="262"/>
        <v>||||||0</v>
      </c>
      <c r="B5622" s="64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9"/>
      <c r="K5622" s="37"/>
      <c r="L5622" s="86">
        <f t="shared" si="261"/>
        <v>0</v>
      </c>
      <c r="M5622" s="40"/>
      <c r="N5622" s="40"/>
      <c r="O5622" s="34"/>
    </row>
    <row r="5623" spans="1:15" ht="24.95" customHeight="1" x14ac:dyDescent="0.2">
      <c r="A5623" s="64" t="str">
        <f t="shared" si="262"/>
        <v>||||||0</v>
      </c>
      <c r="B5623" s="64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9"/>
      <c r="K5623" s="37"/>
      <c r="L5623" s="86">
        <f t="shared" si="261"/>
        <v>0</v>
      </c>
      <c r="M5623" s="40"/>
      <c r="N5623" s="40"/>
      <c r="O5623" s="34"/>
    </row>
    <row r="5624" spans="1:15" ht="24.95" customHeight="1" x14ac:dyDescent="0.2">
      <c r="A5624" s="64" t="str">
        <f t="shared" si="262"/>
        <v>||||||0</v>
      </c>
      <c r="B5624" s="64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9"/>
      <c r="K5624" s="37"/>
      <c r="L5624" s="86">
        <f t="shared" si="261"/>
        <v>0</v>
      </c>
      <c r="M5624" s="40"/>
      <c r="N5624" s="40"/>
      <c r="O5624" s="34"/>
    </row>
    <row r="5625" spans="1:15" ht="24.95" customHeight="1" x14ac:dyDescent="0.2">
      <c r="A5625" s="64" t="str">
        <f t="shared" si="262"/>
        <v>||||||0</v>
      </c>
      <c r="B5625" s="64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9"/>
      <c r="K5625" s="37"/>
      <c r="L5625" s="86">
        <f t="shared" si="261"/>
        <v>0</v>
      </c>
      <c r="M5625" s="40"/>
      <c r="N5625" s="40"/>
      <c r="O5625" s="34"/>
    </row>
    <row r="5626" spans="1:15" ht="24.95" customHeight="1" x14ac:dyDescent="0.2">
      <c r="A5626" s="64" t="str">
        <f t="shared" si="262"/>
        <v>||||||0</v>
      </c>
      <c r="B5626" s="64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9"/>
      <c r="K5626" s="37"/>
      <c r="L5626" s="86">
        <f t="shared" si="261"/>
        <v>0</v>
      </c>
      <c r="M5626" s="40"/>
      <c r="N5626" s="40"/>
      <c r="O5626" s="34"/>
    </row>
    <row r="5627" spans="1:15" ht="24.95" customHeight="1" x14ac:dyDescent="0.2">
      <c r="A5627" s="64" t="str">
        <f t="shared" si="262"/>
        <v>||||||0</v>
      </c>
      <c r="B5627" s="64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9"/>
      <c r="K5627" s="37"/>
      <c r="L5627" s="86">
        <f t="shared" si="261"/>
        <v>0</v>
      </c>
      <c r="M5627" s="40"/>
      <c r="N5627" s="40"/>
      <c r="O5627" s="34"/>
    </row>
    <row r="5628" spans="1:15" ht="24.95" customHeight="1" x14ac:dyDescent="0.2">
      <c r="A5628" s="64" t="str">
        <f t="shared" si="262"/>
        <v>||||||0</v>
      </c>
      <c r="B5628" s="64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9"/>
      <c r="K5628" s="37"/>
      <c r="L5628" s="86">
        <f t="shared" si="261"/>
        <v>0</v>
      </c>
      <c r="M5628" s="40"/>
      <c r="N5628" s="40"/>
      <c r="O5628" s="34"/>
    </row>
    <row r="5629" spans="1:15" ht="24.95" customHeight="1" x14ac:dyDescent="0.2">
      <c r="A5629" s="64" t="str">
        <f t="shared" si="262"/>
        <v>||||||0</v>
      </c>
      <c r="B5629" s="64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9"/>
      <c r="K5629" s="37"/>
      <c r="L5629" s="86">
        <f t="shared" si="261"/>
        <v>0</v>
      </c>
      <c r="M5629" s="40"/>
      <c r="N5629" s="40"/>
      <c r="O5629" s="34"/>
    </row>
    <row r="5630" spans="1:15" ht="24.95" customHeight="1" x14ac:dyDescent="0.2">
      <c r="A5630" s="64" t="str">
        <f t="shared" si="262"/>
        <v>||||||0</v>
      </c>
      <c r="B5630" s="64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9"/>
      <c r="K5630" s="37"/>
      <c r="L5630" s="86">
        <f t="shared" ref="L5630:L5693" si="264">M5630+N5630</f>
        <v>0</v>
      </c>
      <c r="M5630" s="40"/>
      <c r="N5630" s="40"/>
      <c r="O5630" s="34"/>
    </row>
    <row r="5631" spans="1:15" ht="24.95" customHeight="1" x14ac:dyDescent="0.2">
      <c r="A5631" s="64" t="str">
        <f t="shared" si="262"/>
        <v>||||||0</v>
      </c>
      <c r="B5631" s="64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9"/>
      <c r="K5631" s="37"/>
      <c r="L5631" s="86">
        <f t="shared" si="264"/>
        <v>0</v>
      </c>
      <c r="M5631" s="40"/>
      <c r="N5631" s="40"/>
      <c r="O5631" s="34"/>
    </row>
    <row r="5632" spans="1:15" ht="24.95" customHeight="1" x14ac:dyDescent="0.2">
      <c r="A5632" s="64" t="str">
        <f t="shared" si="262"/>
        <v>||||||0</v>
      </c>
      <c r="B5632" s="64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9"/>
      <c r="K5632" s="37"/>
      <c r="L5632" s="86">
        <f t="shared" si="264"/>
        <v>0</v>
      </c>
      <c r="M5632" s="40"/>
      <c r="N5632" s="40"/>
      <c r="O5632" s="34"/>
    </row>
    <row r="5633" spans="1:15" ht="24.95" customHeight="1" x14ac:dyDescent="0.2">
      <c r="A5633" s="64" t="str">
        <f t="shared" si="262"/>
        <v>||||||0</v>
      </c>
      <c r="B5633" s="64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9"/>
      <c r="K5633" s="37"/>
      <c r="L5633" s="86">
        <f t="shared" si="264"/>
        <v>0</v>
      </c>
      <c r="M5633" s="40"/>
      <c r="N5633" s="40"/>
      <c r="O5633" s="34"/>
    </row>
    <row r="5634" spans="1:15" ht="24.95" customHeight="1" x14ac:dyDescent="0.2">
      <c r="A5634" s="64" t="str">
        <f t="shared" si="262"/>
        <v>||||||0</v>
      </c>
      <c r="B5634" s="64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9"/>
      <c r="K5634" s="37"/>
      <c r="L5634" s="86">
        <f t="shared" si="264"/>
        <v>0</v>
      </c>
      <c r="M5634" s="40"/>
      <c r="N5634" s="40"/>
      <c r="O5634" s="34"/>
    </row>
    <row r="5635" spans="1:15" ht="24.95" customHeight="1" x14ac:dyDescent="0.2">
      <c r="A5635" s="64" t="str">
        <f t="shared" si="262"/>
        <v>||||||0</v>
      </c>
      <c r="B5635" s="64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9"/>
      <c r="K5635" s="37"/>
      <c r="L5635" s="86">
        <f t="shared" si="264"/>
        <v>0</v>
      </c>
      <c r="M5635" s="40"/>
      <c r="N5635" s="40"/>
      <c r="O5635" s="34"/>
    </row>
    <row r="5636" spans="1:15" ht="24.95" customHeight="1" x14ac:dyDescent="0.2">
      <c r="A5636" s="64" t="str">
        <f t="shared" si="262"/>
        <v>||||||0</v>
      </c>
      <c r="B5636" s="64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9"/>
      <c r="K5636" s="37"/>
      <c r="L5636" s="86">
        <f t="shared" si="264"/>
        <v>0</v>
      </c>
      <c r="M5636" s="40"/>
      <c r="N5636" s="40"/>
      <c r="O5636" s="34"/>
    </row>
    <row r="5637" spans="1:15" ht="24.95" customHeight="1" x14ac:dyDescent="0.2">
      <c r="A5637" s="64" t="str">
        <f t="shared" ref="A5637:A5700" si="265">C5637&amp;"|"&amp;D5637&amp;"|"&amp;E5637&amp;"|"&amp;F5637&amp;"|"&amp;G5637&amp;"|"&amp;I5637&amp;"|"&amp;M5637+N5637-O5637</f>
        <v>||||||0</v>
      </c>
      <c r="B5637" s="64" t="str">
        <f t="shared" ref="B5637:B5700" si="266">C5637&amp;"|"&amp;D5637&amp;"|"&amp;E5637&amp;"|"&amp;F5637&amp;"|"&amp;K5637</f>
        <v>||||</v>
      </c>
      <c r="C5637" s="37"/>
      <c r="D5637" s="37"/>
      <c r="E5637" s="37"/>
      <c r="F5637" s="37"/>
      <c r="G5637" s="37"/>
      <c r="H5637" s="38"/>
      <c r="I5637" s="37"/>
      <c r="J5637" s="39"/>
      <c r="K5637" s="37"/>
      <c r="L5637" s="86">
        <f t="shared" si="264"/>
        <v>0</v>
      </c>
      <c r="M5637" s="40"/>
      <c r="N5637" s="40"/>
      <c r="O5637" s="34"/>
    </row>
    <row r="5638" spans="1:15" ht="24.95" customHeight="1" x14ac:dyDescent="0.2">
      <c r="A5638" s="64" t="str">
        <f t="shared" si="265"/>
        <v>||||||0</v>
      </c>
      <c r="B5638" s="64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9"/>
      <c r="K5638" s="37"/>
      <c r="L5638" s="86">
        <f t="shared" si="264"/>
        <v>0</v>
      </c>
      <c r="M5638" s="40"/>
      <c r="N5638" s="40"/>
      <c r="O5638" s="34"/>
    </row>
    <row r="5639" spans="1:15" ht="24.95" customHeight="1" x14ac:dyDescent="0.2">
      <c r="A5639" s="64" t="str">
        <f t="shared" si="265"/>
        <v>||||||0</v>
      </c>
      <c r="B5639" s="64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9"/>
      <c r="K5639" s="37"/>
      <c r="L5639" s="86">
        <f t="shared" si="264"/>
        <v>0</v>
      </c>
      <c r="M5639" s="40"/>
      <c r="N5639" s="40"/>
      <c r="O5639" s="34"/>
    </row>
    <row r="5640" spans="1:15" ht="24.95" customHeight="1" x14ac:dyDescent="0.2">
      <c r="A5640" s="64" t="str">
        <f t="shared" si="265"/>
        <v>||||||0</v>
      </c>
      <c r="B5640" s="64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9"/>
      <c r="K5640" s="37"/>
      <c r="L5640" s="86">
        <f t="shared" si="264"/>
        <v>0</v>
      </c>
      <c r="M5640" s="40"/>
      <c r="N5640" s="40"/>
      <c r="O5640" s="34"/>
    </row>
    <row r="5641" spans="1:15" ht="24.95" customHeight="1" x14ac:dyDescent="0.2">
      <c r="A5641" s="64" t="str">
        <f t="shared" si="265"/>
        <v>||||||0</v>
      </c>
      <c r="B5641" s="64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9"/>
      <c r="K5641" s="37"/>
      <c r="L5641" s="86">
        <f t="shared" si="264"/>
        <v>0</v>
      </c>
      <c r="M5641" s="40"/>
      <c r="N5641" s="40"/>
      <c r="O5641" s="34"/>
    </row>
    <row r="5642" spans="1:15" ht="24.95" customHeight="1" x14ac:dyDescent="0.2">
      <c r="A5642" s="64" t="str">
        <f t="shared" si="265"/>
        <v>||||||0</v>
      </c>
      <c r="B5642" s="64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9"/>
      <c r="K5642" s="37"/>
      <c r="L5642" s="86">
        <f t="shared" si="264"/>
        <v>0</v>
      </c>
      <c r="M5642" s="40"/>
      <c r="N5642" s="40"/>
      <c r="O5642" s="34"/>
    </row>
    <row r="5643" spans="1:15" ht="24.95" customHeight="1" x14ac:dyDescent="0.2">
      <c r="A5643" s="64" t="str">
        <f t="shared" si="265"/>
        <v>||||||0</v>
      </c>
      <c r="B5643" s="64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9"/>
      <c r="K5643" s="37"/>
      <c r="L5643" s="86">
        <f t="shared" si="264"/>
        <v>0</v>
      </c>
      <c r="M5643" s="40"/>
      <c r="N5643" s="40"/>
      <c r="O5643" s="34"/>
    </row>
    <row r="5644" spans="1:15" ht="24.95" customHeight="1" x14ac:dyDescent="0.2">
      <c r="A5644" s="64" t="str">
        <f t="shared" si="265"/>
        <v>||||||0</v>
      </c>
      <c r="B5644" s="64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9"/>
      <c r="K5644" s="37"/>
      <c r="L5644" s="86">
        <f t="shared" si="264"/>
        <v>0</v>
      </c>
      <c r="M5644" s="40"/>
      <c r="N5644" s="40"/>
      <c r="O5644" s="34"/>
    </row>
    <row r="5645" spans="1:15" ht="24.95" customHeight="1" x14ac:dyDescent="0.2">
      <c r="A5645" s="64" t="str">
        <f t="shared" si="265"/>
        <v>||||||0</v>
      </c>
      <c r="B5645" s="64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9"/>
      <c r="K5645" s="37"/>
      <c r="L5645" s="86">
        <f t="shared" si="264"/>
        <v>0</v>
      </c>
      <c r="M5645" s="40"/>
      <c r="N5645" s="40"/>
      <c r="O5645" s="34"/>
    </row>
    <row r="5646" spans="1:15" ht="24.95" customHeight="1" x14ac:dyDescent="0.2">
      <c r="A5646" s="64" t="str">
        <f t="shared" si="265"/>
        <v>||||||0</v>
      </c>
      <c r="B5646" s="64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9"/>
      <c r="K5646" s="37"/>
      <c r="L5646" s="86">
        <f t="shared" si="264"/>
        <v>0</v>
      </c>
      <c r="M5646" s="40"/>
      <c r="N5646" s="40"/>
      <c r="O5646" s="34"/>
    </row>
    <row r="5647" spans="1:15" ht="24.95" customHeight="1" x14ac:dyDescent="0.2">
      <c r="A5647" s="64" t="str">
        <f t="shared" si="265"/>
        <v>||||||0</v>
      </c>
      <c r="B5647" s="64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9"/>
      <c r="K5647" s="37"/>
      <c r="L5647" s="86">
        <f t="shared" si="264"/>
        <v>0</v>
      </c>
      <c r="M5647" s="40"/>
      <c r="N5647" s="40"/>
      <c r="O5647" s="34"/>
    </row>
    <row r="5648" spans="1:15" ht="24.95" customHeight="1" x14ac:dyDescent="0.2">
      <c r="A5648" s="64" t="str">
        <f t="shared" si="265"/>
        <v>||||||0</v>
      </c>
      <c r="B5648" s="64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9"/>
      <c r="K5648" s="37"/>
      <c r="L5648" s="86">
        <f t="shared" si="264"/>
        <v>0</v>
      </c>
      <c r="M5648" s="40"/>
      <c r="N5648" s="40"/>
      <c r="O5648" s="34"/>
    </row>
    <row r="5649" spans="1:15" ht="24.95" customHeight="1" x14ac:dyDescent="0.2">
      <c r="A5649" s="64" t="str">
        <f t="shared" si="265"/>
        <v>||||||0</v>
      </c>
      <c r="B5649" s="64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9"/>
      <c r="K5649" s="37"/>
      <c r="L5649" s="86">
        <f t="shared" si="264"/>
        <v>0</v>
      </c>
      <c r="M5649" s="40"/>
      <c r="N5649" s="40"/>
      <c r="O5649" s="34"/>
    </row>
    <row r="5650" spans="1:15" ht="24.95" customHeight="1" x14ac:dyDescent="0.2">
      <c r="A5650" s="64" t="str">
        <f t="shared" si="265"/>
        <v>||||||0</v>
      </c>
      <c r="B5650" s="64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9"/>
      <c r="K5650" s="37"/>
      <c r="L5650" s="86">
        <f t="shared" si="264"/>
        <v>0</v>
      </c>
      <c r="M5650" s="40"/>
      <c r="N5650" s="40"/>
      <c r="O5650" s="34"/>
    </row>
    <row r="5651" spans="1:15" ht="24.95" customHeight="1" x14ac:dyDescent="0.2">
      <c r="A5651" s="64" t="str">
        <f t="shared" si="265"/>
        <v>||||||0</v>
      </c>
      <c r="B5651" s="64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9"/>
      <c r="K5651" s="37"/>
      <c r="L5651" s="86">
        <f t="shared" si="264"/>
        <v>0</v>
      </c>
      <c r="M5651" s="40"/>
      <c r="N5651" s="40"/>
      <c r="O5651" s="34"/>
    </row>
    <row r="5652" spans="1:15" ht="24.95" customHeight="1" x14ac:dyDescent="0.2">
      <c r="A5652" s="64" t="str">
        <f t="shared" si="265"/>
        <v>||||||0</v>
      </c>
      <c r="B5652" s="64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9"/>
      <c r="K5652" s="37"/>
      <c r="L5652" s="86">
        <f t="shared" si="264"/>
        <v>0</v>
      </c>
      <c r="M5652" s="40"/>
      <c r="N5652" s="40"/>
      <c r="O5652" s="34"/>
    </row>
    <row r="5653" spans="1:15" ht="24.95" customHeight="1" x14ac:dyDescent="0.2">
      <c r="A5653" s="64" t="str">
        <f t="shared" si="265"/>
        <v>||||||0</v>
      </c>
      <c r="B5653" s="64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9"/>
      <c r="K5653" s="37"/>
      <c r="L5653" s="86">
        <f t="shared" si="264"/>
        <v>0</v>
      </c>
      <c r="M5653" s="40"/>
      <c r="N5653" s="40"/>
      <c r="O5653" s="34"/>
    </row>
    <row r="5654" spans="1:15" ht="24.95" customHeight="1" x14ac:dyDescent="0.2">
      <c r="A5654" s="64" t="str">
        <f t="shared" si="265"/>
        <v>||||||0</v>
      </c>
      <c r="B5654" s="64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9"/>
      <c r="K5654" s="37"/>
      <c r="L5654" s="86">
        <f t="shared" si="264"/>
        <v>0</v>
      </c>
      <c r="M5654" s="40"/>
      <c r="N5654" s="40"/>
      <c r="O5654" s="34"/>
    </row>
    <row r="5655" spans="1:15" ht="24.95" customHeight="1" x14ac:dyDescent="0.2">
      <c r="A5655" s="64" t="str">
        <f t="shared" si="265"/>
        <v>||||||0</v>
      </c>
      <c r="B5655" s="64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9"/>
      <c r="K5655" s="37"/>
      <c r="L5655" s="86">
        <f t="shared" si="264"/>
        <v>0</v>
      </c>
      <c r="M5655" s="40"/>
      <c r="N5655" s="40"/>
      <c r="O5655" s="34"/>
    </row>
    <row r="5656" spans="1:15" ht="24.95" customHeight="1" x14ac:dyDescent="0.2">
      <c r="A5656" s="64" t="str">
        <f t="shared" si="265"/>
        <v>||||||0</v>
      </c>
      <c r="B5656" s="64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9"/>
      <c r="K5656" s="37"/>
      <c r="L5656" s="86">
        <f t="shared" si="264"/>
        <v>0</v>
      </c>
      <c r="M5656" s="40"/>
      <c r="N5656" s="40"/>
      <c r="O5656" s="34"/>
    </row>
    <row r="5657" spans="1:15" ht="24.95" customHeight="1" x14ac:dyDescent="0.2">
      <c r="A5657" s="64" t="str">
        <f t="shared" si="265"/>
        <v>||||||0</v>
      </c>
      <c r="B5657" s="64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9"/>
      <c r="K5657" s="37"/>
      <c r="L5657" s="86">
        <f t="shared" si="264"/>
        <v>0</v>
      </c>
      <c r="M5657" s="40"/>
      <c r="N5657" s="40"/>
      <c r="O5657" s="34"/>
    </row>
    <row r="5658" spans="1:15" ht="24.95" customHeight="1" x14ac:dyDescent="0.2">
      <c r="A5658" s="64" t="str">
        <f t="shared" si="265"/>
        <v>||||||0</v>
      </c>
      <c r="B5658" s="64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9"/>
      <c r="K5658" s="37"/>
      <c r="L5658" s="86">
        <f t="shared" si="264"/>
        <v>0</v>
      </c>
      <c r="M5658" s="40"/>
      <c r="N5658" s="40"/>
      <c r="O5658" s="34"/>
    </row>
    <row r="5659" spans="1:15" ht="24.95" customHeight="1" x14ac:dyDescent="0.2">
      <c r="A5659" s="64" t="str">
        <f t="shared" si="265"/>
        <v>||||||0</v>
      </c>
      <c r="B5659" s="64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9"/>
      <c r="K5659" s="37"/>
      <c r="L5659" s="86">
        <f t="shared" si="264"/>
        <v>0</v>
      </c>
      <c r="M5659" s="40"/>
      <c r="N5659" s="40"/>
      <c r="O5659" s="34"/>
    </row>
    <row r="5660" spans="1:15" ht="24.95" customHeight="1" x14ac:dyDescent="0.2">
      <c r="A5660" s="64" t="str">
        <f t="shared" si="265"/>
        <v>||||||0</v>
      </c>
      <c r="B5660" s="64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9"/>
      <c r="K5660" s="37"/>
      <c r="L5660" s="86">
        <f t="shared" si="264"/>
        <v>0</v>
      </c>
      <c r="M5660" s="40"/>
      <c r="N5660" s="40"/>
      <c r="O5660" s="34"/>
    </row>
    <row r="5661" spans="1:15" ht="24.95" customHeight="1" x14ac:dyDescent="0.2">
      <c r="A5661" s="64" t="str">
        <f t="shared" si="265"/>
        <v>||||||0</v>
      </c>
      <c r="B5661" s="64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9"/>
      <c r="K5661" s="37"/>
      <c r="L5661" s="86">
        <f t="shared" si="264"/>
        <v>0</v>
      </c>
      <c r="M5661" s="40"/>
      <c r="N5661" s="40"/>
      <c r="O5661" s="34"/>
    </row>
    <row r="5662" spans="1:15" ht="24.95" customHeight="1" x14ac:dyDescent="0.2">
      <c r="A5662" s="64" t="str">
        <f t="shared" si="265"/>
        <v>||||||0</v>
      </c>
      <c r="B5662" s="64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9"/>
      <c r="K5662" s="37"/>
      <c r="L5662" s="86">
        <f t="shared" si="264"/>
        <v>0</v>
      </c>
      <c r="M5662" s="40"/>
      <c r="N5662" s="40"/>
      <c r="O5662" s="34"/>
    </row>
    <row r="5663" spans="1:15" ht="24.95" customHeight="1" x14ac:dyDescent="0.2">
      <c r="A5663" s="64" t="str">
        <f t="shared" si="265"/>
        <v>||||||0</v>
      </c>
      <c r="B5663" s="64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9"/>
      <c r="K5663" s="37"/>
      <c r="L5663" s="86">
        <f t="shared" si="264"/>
        <v>0</v>
      </c>
      <c r="M5663" s="40"/>
      <c r="N5663" s="40"/>
      <c r="O5663" s="34"/>
    </row>
    <row r="5664" spans="1:15" ht="24.95" customHeight="1" x14ac:dyDescent="0.2">
      <c r="A5664" s="64" t="str">
        <f t="shared" si="265"/>
        <v>||||||0</v>
      </c>
      <c r="B5664" s="64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9"/>
      <c r="K5664" s="37"/>
      <c r="L5664" s="86">
        <f t="shared" si="264"/>
        <v>0</v>
      </c>
      <c r="M5664" s="40"/>
      <c r="N5664" s="40"/>
      <c r="O5664" s="34"/>
    </row>
    <row r="5665" spans="1:15" ht="24.95" customHeight="1" x14ac:dyDescent="0.2">
      <c r="A5665" s="64" t="str">
        <f t="shared" si="265"/>
        <v>||||||0</v>
      </c>
      <c r="B5665" s="64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9"/>
      <c r="K5665" s="37"/>
      <c r="L5665" s="86">
        <f t="shared" si="264"/>
        <v>0</v>
      </c>
      <c r="M5665" s="40"/>
      <c r="N5665" s="40"/>
      <c r="O5665" s="34"/>
    </row>
    <row r="5666" spans="1:15" ht="24.95" customHeight="1" x14ac:dyDescent="0.2">
      <c r="A5666" s="64" t="str">
        <f t="shared" si="265"/>
        <v>||||||0</v>
      </c>
      <c r="B5666" s="64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9"/>
      <c r="K5666" s="37"/>
      <c r="L5666" s="86">
        <f t="shared" si="264"/>
        <v>0</v>
      </c>
      <c r="M5666" s="40"/>
      <c r="N5666" s="40"/>
      <c r="O5666" s="34"/>
    </row>
    <row r="5667" spans="1:15" ht="24.95" customHeight="1" x14ac:dyDescent="0.2">
      <c r="A5667" s="64" t="str">
        <f t="shared" si="265"/>
        <v>||||||0</v>
      </c>
      <c r="B5667" s="64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9"/>
      <c r="K5667" s="37"/>
      <c r="L5667" s="86">
        <f t="shared" si="264"/>
        <v>0</v>
      </c>
      <c r="M5667" s="40"/>
      <c r="N5667" s="40"/>
      <c r="O5667" s="34"/>
    </row>
    <row r="5668" spans="1:15" ht="24.95" customHeight="1" x14ac:dyDescent="0.2">
      <c r="A5668" s="64" t="str">
        <f t="shared" si="265"/>
        <v>||||||0</v>
      </c>
      <c r="B5668" s="64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9"/>
      <c r="K5668" s="37"/>
      <c r="L5668" s="86">
        <f t="shared" si="264"/>
        <v>0</v>
      </c>
      <c r="M5668" s="40"/>
      <c r="N5668" s="40"/>
      <c r="O5668" s="34"/>
    </row>
    <row r="5669" spans="1:15" ht="24.95" customHeight="1" x14ac:dyDescent="0.2">
      <c r="A5669" s="64" t="str">
        <f t="shared" si="265"/>
        <v>||||||0</v>
      </c>
      <c r="B5669" s="64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9"/>
      <c r="K5669" s="37"/>
      <c r="L5669" s="86">
        <f t="shared" si="264"/>
        <v>0</v>
      </c>
      <c r="M5669" s="40"/>
      <c r="N5669" s="40"/>
      <c r="O5669" s="34"/>
    </row>
    <row r="5670" spans="1:15" ht="24.95" customHeight="1" x14ac:dyDescent="0.2">
      <c r="A5670" s="64" t="str">
        <f t="shared" si="265"/>
        <v>||||||0</v>
      </c>
      <c r="B5670" s="64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9"/>
      <c r="K5670" s="37"/>
      <c r="L5670" s="86">
        <f t="shared" si="264"/>
        <v>0</v>
      </c>
      <c r="M5670" s="40"/>
      <c r="N5670" s="40"/>
      <c r="O5670" s="34"/>
    </row>
    <row r="5671" spans="1:15" ht="24.95" customHeight="1" x14ac:dyDescent="0.2">
      <c r="A5671" s="64" t="str">
        <f t="shared" si="265"/>
        <v>||||||0</v>
      </c>
      <c r="B5671" s="64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9"/>
      <c r="K5671" s="37"/>
      <c r="L5671" s="86">
        <f t="shared" si="264"/>
        <v>0</v>
      </c>
      <c r="M5671" s="40"/>
      <c r="N5671" s="40"/>
      <c r="O5671" s="34"/>
    </row>
    <row r="5672" spans="1:15" ht="24.95" customHeight="1" x14ac:dyDescent="0.2">
      <c r="A5672" s="64" t="str">
        <f t="shared" si="265"/>
        <v>||||||0</v>
      </c>
      <c r="B5672" s="64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9"/>
      <c r="K5672" s="37"/>
      <c r="L5672" s="86">
        <f t="shared" si="264"/>
        <v>0</v>
      </c>
      <c r="M5672" s="40"/>
      <c r="N5672" s="40"/>
      <c r="O5672" s="34"/>
    </row>
    <row r="5673" spans="1:15" ht="24.95" customHeight="1" x14ac:dyDescent="0.2">
      <c r="A5673" s="64" t="str">
        <f t="shared" si="265"/>
        <v>||||||0</v>
      </c>
      <c r="B5673" s="64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9"/>
      <c r="K5673" s="37"/>
      <c r="L5673" s="86">
        <f t="shared" si="264"/>
        <v>0</v>
      </c>
      <c r="M5673" s="40"/>
      <c r="N5673" s="40"/>
      <c r="O5673" s="34"/>
    </row>
    <row r="5674" spans="1:15" ht="24.95" customHeight="1" x14ac:dyDescent="0.2">
      <c r="A5674" s="64" t="str">
        <f t="shared" si="265"/>
        <v>||||||0</v>
      </c>
      <c r="B5674" s="64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9"/>
      <c r="K5674" s="37"/>
      <c r="L5674" s="86">
        <f t="shared" si="264"/>
        <v>0</v>
      </c>
      <c r="M5674" s="40"/>
      <c r="N5674" s="40"/>
      <c r="O5674" s="34"/>
    </row>
    <row r="5675" spans="1:15" ht="24.95" customHeight="1" x14ac:dyDescent="0.2">
      <c r="A5675" s="64" t="str">
        <f t="shared" si="265"/>
        <v>||||||0</v>
      </c>
      <c r="B5675" s="64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9"/>
      <c r="K5675" s="37"/>
      <c r="L5675" s="86">
        <f t="shared" si="264"/>
        <v>0</v>
      </c>
      <c r="M5675" s="40"/>
      <c r="N5675" s="40"/>
      <c r="O5675" s="34"/>
    </row>
    <row r="5676" spans="1:15" ht="24.95" customHeight="1" x14ac:dyDescent="0.2">
      <c r="A5676" s="64" t="str">
        <f t="shared" si="265"/>
        <v>||||||0</v>
      </c>
      <c r="B5676" s="64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9"/>
      <c r="K5676" s="37"/>
      <c r="L5676" s="86">
        <f t="shared" si="264"/>
        <v>0</v>
      </c>
      <c r="M5676" s="40"/>
      <c r="N5676" s="40"/>
      <c r="O5676" s="34"/>
    </row>
    <row r="5677" spans="1:15" ht="24.95" customHeight="1" x14ac:dyDescent="0.2">
      <c r="A5677" s="64" t="str">
        <f t="shared" si="265"/>
        <v>||||||0</v>
      </c>
      <c r="B5677" s="64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9"/>
      <c r="K5677" s="37"/>
      <c r="L5677" s="86">
        <f t="shared" si="264"/>
        <v>0</v>
      </c>
      <c r="M5677" s="40"/>
      <c r="N5677" s="40"/>
      <c r="O5677" s="34"/>
    </row>
    <row r="5678" spans="1:15" ht="24.95" customHeight="1" x14ac:dyDescent="0.2">
      <c r="A5678" s="64" t="str">
        <f t="shared" si="265"/>
        <v>||||||0</v>
      </c>
      <c r="B5678" s="64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9"/>
      <c r="K5678" s="37"/>
      <c r="L5678" s="86">
        <f t="shared" si="264"/>
        <v>0</v>
      </c>
      <c r="M5678" s="40"/>
      <c r="N5678" s="40"/>
      <c r="O5678" s="34"/>
    </row>
    <row r="5679" spans="1:15" ht="24.95" customHeight="1" x14ac:dyDescent="0.2">
      <c r="A5679" s="64" t="str">
        <f t="shared" si="265"/>
        <v>||||||0</v>
      </c>
      <c r="B5679" s="64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9"/>
      <c r="K5679" s="37"/>
      <c r="L5679" s="86">
        <f t="shared" si="264"/>
        <v>0</v>
      </c>
      <c r="M5679" s="40"/>
      <c r="N5679" s="40"/>
      <c r="O5679" s="34"/>
    </row>
    <row r="5680" spans="1:15" ht="24.95" customHeight="1" x14ac:dyDescent="0.2">
      <c r="A5680" s="64" t="str">
        <f t="shared" si="265"/>
        <v>||||||0</v>
      </c>
      <c r="B5680" s="64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9"/>
      <c r="K5680" s="37"/>
      <c r="L5680" s="86">
        <f t="shared" si="264"/>
        <v>0</v>
      </c>
      <c r="M5680" s="40"/>
      <c r="N5680" s="40"/>
      <c r="O5680" s="34"/>
    </row>
    <row r="5681" spans="1:15" ht="24.95" customHeight="1" x14ac:dyDescent="0.2">
      <c r="A5681" s="64" t="str">
        <f t="shared" si="265"/>
        <v>||||||0</v>
      </c>
      <c r="B5681" s="64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9"/>
      <c r="K5681" s="37"/>
      <c r="L5681" s="86">
        <f t="shared" si="264"/>
        <v>0</v>
      </c>
      <c r="M5681" s="40"/>
      <c r="N5681" s="40"/>
      <c r="O5681" s="34"/>
    </row>
    <row r="5682" spans="1:15" ht="24.95" customHeight="1" x14ac:dyDescent="0.2">
      <c r="A5682" s="64" t="str">
        <f t="shared" si="265"/>
        <v>||||||0</v>
      </c>
      <c r="B5682" s="64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9"/>
      <c r="K5682" s="37"/>
      <c r="L5682" s="86">
        <f t="shared" si="264"/>
        <v>0</v>
      </c>
      <c r="M5682" s="40"/>
      <c r="N5682" s="40"/>
      <c r="O5682" s="34"/>
    </row>
    <row r="5683" spans="1:15" ht="24.95" customHeight="1" x14ac:dyDescent="0.2">
      <c r="A5683" s="64" t="str">
        <f t="shared" si="265"/>
        <v>||||||0</v>
      </c>
      <c r="B5683" s="64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9"/>
      <c r="K5683" s="37"/>
      <c r="L5683" s="86">
        <f t="shared" si="264"/>
        <v>0</v>
      </c>
      <c r="M5683" s="40"/>
      <c r="N5683" s="40"/>
      <c r="O5683" s="34"/>
    </row>
    <row r="5684" spans="1:15" ht="24.95" customHeight="1" x14ac:dyDescent="0.2">
      <c r="A5684" s="64" t="str">
        <f t="shared" si="265"/>
        <v>||||||0</v>
      </c>
      <c r="B5684" s="64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9"/>
      <c r="K5684" s="37"/>
      <c r="L5684" s="86">
        <f t="shared" si="264"/>
        <v>0</v>
      </c>
      <c r="M5684" s="40"/>
      <c r="N5684" s="40"/>
      <c r="O5684" s="34"/>
    </row>
    <row r="5685" spans="1:15" ht="24.95" customHeight="1" x14ac:dyDescent="0.2">
      <c r="A5685" s="64" t="str">
        <f t="shared" si="265"/>
        <v>||||||0</v>
      </c>
      <c r="B5685" s="64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9"/>
      <c r="K5685" s="37"/>
      <c r="L5685" s="86">
        <f t="shared" si="264"/>
        <v>0</v>
      </c>
      <c r="M5685" s="40"/>
      <c r="N5685" s="40"/>
      <c r="O5685" s="34"/>
    </row>
    <row r="5686" spans="1:15" ht="24.95" customHeight="1" x14ac:dyDescent="0.2">
      <c r="A5686" s="64" t="str">
        <f t="shared" si="265"/>
        <v>||||||0</v>
      </c>
      <c r="B5686" s="64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9"/>
      <c r="K5686" s="37"/>
      <c r="L5686" s="86">
        <f t="shared" si="264"/>
        <v>0</v>
      </c>
      <c r="M5686" s="40"/>
      <c r="N5686" s="40"/>
      <c r="O5686" s="34"/>
    </row>
    <row r="5687" spans="1:15" ht="24.95" customHeight="1" x14ac:dyDescent="0.2">
      <c r="A5687" s="64" t="str">
        <f t="shared" si="265"/>
        <v>||||||0</v>
      </c>
      <c r="B5687" s="64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9"/>
      <c r="K5687" s="37"/>
      <c r="L5687" s="86">
        <f t="shared" si="264"/>
        <v>0</v>
      </c>
      <c r="M5687" s="40"/>
      <c r="N5687" s="40"/>
      <c r="O5687" s="34"/>
    </row>
    <row r="5688" spans="1:15" ht="24.95" customHeight="1" x14ac:dyDescent="0.2">
      <c r="A5688" s="64" t="str">
        <f t="shared" si="265"/>
        <v>||||||0</v>
      </c>
      <c r="B5688" s="64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9"/>
      <c r="K5688" s="37"/>
      <c r="L5688" s="86">
        <f t="shared" si="264"/>
        <v>0</v>
      </c>
      <c r="M5688" s="40"/>
      <c r="N5688" s="40"/>
      <c r="O5688" s="34"/>
    </row>
    <row r="5689" spans="1:15" ht="24.95" customHeight="1" x14ac:dyDescent="0.2">
      <c r="A5689" s="64" t="str">
        <f t="shared" si="265"/>
        <v>||||||0</v>
      </c>
      <c r="B5689" s="64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9"/>
      <c r="K5689" s="37"/>
      <c r="L5689" s="86">
        <f t="shared" si="264"/>
        <v>0</v>
      </c>
      <c r="M5689" s="40"/>
      <c r="N5689" s="40"/>
      <c r="O5689" s="34"/>
    </row>
    <row r="5690" spans="1:15" ht="24.95" customHeight="1" x14ac:dyDescent="0.2">
      <c r="A5690" s="64" t="str">
        <f t="shared" si="265"/>
        <v>||||||0</v>
      </c>
      <c r="B5690" s="64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9"/>
      <c r="K5690" s="37"/>
      <c r="L5690" s="86">
        <f t="shared" si="264"/>
        <v>0</v>
      </c>
      <c r="M5690" s="40"/>
      <c r="N5690" s="40"/>
      <c r="O5690" s="34"/>
    </row>
    <row r="5691" spans="1:15" ht="24.95" customHeight="1" x14ac:dyDescent="0.2">
      <c r="A5691" s="64" t="str">
        <f t="shared" si="265"/>
        <v>||||||0</v>
      </c>
      <c r="B5691" s="64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9"/>
      <c r="K5691" s="37"/>
      <c r="L5691" s="86">
        <f t="shared" si="264"/>
        <v>0</v>
      </c>
      <c r="M5691" s="40"/>
      <c r="N5691" s="40"/>
      <c r="O5691" s="34"/>
    </row>
    <row r="5692" spans="1:15" ht="24.95" customHeight="1" x14ac:dyDescent="0.2">
      <c r="A5692" s="64" t="str">
        <f t="shared" si="265"/>
        <v>||||||0</v>
      </c>
      <c r="B5692" s="64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9"/>
      <c r="K5692" s="37"/>
      <c r="L5692" s="86">
        <f t="shared" si="264"/>
        <v>0</v>
      </c>
      <c r="M5692" s="40"/>
      <c r="N5692" s="40"/>
      <c r="O5692" s="34"/>
    </row>
    <row r="5693" spans="1:15" ht="24.95" customHeight="1" x14ac:dyDescent="0.2">
      <c r="A5693" s="64" t="str">
        <f t="shared" si="265"/>
        <v>||||||0</v>
      </c>
      <c r="B5693" s="64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9"/>
      <c r="K5693" s="37"/>
      <c r="L5693" s="86">
        <f t="shared" si="264"/>
        <v>0</v>
      </c>
      <c r="M5693" s="40"/>
      <c r="N5693" s="40"/>
      <c r="O5693" s="34"/>
    </row>
    <row r="5694" spans="1:15" ht="24.95" customHeight="1" x14ac:dyDescent="0.2">
      <c r="A5694" s="64" t="str">
        <f t="shared" si="265"/>
        <v>||||||0</v>
      </c>
      <c r="B5694" s="64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9"/>
      <c r="K5694" s="37"/>
      <c r="L5694" s="86">
        <f t="shared" ref="L5694:L5757" si="267">M5694+N5694</f>
        <v>0</v>
      </c>
      <c r="M5694" s="40"/>
      <c r="N5694" s="40"/>
      <c r="O5694" s="34"/>
    </row>
    <row r="5695" spans="1:15" ht="24.95" customHeight="1" x14ac:dyDescent="0.2">
      <c r="A5695" s="64" t="str">
        <f t="shared" si="265"/>
        <v>||||||0</v>
      </c>
      <c r="B5695" s="64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9"/>
      <c r="K5695" s="37"/>
      <c r="L5695" s="86">
        <f t="shared" si="267"/>
        <v>0</v>
      </c>
      <c r="M5695" s="40"/>
      <c r="N5695" s="40"/>
      <c r="O5695" s="34"/>
    </row>
    <row r="5696" spans="1:15" ht="24.95" customHeight="1" x14ac:dyDescent="0.2">
      <c r="A5696" s="64" t="str">
        <f t="shared" si="265"/>
        <v>||||||0</v>
      </c>
      <c r="B5696" s="64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9"/>
      <c r="K5696" s="37"/>
      <c r="L5696" s="86">
        <f t="shared" si="267"/>
        <v>0</v>
      </c>
      <c r="M5696" s="40"/>
      <c r="N5696" s="40"/>
      <c r="O5696" s="34"/>
    </row>
    <row r="5697" spans="1:15" ht="24.95" customHeight="1" x14ac:dyDescent="0.2">
      <c r="A5697" s="64" t="str">
        <f t="shared" si="265"/>
        <v>||||||0</v>
      </c>
      <c r="B5697" s="64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9"/>
      <c r="K5697" s="37"/>
      <c r="L5697" s="86">
        <f t="shared" si="267"/>
        <v>0</v>
      </c>
      <c r="M5697" s="40"/>
      <c r="N5697" s="40"/>
      <c r="O5697" s="34"/>
    </row>
    <row r="5698" spans="1:15" ht="24.95" customHeight="1" x14ac:dyDescent="0.2">
      <c r="A5698" s="64" t="str">
        <f t="shared" si="265"/>
        <v>||||||0</v>
      </c>
      <c r="B5698" s="64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9"/>
      <c r="K5698" s="37"/>
      <c r="L5698" s="86">
        <f t="shared" si="267"/>
        <v>0</v>
      </c>
      <c r="M5698" s="40"/>
      <c r="N5698" s="40"/>
      <c r="O5698" s="34"/>
    </row>
    <row r="5699" spans="1:15" ht="24.95" customHeight="1" x14ac:dyDescent="0.2">
      <c r="A5699" s="64" t="str">
        <f t="shared" si="265"/>
        <v>||||||0</v>
      </c>
      <c r="B5699" s="64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9"/>
      <c r="K5699" s="37"/>
      <c r="L5699" s="86">
        <f t="shared" si="267"/>
        <v>0</v>
      </c>
      <c r="M5699" s="40"/>
      <c r="N5699" s="40"/>
      <c r="O5699" s="34"/>
    </row>
    <row r="5700" spans="1:15" ht="24.95" customHeight="1" x14ac:dyDescent="0.2">
      <c r="A5700" s="64" t="str">
        <f t="shared" si="265"/>
        <v>||||||0</v>
      </c>
      <c r="B5700" s="64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9"/>
      <c r="K5700" s="37"/>
      <c r="L5700" s="86">
        <f t="shared" si="267"/>
        <v>0</v>
      </c>
      <c r="M5700" s="40"/>
      <c r="N5700" s="40"/>
      <c r="O5700" s="34"/>
    </row>
    <row r="5701" spans="1:15" ht="24.95" customHeight="1" x14ac:dyDescent="0.2">
      <c r="A5701" s="64" t="str">
        <f t="shared" ref="A5701:A5764" si="268">C5701&amp;"|"&amp;D5701&amp;"|"&amp;E5701&amp;"|"&amp;F5701&amp;"|"&amp;G5701&amp;"|"&amp;I5701&amp;"|"&amp;M5701+N5701-O5701</f>
        <v>||||||0</v>
      </c>
      <c r="B5701" s="64" t="str">
        <f t="shared" ref="B5701:B5764" si="269">C5701&amp;"|"&amp;D5701&amp;"|"&amp;E5701&amp;"|"&amp;F5701&amp;"|"&amp;K5701</f>
        <v>||||</v>
      </c>
      <c r="C5701" s="37"/>
      <c r="D5701" s="37"/>
      <c r="E5701" s="37"/>
      <c r="F5701" s="37"/>
      <c r="G5701" s="37"/>
      <c r="H5701" s="38"/>
      <c r="I5701" s="37"/>
      <c r="J5701" s="39"/>
      <c r="K5701" s="37"/>
      <c r="L5701" s="86">
        <f t="shared" si="267"/>
        <v>0</v>
      </c>
      <c r="M5701" s="40"/>
      <c r="N5701" s="40"/>
      <c r="O5701" s="34"/>
    </row>
    <row r="5702" spans="1:15" ht="24.95" customHeight="1" x14ac:dyDescent="0.2">
      <c r="A5702" s="64" t="str">
        <f t="shared" si="268"/>
        <v>||||||0</v>
      </c>
      <c r="B5702" s="64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9"/>
      <c r="K5702" s="37"/>
      <c r="L5702" s="86">
        <f t="shared" si="267"/>
        <v>0</v>
      </c>
      <c r="M5702" s="40"/>
      <c r="N5702" s="40"/>
      <c r="O5702" s="34"/>
    </row>
    <row r="5703" spans="1:15" ht="24.95" customHeight="1" x14ac:dyDescent="0.2">
      <c r="A5703" s="64" t="str">
        <f t="shared" si="268"/>
        <v>||||||0</v>
      </c>
      <c r="B5703" s="64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9"/>
      <c r="K5703" s="37"/>
      <c r="L5703" s="86">
        <f t="shared" si="267"/>
        <v>0</v>
      </c>
      <c r="M5703" s="40"/>
      <c r="N5703" s="40"/>
      <c r="O5703" s="34"/>
    </row>
    <row r="5704" spans="1:15" ht="24.95" customHeight="1" x14ac:dyDescent="0.2">
      <c r="A5704" s="64" t="str">
        <f t="shared" si="268"/>
        <v>||||||0</v>
      </c>
      <c r="B5704" s="64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9"/>
      <c r="K5704" s="37"/>
      <c r="L5704" s="86">
        <f t="shared" si="267"/>
        <v>0</v>
      </c>
      <c r="M5704" s="40"/>
      <c r="N5704" s="40"/>
      <c r="O5704" s="34"/>
    </row>
    <row r="5705" spans="1:15" ht="24.95" customHeight="1" x14ac:dyDescent="0.2">
      <c r="A5705" s="64" t="str">
        <f t="shared" si="268"/>
        <v>||||||0</v>
      </c>
      <c r="B5705" s="64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9"/>
      <c r="K5705" s="37"/>
      <c r="L5705" s="86">
        <f t="shared" si="267"/>
        <v>0</v>
      </c>
      <c r="M5705" s="40"/>
      <c r="N5705" s="40"/>
      <c r="O5705" s="34"/>
    </row>
    <row r="5706" spans="1:15" ht="24.95" customHeight="1" x14ac:dyDescent="0.2">
      <c r="A5706" s="64" t="str">
        <f t="shared" si="268"/>
        <v>||||||0</v>
      </c>
      <c r="B5706" s="64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9"/>
      <c r="K5706" s="37"/>
      <c r="L5706" s="86">
        <f t="shared" si="267"/>
        <v>0</v>
      </c>
      <c r="M5706" s="40"/>
      <c r="N5706" s="40"/>
      <c r="O5706" s="34"/>
    </row>
    <row r="5707" spans="1:15" ht="24.95" customHeight="1" x14ac:dyDescent="0.2">
      <c r="A5707" s="64" t="str">
        <f t="shared" si="268"/>
        <v>||||||0</v>
      </c>
      <c r="B5707" s="64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9"/>
      <c r="K5707" s="37"/>
      <c r="L5707" s="86">
        <f t="shared" si="267"/>
        <v>0</v>
      </c>
      <c r="M5707" s="40"/>
      <c r="N5707" s="40"/>
      <c r="O5707" s="34"/>
    </row>
    <row r="5708" spans="1:15" ht="24.95" customHeight="1" x14ac:dyDescent="0.2">
      <c r="A5708" s="64" t="str">
        <f t="shared" si="268"/>
        <v>||||||0</v>
      </c>
      <c r="B5708" s="64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9"/>
      <c r="K5708" s="37"/>
      <c r="L5708" s="86">
        <f t="shared" si="267"/>
        <v>0</v>
      </c>
      <c r="M5708" s="40"/>
      <c r="N5708" s="40"/>
      <c r="O5708" s="34"/>
    </row>
    <row r="5709" spans="1:15" ht="24.95" customHeight="1" x14ac:dyDescent="0.2">
      <c r="A5709" s="64" t="str">
        <f t="shared" si="268"/>
        <v>||||||0</v>
      </c>
      <c r="B5709" s="64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9"/>
      <c r="K5709" s="37"/>
      <c r="L5709" s="86">
        <f t="shared" si="267"/>
        <v>0</v>
      </c>
      <c r="M5709" s="40"/>
      <c r="N5709" s="40"/>
      <c r="O5709" s="34"/>
    </row>
    <row r="5710" spans="1:15" ht="24.95" customHeight="1" x14ac:dyDescent="0.2">
      <c r="A5710" s="64" t="str">
        <f t="shared" si="268"/>
        <v>||||||0</v>
      </c>
      <c r="B5710" s="64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9"/>
      <c r="K5710" s="37"/>
      <c r="L5710" s="86">
        <f t="shared" si="267"/>
        <v>0</v>
      </c>
      <c r="M5710" s="40"/>
      <c r="N5710" s="40"/>
      <c r="O5710" s="34"/>
    </row>
    <row r="5711" spans="1:15" ht="24.95" customHeight="1" x14ac:dyDescent="0.2">
      <c r="A5711" s="64" t="str">
        <f t="shared" si="268"/>
        <v>||||||0</v>
      </c>
      <c r="B5711" s="64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9"/>
      <c r="K5711" s="37"/>
      <c r="L5711" s="86">
        <f t="shared" si="267"/>
        <v>0</v>
      </c>
      <c r="M5711" s="40"/>
      <c r="N5711" s="40"/>
      <c r="O5711" s="34"/>
    </row>
    <row r="5712" spans="1:15" ht="24.95" customHeight="1" x14ac:dyDescent="0.2">
      <c r="A5712" s="64" t="str">
        <f t="shared" si="268"/>
        <v>||||||0</v>
      </c>
      <c r="B5712" s="64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9"/>
      <c r="K5712" s="37"/>
      <c r="L5712" s="86">
        <f t="shared" si="267"/>
        <v>0</v>
      </c>
      <c r="M5712" s="40"/>
      <c r="N5712" s="40"/>
      <c r="O5712" s="34"/>
    </row>
    <row r="5713" spans="1:15" ht="24.95" customHeight="1" x14ac:dyDescent="0.2">
      <c r="A5713" s="64" t="str">
        <f t="shared" si="268"/>
        <v>||||||0</v>
      </c>
      <c r="B5713" s="64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9"/>
      <c r="K5713" s="37"/>
      <c r="L5713" s="86">
        <f t="shared" si="267"/>
        <v>0</v>
      </c>
      <c r="M5713" s="40"/>
      <c r="N5713" s="40"/>
      <c r="O5713" s="34"/>
    </row>
    <row r="5714" spans="1:15" ht="24.95" customHeight="1" x14ac:dyDescent="0.2">
      <c r="A5714" s="64" t="str">
        <f t="shared" si="268"/>
        <v>||||||0</v>
      </c>
      <c r="B5714" s="64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9"/>
      <c r="K5714" s="37"/>
      <c r="L5714" s="86">
        <f t="shared" si="267"/>
        <v>0</v>
      </c>
      <c r="M5714" s="40"/>
      <c r="N5714" s="40"/>
      <c r="O5714" s="34"/>
    </row>
    <row r="5715" spans="1:15" ht="24.95" customHeight="1" x14ac:dyDescent="0.2">
      <c r="A5715" s="64" t="str">
        <f t="shared" si="268"/>
        <v>||||||0</v>
      </c>
      <c r="B5715" s="64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9"/>
      <c r="K5715" s="37"/>
      <c r="L5715" s="86">
        <f t="shared" si="267"/>
        <v>0</v>
      </c>
      <c r="M5715" s="40"/>
      <c r="N5715" s="40"/>
      <c r="O5715" s="34"/>
    </row>
    <row r="5716" spans="1:15" ht="24.95" customHeight="1" x14ac:dyDescent="0.2">
      <c r="A5716" s="64" t="str">
        <f t="shared" si="268"/>
        <v>||||||0</v>
      </c>
      <c r="B5716" s="64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9"/>
      <c r="K5716" s="37"/>
      <c r="L5716" s="86">
        <f t="shared" si="267"/>
        <v>0</v>
      </c>
      <c r="M5716" s="40"/>
      <c r="N5716" s="40"/>
      <c r="O5716" s="34"/>
    </row>
    <row r="5717" spans="1:15" ht="24.95" customHeight="1" x14ac:dyDescent="0.2">
      <c r="A5717" s="64" t="str">
        <f t="shared" si="268"/>
        <v>||||||0</v>
      </c>
      <c r="B5717" s="64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9"/>
      <c r="K5717" s="37"/>
      <c r="L5717" s="86">
        <f t="shared" si="267"/>
        <v>0</v>
      </c>
      <c r="M5717" s="40"/>
      <c r="N5717" s="40"/>
      <c r="O5717" s="34"/>
    </row>
    <row r="5718" spans="1:15" ht="24.95" customHeight="1" x14ac:dyDescent="0.2">
      <c r="A5718" s="64" t="str">
        <f t="shared" si="268"/>
        <v>||||||0</v>
      </c>
      <c r="B5718" s="64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9"/>
      <c r="K5718" s="37"/>
      <c r="L5718" s="86">
        <f t="shared" si="267"/>
        <v>0</v>
      </c>
      <c r="M5718" s="40"/>
      <c r="N5718" s="40"/>
      <c r="O5718" s="34"/>
    </row>
    <row r="5719" spans="1:15" ht="24.95" customHeight="1" x14ac:dyDescent="0.2">
      <c r="A5719" s="64" t="str">
        <f t="shared" si="268"/>
        <v>||||||0</v>
      </c>
      <c r="B5719" s="64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9"/>
      <c r="K5719" s="37"/>
      <c r="L5719" s="86">
        <f t="shared" si="267"/>
        <v>0</v>
      </c>
      <c r="M5719" s="40"/>
      <c r="N5719" s="40"/>
      <c r="O5719" s="34"/>
    </row>
    <row r="5720" spans="1:15" ht="24.95" customHeight="1" x14ac:dyDescent="0.2">
      <c r="A5720" s="64" t="str">
        <f t="shared" si="268"/>
        <v>||||||0</v>
      </c>
      <c r="B5720" s="64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9"/>
      <c r="K5720" s="37"/>
      <c r="L5720" s="86">
        <f t="shared" si="267"/>
        <v>0</v>
      </c>
      <c r="M5720" s="40"/>
      <c r="N5720" s="40"/>
      <c r="O5720" s="34"/>
    </row>
    <row r="5721" spans="1:15" ht="24.95" customHeight="1" x14ac:dyDescent="0.2">
      <c r="A5721" s="64" t="str">
        <f t="shared" si="268"/>
        <v>||||||0</v>
      </c>
      <c r="B5721" s="64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9"/>
      <c r="K5721" s="37"/>
      <c r="L5721" s="86">
        <f t="shared" si="267"/>
        <v>0</v>
      </c>
      <c r="M5721" s="40"/>
      <c r="N5721" s="40"/>
      <c r="O5721" s="34"/>
    </row>
    <row r="5722" spans="1:15" ht="24.95" customHeight="1" x14ac:dyDescent="0.2">
      <c r="A5722" s="64" t="str">
        <f t="shared" si="268"/>
        <v>||||||0</v>
      </c>
      <c r="B5722" s="64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9"/>
      <c r="K5722" s="37"/>
      <c r="L5722" s="86">
        <f t="shared" si="267"/>
        <v>0</v>
      </c>
      <c r="M5722" s="40"/>
      <c r="N5722" s="40"/>
      <c r="O5722" s="34"/>
    </row>
    <row r="5723" spans="1:15" ht="24.95" customHeight="1" x14ac:dyDescent="0.2">
      <c r="A5723" s="64" t="str">
        <f t="shared" si="268"/>
        <v>||||||0</v>
      </c>
      <c r="B5723" s="64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9"/>
      <c r="K5723" s="37"/>
      <c r="L5723" s="86">
        <f t="shared" si="267"/>
        <v>0</v>
      </c>
      <c r="M5723" s="40"/>
      <c r="N5723" s="40"/>
      <c r="O5723" s="34"/>
    </row>
    <row r="5724" spans="1:15" ht="24.95" customHeight="1" x14ac:dyDescent="0.2">
      <c r="A5724" s="64" t="str">
        <f t="shared" si="268"/>
        <v>||||||0</v>
      </c>
      <c r="B5724" s="64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9"/>
      <c r="K5724" s="37"/>
      <c r="L5724" s="86">
        <f t="shared" si="267"/>
        <v>0</v>
      </c>
      <c r="M5724" s="40"/>
      <c r="N5724" s="40"/>
      <c r="O5724" s="34"/>
    </row>
    <row r="5725" spans="1:15" ht="24.95" customHeight="1" x14ac:dyDescent="0.2">
      <c r="A5725" s="64" t="str">
        <f t="shared" si="268"/>
        <v>||||||0</v>
      </c>
      <c r="B5725" s="64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9"/>
      <c r="K5725" s="37"/>
      <c r="L5725" s="86">
        <f t="shared" si="267"/>
        <v>0</v>
      </c>
      <c r="M5725" s="40"/>
      <c r="N5725" s="40"/>
      <c r="O5725" s="34"/>
    </row>
    <row r="5726" spans="1:15" ht="24.95" customHeight="1" x14ac:dyDescent="0.2">
      <c r="A5726" s="64" t="str">
        <f t="shared" si="268"/>
        <v>||||||0</v>
      </c>
      <c r="B5726" s="64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9"/>
      <c r="K5726" s="37"/>
      <c r="L5726" s="86">
        <f t="shared" si="267"/>
        <v>0</v>
      </c>
      <c r="M5726" s="40"/>
      <c r="N5726" s="40"/>
      <c r="O5726" s="34"/>
    </row>
    <row r="5727" spans="1:15" ht="24.95" customHeight="1" x14ac:dyDescent="0.2">
      <c r="A5727" s="64" t="str">
        <f t="shared" si="268"/>
        <v>||||||0</v>
      </c>
      <c r="B5727" s="64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9"/>
      <c r="K5727" s="37"/>
      <c r="L5727" s="86">
        <f t="shared" si="267"/>
        <v>0</v>
      </c>
      <c r="M5727" s="40"/>
      <c r="N5727" s="40"/>
      <c r="O5727" s="34"/>
    </row>
    <row r="5728" spans="1:15" ht="24.95" customHeight="1" x14ac:dyDescent="0.2">
      <c r="A5728" s="64" t="str">
        <f t="shared" si="268"/>
        <v>||||||0</v>
      </c>
      <c r="B5728" s="64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9"/>
      <c r="K5728" s="37"/>
      <c r="L5728" s="86">
        <f t="shared" si="267"/>
        <v>0</v>
      </c>
      <c r="M5728" s="40"/>
      <c r="N5728" s="40"/>
      <c r="O5728" s="34"/>
    </row>
    <row r="5729" spans="1:15" ht="24.95" customHeight="1" x14ac:dyDescent="0.2">
      <c r="A5729" s="64" t="str">
        <f t="shared" si="268"/>
        <v>||||||0</v>
      </c>
      <c r="B5729" s="64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9"/>
      <c r="K5729" s="37"/>
      <c r="L5729" s="86">
        <f t="shared" si="267"/>
        <v>0</v>
      </c>
      <c r="M5729" s="40"/>
      <c r="N5729" s="40"/>
      <c r="O5729" s="34"/>
    </row>
    <row r="5730" spans="1:15" ht="24.95" customHeight="1" x14ac:dyDescent="0.2">
      <c r="A5730" s="64" t="str">
        <f t="shared" si="268"/>
        <v>||||||0</v>
      </c>
      <c r="B5730" s="64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9"/>
      <c r="K5730" s="37"/>
      <c r="L5730" s="86">
        <f t="shared" si="267"/>
        <v>0</v>
      </c>
      <c r="M5730" s="40"/>
      <c r="N5730" s="40"/>
      <c r="O5730" s="34"/>
    </row>
    <row r="5731" spans="1:15" ht="24.95" customHeight="1" x14ac:dyDescent="0.2">
      <c r="A5731" s="64" t="str">
        <f t="shared" si="268"/>
        <v>||||||0</v>
      </c>
      <c r="B5731" s="64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9"/>
      <c r="K5731" s="37"/>
      <c r="L5731" s="86">
        <f t="shared" si="267"/>
        <v>0</v>
      </c>
      <c r="M5731" s="40"/>
      <c r="N5731" s="40"/>
      <c r="O5731" s="34"/>
    </row>
    <row r="5732" spans="1:15" ht="24.95" customHeight="1" x14ac:dyDescent="0.2">
      <c r="A5732" s="64" t="str">
        <f t="shared" si="268"/>
        <v>||||||0</v>
      </c>
      <c r="B5732" s="64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9"/>
      <c r="K5732" s="37"/>
      <c r="L5732" s="86">
        <f t="shared" si="267"/>
        <v>0</v>
      </c>
      <c r="M5732" s="40"/>
      <c r="N5732" s="40"/>
      <c r="O5732" s="34"/>
    </row>
    <row r="5733" spans="1:15" ht="24.95" customHeight="1" x14ac:dyDescent="0.2">
      <c r="A5733" s="64" t="str">
        <f t="shared" si="268"/>
        <v>||||||0</v>
      </c>
      <c r="B5733" s="64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9"/>
      <c r="K5733" s="37"/>
      <c r="L5733" s="86">
        <f t="shared" si="267"/>
        <v>0</v>
      </c>
      <c r="M5733" s="40"/>
      <c r="N5733" s="40"/>
      <c r="O5733" s="34"/>
    </row>
    <row r="5734" spans="1:15" ht="24.95" customHeight="1" x14ac:dyDescent="0.2">
      <c r="A5734" s="64" t="str">
        <f t="shared" si="268"/>
        <v>||||||0</v>
      </c>
      <c r="B5734" s="64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9"/>
      <c r="K5734" s="37"/>
      <c r="L5734" s="86">
        <f t="shared" si="267"/>
        <v>0</v>
      </c>
      <c r="M5734" s="40"/>
      <c r="N5734" s="40"/>
      <c r="O5734" s="34"/>
    </row>
    <row r="5735" spans="1:15" ht="24.95" customHeight="1" x14ac:dyDescent="0.2">
      <c r="A5735" s="64" t="str">
        <f t="shared" si="268"/>
        <v>||||||0</v>
      </c>
      <c r="B5735" s="64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9"/>
      <c r="K5735" s="37"/>
      <c r="L5735" s="86">
        <f t="shared" si="267"/>
        <v>0</v>
      </c>
      <c r="M5735" s="40"/>
      <c r="N5735" s="40"/>
      <c r="O5735" s="34"/>
    </row>
    <row r="5736" spans="1:15" ht="24.95" customHeight="1" x14ac:dyDescent="0.2">
      <c r="A5736" s="64" t="str">
        <f t="shared" si="268"/>
        <v>||||||0</v>
      </c>
      <c r="B5736" s="64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9"/>
      <c r="K5736" s="37"/>
      <c r="L5736" s="86">
        <f t="shared" si="267"/>
        <v>0</v>
      </c>
      <c r="M5736" s="40"/>
      <c r="N5736" s="40"/>
      <c r="O5736" s="34"/>
    </row>
    <row r="5737" spans="1:15" ht="24.95" customHeight="1" x14ac:dyDescent="0.2">
      <c r="A5737" s="64" t="str">
        <f t="shared" si="268"/>
        <v>||||||0</v>
      </c>
      <c r="B5737" s="64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9"/>
      <c r="K5737" s="37"/>
      <c r="L5737" s="86">
        <f t="shared" si="267"/>
        <v>0</v>
      </c>
      <c r="M5737" s="40"/>
      <c r="N5737" s="40"/>
      <c r="O5737" s="34"/>
    </row>
    <row r="5738" spans="1:15" ht="24.95" customHeight="1" x14ac:dyDescent="0.2">
      <c r="A5738" s="64" t="str">
        <f t="shared" si="268"/>
        <v>||||||0</v>
      </c>
      <c r="B5738" s="64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9"/>
      <c r="K5738" s="37"/>
      <c r="L5738" s="86">
        <f t="shared" si="267"/>
        <v>0</v>
      </c>
      <c r="M5738" s="40"/>
      <c r="N5738" s="40"/>
      <c r="O5738" s="34"/>
    </row>
    <row r="5739" spans="1:15" ht="24.95" customHeight="1" x14ac:dyDescent="0.2">
      <c r="A5739" s="64" t="str">
        <f t="shared" si="268"/>
        <v>||||||0</v>
      </c>
      <c r="B5739" s="64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9"/>
      <c r="K5739" s="37"/>
      <c r="L5739" s="86">
        <f t="shared" si="267"/>
        <v>0</v>
      </c>
      <c r="M5739" s="40"/>
      <c r="N5739" s="40"/>
      <c r="O5739" s="34"/>
    </row>
    <row r="5740" spans="1:15" ht="24.95" customHeight="1" x14ac:dyDescent="0.2">
      <c r="A5740" s="64" t="str">
        <f t="shared" si="268"/>
        <v>||||||0</v>
      </c>
      <c r="B5740" s="64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9"/>
      <c r="K5740" s="37"/>
      <c r="L5740" s="86">
        <f t="shared" si="267"/>
        <v>0</v>
      </c>
      <c r="M5740" s="40"/>
      <c r="N5740" s="40"/>
      <c r="O5740" s="34"/>
    </row>
    <row r="5741" spans="1:15" ht="24.95" customHeight="1" x14ac:dyDescent="0.2">
      <c r="A5741" s="64" t="str">
        <f t="shared" si="268"/>
        <v>||||||0</v>
      </c>
      <c r="B5741" s="64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9"/>
      <c r="K5741" s="37"/>
      <c r="L5741" s="86">
        <f t="shared" si="267"/>
        <v>0</v>
      </c>
      <c r="M5741" s="40"/>
      <c r="N5741" s="40"/>
      <c r="O5741" s="34"/>
    </row>
    <row r="5742" spans="1:15" ht="24.95" customHeight="1" x14ac:dyDescent="0.2">
      <c r="A5742" s="64" t="str">
        <f t="shared" si="268"/>
        <v>||||||0</v>
      </c>
      <c r="B5742" s="64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9"/>
      <c r="K5742" s="37"/>
      <c r="L5742" s="86">
        <f t="shared" si="267"/>
        <v>0</v>
      </c>
      <c r="M5742" s="40"/>
      <c r="N5742" s="40"/>
      <c r="O5742" s="34"/>
    </row>
    <row r="5743" spans="1:15" ht="24.95" customHeight="1" x14ac:dyDescent="0.2">
      <c r="A5743" s="64" t="str">
        <f t="shared" si="268"/>
        <v>||||||0</v>
      </c>
      <c r="B5743" s="64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9"/>
      <c r="K5743" s="37"/>
      <c r="L5743" s="86">
        <f t="shared" si="267"/>
        <v>0</v>
      </c>
      <c r="M5743" s="40"/>
      <c r="N5743" s="40"/>
      <c r="O5743" s="34"/>
    </row>
    <row r="5744" spans="1:15" ht="24.95" customHeight="1" x14ac:dyDescent="0.2">
      <c r="A5744" s="64" t="str">
        <f t="shared" si="268"/>
        <v>||||||0</v>
      </c>
      <c r="B5744" s="64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9"/>
      <c r="K5744" s="37"/>
      <c r="L5744" s="86">
        <f t="shared" si="267"/>
        <v>0</v>
      </c>
      <c r="M5744" s="40"/>
      <c r="N5744" s="40"/>
      <c r="O5744" s="34"/>
    </row>
    <row r="5745" spans="1:15" ht="24.95" customHeight="1" x14ac:dyDescent="0.2">
      <c r="A5745" s="64" t="str">
        <f t="shared" si="268"/>
        <v>||||||0</v>
      </c>
      <c r="B5745" s="64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9"/>
      <c r="K5745" s="37"/>
      <c r="L5745" s="86">
        <f t="shared" si="267"/>
        <v>0</v>
      </c>
      <c r="M5745" s="40"/>
      <c r="N5745" s="40"/>
      <c r="O5745" s="34"/>
    </row>
    <row r="5746" spans="1:15" ht="24.95" customHeight="1" x14ac:dyDescent="0.2">
      <c r="A5746" s="64" t="str">
        <f t="shared" si="268"/>
        <v>||||||0</v>
      </c>
      <c r="B5746" s="64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9"/>
      <c r="K5746" s="37"/>
      <c r="L5746" s="86">
        <f t="shared" si="267"/>
        <v>0</v>
      </c>
      <c r="M5746" s="40"/>
      <c r="N5746" s="40"/>
      <c r="O5746" s="34"/>
    </row>
    <row r="5747" spans="1:15" ht="24.95" customHeight="1" x14ac:dyDescent="0.2">
      <c r="A5747" s="64" t="str">
        <f t="shared" si="268"/>
        <v>||||||0</v>
      </c>
      <c r="B5747" s="64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9"/>
      <c r="K5747" s="37"/>
      <c r="L5747" s="86">
        <f t="shared" si="267"/>
        <v>0</v>
      </c>
      <c r="M5747" s="40"/>
      <c r="N5747" s="40"/>
      <c r="O5747" s="34"/>
    </row>
    <row r="5748" spans="1:15" ht="24.95" customHeight="1" x14ac:dyDescent="0.2">
      <c r="A5748" s="64" t="str">
        <f t="shared" si="268"/>
        <v>||||||0</v>
      </c>
      <c r="B5748" s="64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9"/>
      <c r="K5748" s="37"/>
      <c r="L5748" s="86">
        <f t="shared" si="267"/>
        <v>0</v>
      </c>
      <c r="M5748" s="40"/>
      <c r="N5748" s="40"/>
      <c r="O5748" s="34"/>
    </row>
    <row r="5749" spans="1:15" ht="24.95" customHeight="1" x14ac:dyDescent="0.2">
      <c r="A5749" s="64" t="str">
        <f t="shared" si="268"/>
        <v>||||||0</v>
      </c>
      <c r="B5749" s="64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9"/>
      <c r="K5749" s="37"/>
      <c r="L5749" s="86">
        <f t="shared" si="267"/>
        <v>0</v>
      </c>
      <c r="M5749" s="40"/>
      <c r="N5749" s="40"/>
      <c r="O5749" s="34"/>
    </row>
    <row r="5750" spans="1:15" ht="24.95" customHeight="1" x14ac:dyDescent="0.2">
      <c r="A5750" s="64" t="str">
        <f t="shared" si="268"/>
        <v>||||||0</v>
      </c>
      <c r="B5750" s="64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9"/>
      <c r="K5750" s="37"/>
      <c r="L5750" s="86">
        <f t="shared" si="267"/>
        <v>0</v>
      </c>
      <c r="M5750" s="40"/>
      <c r="N5750" s="40"/>
      <c r="O5750" s="34"/>
    </row>
    <row r="5751" spans="1:15" ht="24.95" customHeight="1" x14ac:dyDescent="0.2">
      <c r="A5751" s="64" t="str">
        <f t="shared" si="268"/>
        <v>||||||0</v>
      </c>
      <c r="B5751" s="64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9"/>
      <c r="K5751" s="37"/>
      <c r="L5751" s="86">
        <f t="shared" si="267"/>
        <v>0</v>
      </c>
      <c r="M5751" s="40"/>
      <c r="N5751" s="40"/>
      <c r="O5751" s="34"/>
    </row>
    <row r="5752" spans="1:15" ht="24.95" customHeight="1" x14ac:dyDescent="0.2">
      <c r="A5752" s="64" t="str">
        <f t="shared" si="268"/>
        <v>||||||0</v>
      </c>
      <c r="B5752" s="64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9"/>
      <c r="K5752" s="37"/>
      <c r="L5752" s="86">
        <f t="shared" si="267"/>
        <v>0</v>
      </c>
      <c r="M5752" s="40"/>
      <c r="N5752" s="40"/>
      <c r="O5752" s="34"/>
    </row>
    <row r="5753" spans="1:15" ht="24.95" customHeight="1" x14ac:dyDescent="0.2">
      <c r="A5753" s="64" t="str">
        <f t="shared" si="268"/>
        <v>||||||0</v>
      </c>
      <c r="B5753" s="64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9"/>
      <c r="K5753" s="37"/>
      <c r="L5753" s="86">
        <f t="shared" si="267"/>
        <v>0</v>
      </c>
      <c r="M5753" s="40"/>
      <c r="N5753" s="40"/>
      <c r="O5753" s="34"/>
    </row>
    <row r="5754" spans="1:15" ht="24.95" customHeight="1" x14ac:dyDescent="0.2">
      <c r="A5754" s="64" t="str">
        <f t="shared" si="268"/>
        <v>||||||0</v>
      </c>
      <c r="B5754" s="64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9"/>
      <c r="K5754" s="37"/>
      <c r="L5754" s="86">
        <f t="shared" si="267"/>
        <v>0</v>
      </c>
      <c r="M5754" s="40"/>
      <c r="N5754" s="40"/>
      <c r="O5754" s="34"/>
    </row>
    <row r="5755" spans="1:15" ht="24.95" customHeight="1" x14ac:dyDescent="0.2">
      <c r="A5755" s="64" t="str">
        <f t="shared" si="268"/>
        <v>||||||0</v>
      </c>
      <c r="B5755" s="64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9"/>
      <c r="K5755" s="37"/>
      <c r="L5755" s="86">
        <f t="shared" si="267"/>
        <v>0</v>
      </c>
      <c r="M5755" s="40"/>
      <c r="N5755" s="40"/>
      <c r="O5755" s="34"/>
    </row>
    <row r="5756" spans="1:15" ht="24.95" customHeight="1" x14ac:dyDescent="0.2">
      <c r="A5756" s="64" t="str">
        <f t="shared" si="268"/>
        <v>||||||0</v>
      </c>
      <c r="B5756" s="64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9"/>
      <c r="K5756" s="37"/>
      <c r="L5756" s="86">
        <f t="shared" si="267"/>
        <v>0</v>
      </c>
      <c r="M5756" s="40"/>
      <c r="N5756" s="40"/>
      <c r="O5756" s="34"/>
    </row>
    <row r="5757" spans="1:15" ht="24.95" customHeight="1" x14ac:dyDescent="0.2">
      <c r="A5757" s="64" t="str">
        <f t="shared" si="268"/>
        <v>||||||0</v>
      </c>
      <c r="B5757" s="64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9"/>
      <c r="K5757" s="37"/>
      <c r="L5757" s="86">
        <f t="shared" si="267"/>
        <v>0</v>
      </c>
      <c r="M5757" s="40"/>
      <c r="N5757" s="40"/>
      <c r="O5757" s="34"/>
    </row>
    <row r="5758" spans="1:15" ht="24.95" customHeight="1" x14ac:dyDescent="0.2">
      <c r="A5758" s="64" t="str">
        <f t="shared" si="268"/>
        <v>||||||0</v>
      </c>
      <c r="B5758" s="64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9"/>
      <c r="K5758" s="37"/>
      <c r="L5758" s="86">
        <f t="shared" ref="L5758:L5821" si="270">M5758+N5758</f>
        <v>0</v>
      </c>
      <c r="M5758" s="40"/>
      <c r="N5758" s="40"/>
      <c r="O5758" s="34"/>
    </row>
    <row r="5759" spans="1:15" ht="24.95" customHeight="1" x14ac:dyDescent="0.2">
      <c r="A5759" s="64" t="str">
        <f t="shared" si="268"/>
        <v>||||||0</v>
      </c>
      <c r="B5759" s="64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9"/>
      <c r="K5759" s="37"/>
      <c r="L5759" s="86">
        <f t="shared" si="270"/>
        <v>0</v>
      </c>
      <c r="M5759" s="40"/>
      <c r="N5759" s="40"/>
      <c r="O5759" s="34"/>
    </row>
    <row r="5760" spans="1:15" ht="24.95" customHeight="1" x14ac:dyDescent="0.2">
      <c r="A5760" s="64" t="str">
        <f t="shared" si="268"/>
        <v>||||||0</v>
      </c>
      <c r="B5760" s="64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9"/>
      <c r="K5760" s="37"/>
      <c r="L5760" s="86">
        <f t="shared" si="270"/>
        <v>0</v>
      </c>
      <c r="M5760" s="40"/>
      <c r="N5760" s="40"/>
      <c r="O5760" s="34"/>
    </row>
    <row r="5761" spans="1:15" ht="24.95" customHeight="1" x14ac:dyDescent="0.2">
      <c r="A5761" s="64" t="str">
        <f t="shared" si="268"/>
        <v>||||||0</v>
      </c>
      <c r="B5761" s="64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9"/>
      <c r="K5761" s="37"/>
      <c r="L5761" s="86">
        <f t="shared" si="270"/>
        <v>0</v>
      </c>
      <c r="M5761" s="40"/>
      <c r="N5761" s="40"/>
      <c r="O5761" s="34"/>
    </row>
    <row r="5762" spans="1:15" ht="24.95" customHeight="1" x14ac:dyDescent="0.2">
      <c r="A5762" s="64" t="str">
        <f t="shared" si="268"/>
        <v>||||||0</v>
      </c>
      <c r="B5762" s="64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9"/>
      <c r="K5762" s="37"/>
      <c r="L5762" s="86">
        <f t="shared" si="270"/>
        <v>0</v>
      </c>
      <c r="M5762" s="40"/>
      <c r="N5762" s="40"/>
      <c r="O5762" s="34"/>
    </row>
    <row r="5763" spans="1:15" ht="24.95" customHeight="1" x14ac:dyDescent="0.2">
      <c r="A5763" s="64" t="str">
        <f t="shared" si="268"/>
        <v>||||||0</v>
      </c>
      <c r="B5763" s="64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9"/>
      <c r="K5763" s="37"/>
      <c r="L5763" s="86">
        <f t="shared" si="270"/>
        <v>0</v>
      </c>
      <c r="M5763" s="40"/>
      <c r="N5763" s="40"/>
      <c r="O5763" s="34"/>
    </row>
    <row r="5764" spans="1:15" ht="24.95" customHeight="1" x14ac:dyDescent="0.2">
      <c r="A5764" s="64" t="str">
        <f t="shared" si="268"/>
        <v>||||||0</v>
      </c>
      <c r="B5764" s="64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9"/>
      <c r="K5764" s="37"/>
      <c r="L5764" s="86">
        <f t="shared" si="270"/>
        <v>0</v>
      </c>
      <c r="M5764" s="40"/>
      <c r="N5764" s="40"/>
      <c r="O5764" s="34"/>
    </row>
    <row r="5765" spans="1:15" ht="24.95" customHeight="1" x14ac:dyDescent="0.2">
      <c r="A5765" s="64" t="str">
        <f t="shared" ref="A5765:A5828" si="271">C5765&amp;"|"&amp;D5765&amp;"|"&amp;E5765&amp;"|"&amp;F5765&amp;"|"&amp;G5765&amp;"|"&amp;I5765&amp;"|"&amp;M5765+N5765-O5765</f>
        <v>||||||0</v>
      </c>
      <c r="B5765" s="64" t="str">
        <f t="shared" ref="B5765:B5828" si="272">C5765&amp;"|"&amp;D5765&amp;"|"&amp;E5765&amp;"|"&amp;F5765&amp;"|"&amp;K5765</f>
        <v>||||</v>
      </c>
      <c r="C5765" s="37"/>
      <c r="D5765" s="37"/>
      <c r="E5765" s="37"/>
      <c r="F5765" s="37"/>
      <c r="G5765" s="37"/>
      <c r="H5765" s="38"/>
      <c r="I5765" s="37"/>
      <c r="J5765" s="39"/>
      <c r="K5765" s="37"/>
      <c r="L5765" s="86">
        <f t="shared" si="270"/>
        <v>0</v>
      </c>
      <c r="M5765" s="40"/>
      <c r="N5765" s="40"/>
      <c r="O5765" s="34"/>
    </row>
    <row r="5766" spans="1:15" ht="24.95" customHeight="1" x14ac:dyDescent="0.2">
      <c r="A5766" s="64" t="str">
        <f t="shared" si="271"/>
        <v>||||||0</v>
      </c>
      <c r="B5766" s="64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9"/>
      <c r="K5766" s="37"/>
      <c r="L5766" s="86">
        <f t="shared" si="270"/>
        <v>0</v>
      </c>
      <c r="M5766" s="40"/>
      <c r="N5766" s="40"/>
      <c r="O5766" s="34"/>
    </row>
    <row r="5767" spans="1:15" ht="24.95" customHeight="1" x14ac:dyDescent="0.2">
      <c r="A5767" s="64" t="str">
        <f t="shared" si="271"/>
        <v>||||||0</v>
      </c>
      <c r="B5767" s="64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9"/>
      <c r="K5767" s="37"/>
      <c r="L5767" s="86">
        <f t="shared" si="270"/>
        <v>0</v>
      </c>
      <c r="M5767" s="40"/>
      <c r="N5767" s="40"/>
      <c r="O5767" s="34"/>
    </row>
    <row r="5768" spans="1:15" ht="24.95" customHeight="1" x14ac:dyDescent="0.2">
      <c r="A5768" s="64" t="str">
        <f t="shared" si="271"/>
        <v>||||||0</v>
      </c>
      <c r="B5768" s="64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9"/>
      <c r="K5768" s="37"/>
      <c r="L5768" s="86">
        <f t="shared" si="270"/>
        <v>0</v>
      </c>
      <c r="M5768" s="40"/>
      <c r="N5768" s="40"/>
      <c r="O5768" s="34"/>
    </row>
    <row r="5769" spans="1:15" ht="24.95" customHeight="1" x14ac:dyDescent="0.2">
      <c r="A5769" s="64" t="str">
        <f t="shared" si="271"/>
        <v>||||||0</v>
      </c>
      <c r="B5769" s="64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9"/>
      <c r="K5769" s="37"/>
      <c r="L5769" s="86">
        <f t="shared" si="270"/>
        <v>0</v>
      </c>
      <c r="M5769" s="40"/>
      <c r="N5769" s="40"/>
      <c r="O5769" s="34"/>
    </row>
    <row r="5770" spans="1:15" ht="24.95" customHeight="1" x14ac:dyDescent="0.2">
      <c r="A5770" s="64" t="str">
        <f t="shared" si="271"/>
        <v>||||||0</v>
      </c>
      <c r="B5770" s="64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9"/>
      <c r="K5770" s="37"/>
      <c r="L5770" s="86">
        <f t="shared" si="270"/>
        <v>0</v>
      </c>
      <c r="M5770" s="40"/>
      <c r="N5770" s="40"/>
      <c r="O5770" s="34"/>
    </row>
    <row r="5771" spans="1:15" ht="24.95" customHeight="1" x14ac:dyDescent="0.2">
      <c r="A5771" s="64" t="str">
        <f t="shared" si="271"/>
        <v>||||||0</v>
      </c>
      <c r="B5771" s="64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9"/>
      <c r="K5771" s="37"/>
      <c r="L5771" s="86">
        <f t="shared" si="270"/>
        <v>0</v>
      </c>
      <c r="M5771" s="40"/>
      <c r="N5771" s="40"/>
      <c r="O5771" s="34"/>
    </row>
    <row r="5772" spans="1:15" ht="24.95" customHeight="1" x14ac:dyDescent="0.2">
      <c r="A5772" s="64" t="str">
        <f t="shared" si="271"/>
        <v>||||||0</v>
      </c>
      <c r="B5772" s="64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9"/>
      <c r="K5772" s="37"/>
      <c r="L5772" s="86">
        <f t="shared" si="270"/>
        <v>0</v>
      </c>
      <c r="M5772" s="40"/>
      <c r="N5772" s="40"/>
      <c r="O5772" s="34"/>
    </row>
    <row r="5773" spans="1:15" ht="24.95" customHeight="1" x14ac:dyDescent="0.2">
      <c r="A5773" s="64" t="str">
        <f t="shared" si="271"/>
        <v>||||||0</v>
      </c>
      <c r="B5773" s="64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9"/>
      <c r="K5773" s="37"/>
      <c r="L5773" s="86">
        <f t="shared" si="270"/>
        <v>0</v>
      </c>
      <c r="M5773" s="40"/>
      <c r="N5773" s="40"/>
      <c r="O5773" s="34"/>
    </row>
    <row r="5774" spans="1:15" ht="24.95" customHeight="1" x14ac:dyDescent="0.2">
      <c r="A5774" s="64" t="str">
        <f t="shared" si="271"/>
        <v>||||||0</v>
      </c>
      <c r="B5774" s="64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9"/>
      <c r="K5774" s="37"/>
      <c r="L5774" s="86">
        <f t="shared" si="270"/>
        <v>0</v>
      </c>
      <c r="M5774" s="40"/>
      <c r="N5774" s="40"/>
      <c r="O5774" s="34"/>
    </row>
    <row r="5775" spans="1:15" ht="24.95" customHeight="1" x14ac:dyDescent="0.2">
      <c r="A5775" s="64" t="str">
        <f t="shared" si="271"/>
        <v>||||||0</v>
      </c>
      <c r="B5775" s="64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9"/>
      <c r="K5775" s="37"/>
      <c r="L5775" s="86">
        <f t="shared" si="270"/>
        <v>0</v>
      </c>
      <c r="M5775" s="40"/>
      <c r="N5775" s="40"/>
      <c r="O5775" s="34"/>
    </row>
    <row r="5776" spans="1:15" ht="24.95" customHeight="1" x14ac:dyDescent="0.2">
      <c r="A5776" s="64" t="str">
        <f t="shared" si="271"/>
        <v>||||||0</v>
      </c>
      <c r="B5776" s="64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9"/>
      <c r="K5776" s="37"/>
      <c r="L5776" s="86">
        <f t="shared" si="270"/>
        <v>0</v>
      </c>
      <c r="M5776" s="40"/>
      <c r="N5776" s="40"/>
      <c r="O5776" s="34"/>
    </row>
    <row r="5777" spans="1:15" ht="24.95" customHeight="1" x14ac:dyDescent="0.2">
      <c r="A5777" s="64" t="str">
        <f t="shared" si="271"/>
        <v>||||||0</v>
      </c>
      <c r="B5777" s="64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9"/>
      <c r="K5777" s="37"/>
      <c r="L5777" s="86">
        <f t="shared" si="270"/>
        <v>0</v>
      </c>
      <c r="M5777" s="40"/>
      <c r="N5777" s="40"/>
      <c r="O5777" s="34"/>
    </row>
    <row r="5778" spans="1:15" ht="24.95" customHeight="1" x14ac:dyDescent="0.2">
      <c r="A5778" s="64" t="str">
        <f t="shared" si="271"/>
        <v>||||||0</v>
      </c>
      <c r="B5778" s="64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9"/>
      <c r="K5778" s="37"/>
      <c r="L5778" s="86">
        <f t="shared" si="270"/>
        <v>0</v>
      </c>
      <c r="M5778" s="40"/>
      <c r="N5778" s="40"/>
      <c r="O5778" s="34"/>
    </row>
    <row r="5779" spans="1:15" ht="24.95" customHeight="1" x14ac:dyDescent="0.2">
      <c r="A5779" s="64" t="str">
        <f t="shared" si="271"/>
        <v>||||||0</v>
      </c>
      <c r="B5779" s="64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9"/>
      <c r="K5779" s="37"/>
      <c r="L5779" s="86">
        <f t="shared" si="270"/>
        <v>0</v>
      </c>
      <c r="M5779" s="40"/>
      <c r="N5779" s="40"/>
      <c r="O5779" s="34"/>
    </row>
    <row r="5780" spans="1:15" ht="24.95" customHeight="1" x14ac:dyDescent="0.2">
      <c r="A5780" s="64" t="str">
        <f t="shared" si="271"/>
        <v>||||||0</v>
      </c>
      <c r="B5780" s="64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9"/>
      <c r="K5780" s="37"/>
      <c r="L5780" s="86">
        <f t="shared" si="270"/>
        <v>0</v>
      </c>
      <c r="M5780" s="40"/>
      <c r="N5780" s="40"/>
      <c r="O5780" s="34"/>
    </row>
    <row r="5781" spans="1:15" ht="24.95" customHeight="1" x14ac:dyDescent="0.2">
      <c r="A5781" s="64" t="str">
        <f t="shared" si="271"/>
        <v>||||||0</v>
      </c>
      <c r="B5781" s="64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9"/>
      <c r="K5781" s="37"/>
      <c r="L5781" s="86">
        <f t="shared" si="270"/>
        <v>0</v>
      </c>
      <c r="M5781" s="40"/>
      <c r="N5781" s="40"/>
      <c r="O5781" s="34"/>
    </row>
    <row r="5782" spans="1:15" ht="24.95" customHeight="1" x14ac:dyDescent="0.2">
      <c r="A5782" s="64" t="str">
        <f t="shared" si="271"/>
        <v>||||||0</v>
      </c>
      <c r="B5782" s="64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9"/>
      <c r="K5782" s="37"/>
      <c r="L5782" s="86">
        <f t="shared" si="270"/>
        <v>0</v>
      </c>
      <c r="M5782" s="40"/>
      <c r="N5782" s="40"/>
      <c r="O5782" s="34"/>
    </row>
    <row r="5783" spans="1:15" ht="24.95" customHeight="1" x14ac:dyDescent="0.2">
      <c r="A5783" s="64" t="str">
        <f t="shared" si="271"/>
        <v>||||||0</v>
      </c>
      <c r="B5783" s="64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9"/>
      <c r="K5783" s="37"/>
      <c r="L5783" s="86">
        <f t="shared" si="270"/>
        <v>0</v>
      </c>
      <c r="M5783" s="40"/>
      <c r="N5783" s="40"/>
      <c r="O5783" s="34"/>
    </row>
    <row r="5784" spans="1:15" ht="24.95" customHeight="1" x14ac:dyDescent="0.2">
      <c r="A5784" s="64" t="str">
        <f t="shared" si="271"/>
        <v>||||||0</v>
      </c>
      <c r="B5784" s="64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9"/>
      <c r="K5784" s="37"/>
      <c r="L5784" s="86">
        <f t="shared" si="270"/>
        <v>0</v>
      </c>
      <c r="M5784" s="40"/>
      <c r="N5784" s="40"/>
      <c r="O5784" s="34"/>
    </row>
    <row r="5785" spans="1:15" ht="24.95" customHeight="1" x14ac:dyDescent="0.2">
      <c r="A5785" s="64" t="str">
        <f t="shared" si="271"/>
        <v>||||||0</v>
      </c>
      <c r="B5785" s="64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9"/>
      <c r="K5785" s="37"/>
      <c r="L5785" s="86">
        <f t="shared" si="270"/>
        <v>0</v>
      </c>
      <c r="M5785" s="40"/>
      <c r="N5785" s="40"/>
      <c r="O5785" s="34"/>
    </row>
    <row r="5786" spans="1:15" ht="24.95" customHeight="1" x14ac:dyDescent="0.2">
      <c r="A5786" s="64" t="str">
        <f t="shared" si="271"/>
        <v>||||||0</v>
      </c>
      <c r="B5786" s="64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9"/>
      <c r="K5786" s="37"/>
      <c r="L5786" s="86">
        <f t="shared" si="270"/>
        <v>0</v>
      </c>
      <c r="M5786" s="40"/>
      <c r="N5786" s="40"/>
      <c r="O5786" s="34"/>
    </row>
    <row r="5787" spans="1:15" ht="24.95" customHeight="1" x14ac:dyDescent="0.2">
      <c r="A5787" s="64" t="str">
        <f t="shared" si="271"/>
        <v>||||||0</v>
      </c>
      <c r="B5787" s="64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9"/>
      <c r="K5787" s="37"/>
      <c r="L5787" s="86">
        <f t="shared" si="270"/>
        <v>0</v>
      </c>
      <c r="M5787" s="40"/>
      <c r="N5787" s="40"/>
      <c r="O5787" s="34"/>
    </row>
    <row r="5788" spans="1:15" ht="24.95" customHeight="1" x14ac:dyDescent="0.2">
      <c r="A5788" s="64" t="str">
        <f t="shared" si="271"/>
        <v>||||||0</v>
      </c>
      <c r="B5788" s="64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9"/>
      <c r="K5788" s="37"/>
      <c r="L5788" s="86">
        <f t="shared" si="270"/>
        <v>0</v>
      </c>
      <c r="M5788" s="40"/>
      <c r="N5788" s="40"/>
      <c r="O5788" s="34"/>
    </row>
    <row r="5789" spans="1:15" ht="24.95" customHeight="1" x14ac:dyDescent="0.2">
      <c r="A5789" s="64" t="str">
        <f t="shared" si="271"/>
        <v>||||||0</v>
      </c>
      <c r="B5789" s="64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9"/>
      <c r="K5789" s="37"/>
      <c r="L5789" s="86">
        <f t="shared" si="270"/>
        <v>0</v>
      </c>
      <c r="M5789" s="40"/>
      <c r="N5789" s="40"/>
      <c r="O5789" s="34"/>
    </row>
    <row r="5790" spans="1:15" ht="24.95" customHeight="1" x14ac:dyDescent="0.2">
      <c r="A5790" s="64" t="str">
        <f t="shared" si="271"/>
        <v>||||||0</v>
      </c>
      <c r="B5790" s="64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9"/>
      <c r="K5790" s="37"/>
      <c r="L5790" s="86">
        <f t="shared" si="270"/>
        <v>0</v>
      </c>
      <c r="M5790" s="40"/>
      <c r="N5790" s="40"/>
      <c r="O5790" s="34"/>
    </row>
    <row r="5791" spans="1:15" ht="24.95" customHeight="1" x14ac:dyDescent="0.2">
      <c r="A5791" s="64" t="str">
        <f t="shared" si="271"/>
        <v>||||||0</v>
      </c>
      <c r="B5791" s="64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9"/>
      <c r="K5791" s="37"/>
      <c r="L5791" s="86">
        <f t="shared" si="270"/>
        <v>0</v>
      </c>
      <c r="M5791" s="40"/>
      <c r="N5791" s="40"/>
      <c r="O5791" s="34"/>
    </row>
    <row r="5792" spans="1:15" ht="24.95" customHeight="1" x14ac:dyDescent="0.2">
      <c r="A5792" s="64" t="str">
        <f t="shared" si="271"/>
        <v>||||||0</v>
      </c>
      <c r="B5792" s="64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9"/>
      <c r="K5792" s="37"/>
      <c r="L5792" s="86">
        <f t="shared" si="270"/>
        <v>0</v>
      </c>
      <c r="M5792" s="40"/>
      <c r="N5792" s="40"/>
      <c r="O5792" s="34"/>
    </row>
    <row r="5793" spans="1:15" ht="24.95" customHeight="1" x14ac:dyDescent="0.2">
      <c r="A5793" s="64" t="str">
        <f t="shared" si="271"/>
        <v>||||||0</v>
      </c>
      <c r="B5793" s="64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9"/>
      <c r="K5793" s="37"/>
      <c r="L5793" s="86">
        <f t="shared" si="270"/>
        <v>0</v>
      </c>
      <c r="M5793" s="40"/>
      <c r="N5793" s="40"/>
      <c r="O5793" s="34"/>
    </row>
    <row r="5794" spans="1:15" ht="24.95" customHeight="1" x14ac:dyDescent="0.2">
      <c r="A5794" s="64" t="str">
        <f t="shared" si="271"/>
        <v>||||||0</v>
      </c>
      <c r="B5794" s="64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9"/>
      <c r="K5794" s="37"/>
      <c r="L5794" s="86">
        <f t="shared" si="270"/>
        <v>0</v>
      </c>
      <c r="M5794" s="40"/>
      <c r="N5794" s="40"/>
      <c r="O5794" s="34"/>
    </row>
    <row r="5795" spans="1:15" ht="24.95" customHeight="1" x14ac:dyDescent="0.2">
      <c r="A5795" s="64" t="str">
        <f t="shared" si="271"/>
        <v>||||||0</v>
      </c>
      <c r="B5795" s="64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9"/>
      <c r="K5795" s="37"/>
      <c r="L5795" s="86">
        <f t="shared" si="270"/>
        <v>0</v>
      </c>
      <c r="M5795" s="40"/>
      <c r="N5795" s="40"/>
      <c r="O5795" s="34"/>
    </row>
    <row r="5796" spans="1:15" ht="24.95" customHeight="1" x14ac:dyDescent="0.2">
      <c r="A5796" s="64" t="str">
        <f t="shared" si="271"/>
        <v>||||||0</v>
      </c>
      <c r="B5796" s="64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9"/>
      <c r="K5796" s="37"/>
      <c r="L5796" s="86">
        <f t="shared" si="270"/>
        <v>0</v>
      </c>
      <c r="M5796" s="40"/>
      <c r="N5796" s="40"/>
      <c r="O5796" s="34"/>
    </row>
    <row r="5797" spans="1:15" ht="24.95" customHeight="1" x14ac:dyDescent="0.2">
      <c r="A5797" s="64" t="str">
        <f t="shared" si="271"/>
        <v>||||||0</v>
      </c>
      <c r="B5797" s="64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9"/>
      <c r="K5797" s="37"/>
      <c r="L5797" s="86">
        <f t="shared" si="270"/>
        <v>0</v>
      </c>
      <c r="M5797" s="40"/>
      <c r="N5797" s="40"/>
      <c r="O5797" s="34"/>
    </row>
    <row r="5798" spans="1:15" ht="24.95" customHeight="1" x14ac:dyDescent="0.2">
      <c r="A5798" s="64" t="str">
        <f t="shared" si="271"/>
        <v>||||||0</v>
      </c>
      <c r="B5798" s="64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9"/>
      <c r="K5798" s="37"/>
      <c r="L5798" s="86">
        <f t="shared" si="270"/>
        <v>0</v>
      </c>
      <c r="M5798" s="40"/>
      <c r="N5798" s="40"/>
      <c r="O5798" s="34"/>
    </row>
    <row r="5799" spans="1:15" ht="24.95" customHeight="1" x14ac:dyDescent="0.2">
      <c r="A5799" s="64" t="str">
        <f t="shared" si="271"/>
        <v>||||||0</v>
      </c>
      <c r="B5799" s="64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9"/>
      <c r="K5799" s="37"/>
      <c r="L5799" s="86">
        <f t="shared" si="270"/>
        <v>0</v>
      </c>
      <c r="M5799" s="40"/>
      <c r="N5799" s="40"/>
      <c r="O5799" s="34"/>
    </row>
    <row r="5800" spans="1:15" ht="24.95" customHeight="1" x14ac:dyDescent="0.2">
      <c r="A5800" s="64" t="str">
        <f t="shared" si="271"/>
        <v>||||||0</v>
      </c>
      <c r="B5800" s="64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9"/>
      <c r="K5800" s="37"/>
      <c r="L5800" s="86">
        <f t="shared" si="270"/>
        <v>0</v>
      </c>
      <c r="M5800" s="40"/>
      <c r="N5800" s="40"/>
      <c r="O5800" s="34"/>
    </row>
    <row r="5801" spans="1:15" ht="24.95" customHeight="1" x14ac:dyDescent="0.2">
      <c r="A5801" s="64" t="str">
        <f t="shared" si="271"/>
        <v>||||||0</v>
      </c>
      <c r="B5801" s="64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9"/>
      <c r="K5801" s="37"/>
      <c r="L5801" s="86">
        <f t="shared" si="270"/>
        <v>0</v>
      </c>
      <c r="M5801" s="40"/>
      <c r="N5801" s="40"/>
      <c r="O5801" s="34"/>
    </row>
    <row r="5802" spans="1:15" ht="24.95" customHeight="1" x14ac:dyDescent="0.2">
      <c r="A5802" s="64" t="str">
        <f t="shared" si="271"/>
        <v>||||||0</v>
      </c>
      <c r="B5802" s="64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9"/>
      <c r="K5802" s="37"/>
      <c r="L5802" s="86">
        <f t="shared" si="270"/>
        <v>0</v>
      </c>
      <c r="M5802" s="40"/>
      <c r="N5802" s="40"/>
      <c r="O5802" s="34"/>
    </row>
    <row r="5803" spans="1:15" ht="24.95" customHeight="1" x14ac:dyDescent="0.2">
      <c r="A5803" s="64" t="str">
        <f t="shared" si="271"/>
        <v>||||||0</v>
      </c>
      <c r="B5803" s="64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9"/>
      <c r="K5803" s="37"/>
      <c r="L5803" s="86">
        <f t="shared" si="270"/>
        <v>0</v>
      </c>
      <c r="M5803" s="40"/>
      <c r="N5803" s="40"/>
      <c r="O5803" s="34"/>
    </row>
    <row r="5804" spans="1:15" ht="24.95" customHeight="1" x14ac:dyDescent="0.2">
      <c r="A5804" s="64" t="str">
        <f t="shared" si="271"/>
        <v>||||||0</v>
      </c>
      <c r="B5804" s="64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9"/>
      <c r="K5804" s="37"/>
      <c r="L5804" s="86">
        <f t="shared" si="270"/>
        <v>0</v>
      </c>
      <c r="M5804" s="40"/>
      <c r="N5804" s="40"/>
      <c r="O5804" s="34"/>
    </row>
    <row r="5805" spans="1:15" ht="24.95" customHeight="1" x14ac:dyDescent="0.2">
      <c r="A5805" s="64" t="str">
        <f t="shared" si="271"/>
        <v>||||||0</v>
      </c>
      <c r="B5805" s="64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9"/>
      <c r="K5805" s="37"/>
      <c r="L5805" s="86">
        <f t="shared" si="270"/>
        <v>0</v>
      </c>
      <c r="M5805" s="40"/>
      <c r="N5805" s="40"/>
      <c r="O5805" s="34"/>
    </row>
    <row r="5806" spans="1:15" ht="24.95" customHeight="1" x14ac:dyDescent="0.2">
      <c r="A5806" s="64" t="str">
        <f t="shared" si="271"/>
        <v>||||||0</v>
      </c>
      <c r="B5806" s="64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9"/>
      <c r="K5806" s="37"/>
      <c r="L5806" s="86">
        <f t="shared" si="270"/>
        <v>0</v>
      </c>
      <c r="M5806" s="40"/>
      <c r="N5806" s="40"/>
      <c r="O5806" s="34"/>
    </row>
    <row r="5807" spans="1:15" ht="24.95" customHeight="1" x14ac:dyDescent="0.2">
      <c r="A5807" s="64" t="str">
        <f t="shared" si="271"/>
        <v>||||||0</v>
      </c>
      <c r="B5807" s="64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9"/>
      <c r="K5807" s="37"/>
      <c r="L5807" s="86">
        <f t="shared" si="270"/>
        <v>0</v>
      </c>
      <c r="M5807" s="40"/>
      <c r="N5807" s="40"/>
      <c r="O5807" s="34"/>
    </row>
    <row r="5808" spans="1:15" ht="24.95" customHeight="1" x14ac:dyDescent="0.2">
      <c r="A5808" s="64" t="str">
        <f t="shared" si="271"/>
        <v>||||||0</v>
      </c>
      <c r="B5808" s="64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9"/>
      <c r="K5808" s="37"/>
      <c r="L5808" s="86">
        <f t="shared" si="270"/>
        <v>0</v>
      </c>
      <c r="M5808" s="40"/>
      <c r="N5808" s="40"/>
      <c r="O5808" s="34"/>
    </row>
    <row r="5809" spans="1:15" ht="24.95" customHeight="1" x14ac:dyDescent="0.2">
      <c r="A5809" s="64" t="str">
        <f t="shared" si="271"/>
        <v>||||||0</v>
      </c>
      <c r="B5809" s="64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9"/>
      <c r="K5809" s="37"/>
      <c r="L5809" s="86">
        <f t="shared" si="270"/>
        <v>0</v>
      </c>
      <c r="M5809" s="40"/>
      <c r="N5809" s="40"/>
      <c r="O5809" s="34"/>
    </row>
    <row r="5810" spans="1:15" ht="24.95" customHeight="1" x14ac:dyDescent="0.2">
      <c r="A5810" s="64" t="str">
        <f t="shared" si="271"/>
        <v>||||||0</v>
      </c>
      <c r="B5810" s="64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9"/>
      <c r="K5810" s="37"/>
      <c r="L5810" s="86">
        <f t="shared" si="270"/>
        <v>0</v>
      </c>
      <c r="M5810" s="40"/>
      <c r="N5810" s="40"/>
      <c r="O5810" s="34"/>
    </row>
    <row r="5811" spans="1:15" ht="24.95" customHeight="1" x14ac:dyDescent="0.2">
      <c r="A5811" s="64" t="str">
        <f t="shared" si="271"/>
        <v>||||||0</v>
      </c>
      <c r="B5811" s="64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9"/>
      <c r="K5811" s="37"/>
      <c r="L5811" s="86">
        <f t="shared" si="270"/>
        <v>0</v>
      </c>
      <c r="M5811" s="40"/>
      <c r="N5811" s="40"/>
      <c r="O5811" s="34"/>
    </row>
    <row r="5812" spans="1:15" ht="24.95" customHeight="1" x14ac:dyDescent="0.2">
      <c r="A5812" s="64" t="str">
        <f t="shared" si="271"/>
        <v>||||||0</v>
      </c>
      <c r="B5812" s="64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9"/>
      <c r="K5812" s="37"/>
      <c r="L5812" s="86">
        <f t="shared" si="270"/>
        <v>0</v>
      </c>
      <c r="M5812" s="40"/>
      <c r="N5812" s="40"/>
      <c r="O5812" s="34"/>
    </row>
    <row r="5813" spans="1:15" ht="24.95" customHeight="1" x14ac:dyDescent="0.2">
      <c r="A5813" s="64" t="str">
        <f t="shared" si="271"/>
        <v>||||||0</v>
      </c>
      <c r="B5813" s="64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9"/>
      <c r="K5813" s="37"/>
      <c r="L5813" s="86">
        <f t="shared" si="270"/>
        <v>0</v>
      </c>
      <c r="M5813" s="40"/>
      <c r="N5813" s="40"/>
      <c r="O5813" s="34"/>
    </row>
    <row r="5814" spans="1:15" ht="24.95" customHeight="1" x14ac:dyDescent="0.2">
      <c r="A5814" s="64" t="str">
        <f t="shared" si="271"/>
        <v>||||||0</v>
      </c>
      <c r="B5814" s="64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9"/>
      <c r="K5814" s="37"/>
      <c r="L5814" s="86">
        <f t="shared" si="270"/>
        <v>0</v>
      </c>
      <c r="M5814" s="40"/>
      <c r="N5814" s="40"/>
      <c r="O5814" s="34"/>
    </row>
    <row r="5815" spans="1:15" ht="24.95" customHeight="1" x14ac:dyDescent="0.2">
      <c r="A5815" s="64" t="str">
        <f t="shared" si="271"/>
        <v>||||||0</v>
      </c>
      <c r="B5815" s="64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9"/>
      <c r="K5815" s="37"/>
      <c r="L5815" s="86">
        <f t="shared" si="270"/>
        <v>0</v>
      </c>
      <c r="M5815" s="40"/>
      <c r="N5815" s="40"/>
      <c r="O5815" s="34"/>
    </row>
    <row r="5816" spans="1:15" ht="24.95" customHeight="1" x14ac:dyDescent="0.2">
      <c r="A5816" s="64" t="str">
        <f t="shared" si="271"/>
        <v>||||||0</v>
      </c>
      <c r="B5816" s="64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9"/>
      <c r="K5816" s="37"/>
      <c r="L5816" s="86">
        <f t="shared" si="270"/>
        <v>0</v>
      </c>
      <c r="M5816" s="40"/>
      <c r="N5816" s="40"/>
      <c r="O5816" s="34"/>
    </row>
    <row r="5817" spans="1:15" ht="24.95" customHeight="1" x14ac:dyDescent="0.2">
      <c r="A5817" s="64" t="str">
        <f t="shared" si="271"/>
        <v>||||||0</v>
      </c>
      <c r="B5817" s="64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9"/>
      <c r="K5817" s="37"/>
      <c r="L5817" s="86">
        <f t="shared" si="270"/>
        <v>0</v>
      </c>
      <c r="M5817" s="40"/>
      <c r="N5817" s="40"/>
      <c r="O5817" s="34"/>
    </row>
    <row r="5818" spans="1:15" ht="24.95" customHeight="1" x14ac:dyDescent="0.2">
      <c r="A5818" s="64" t="str">
        <f t="shared" si="271"/>
        <v>||||||0</v>
      </c>
      <c r="B5818" s="64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9"/>
      <c r="K5818" s="37"/>
      <c r="L5818" s="86">
        <f t="shared" si="270"/>
        <v>0</v>
      </c>
      <c r="M5818" s="40"/>
      <c r="N5818" s="40"/>
      <c r="O5818" s="34"/>
    </row>
    <row r="5819" spans="1:15" ht="24.95" customHeight="1" x14ac:dyDescent="0.2">
      <c r="A5819" s="64" t="str">
        <f t="shared" si="271"/>
        <v>||||||0</v>
      </c>
      <c r="B5819" s="64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9"/>
      <c r="K5819" s="37"/>
      <c r="L5819" s="86">
        <f t="shared" si="270"/>
        <v>0</v>
      </c>
      <c r="M5819" s="40"/>
      <c r="N5819" s="40"/>
      <c r="O5819" s="34"/>
    </row>
    <row r="5820" spans="1:15" ht="24.95" customHeight="1" x14ac:dyDescent="0.2">
      <c r="A5820" s="64" t="str">
        <f t="shared" si="271"/>
        <v>||||||0</v>
      </c>
      <c r="B5820" s="64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9"/>
      <c r="K5820" s="37"/>
      <c r="L5820" s="86">
        <f t="shared" si="270"/>
        <v>0</v>
      </c>
      <c r="M5820" s="40"/>
      <c r="N5820" s="40"/>
      <c r="O5820" s="34"/>
    </row>
    <row r="5821" spans="1:15" ht="24.95" customHeight="1" x14ac:dyDescent="0.2">
      <c r="A5821" s="64" t="str">
        <f t="shared" si="271"/>
        <v>||||||0</v>
      </c>
      <c r="B5821" s="64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9"/>
      <c r="K5821" s="37"/>
      <c r="L5821" s="86">
        <f t="shared" si="270"/>
        <v>0</v>
      </c>
      <c r="M5821" s="40"/>
      <c r="N5821" s="40"/>
      <c r="O5821" s="34"/>
    </row>
    <row r="5822" spans="1:15" ht="24.95" customHeight="1" x14ac:dyDescent="0.2">
      <c r="A5822" s="64" t="str">
        <f t="shared" si="271"/>
        <v>||||||0</v>
      </c>
      <c r="B5822" s="64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9"/>
      <c r="K5822" s="37"/>
      <c r="L5822" s="86">
        <f t="shared" ref="L5822:L5885" si="273">M5822+N5822</f>
        <v>0</v>
      </c>
      <c r="M5822" s="40"/>
      <c r="N5822" s="40"/>
      <c r="O5822" s="34"/>
    </row>
    <row r="5823" spans="1:15" ht="24.95" customHeight="1" x14ac:dyDescent="0.2">
      <c r="A5823" s="64" t="str">
        <f t="shared" si="271"/>
        <v>||||||0</v>
      </c>
      <c r="B5823" s="64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9"/>
      <c r="K5823" s="37"/>
      <c r="L5823" s="86">
        <f t="shared" si="273"/>
        <v>0</v>
      </c>
      <c r="M5823" s="40"/>
      <c r="N5823" s="40"/>
      <c r="O5823" s="34"/>
    </row>
    <row r="5824" spans="1:15" ht="24.95" customHeight="1" x14ac:dyDescent="0.2">
      <c r="A5824" s="64" t="str">
        <f t="shared" si="271"/>
        <v>||||||0</v>
      </c>
      <c r="B5824" s="64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9"/>
      <c r="K5824" s="37"/>
      <c r="L5824" s="86">
        <f t="shared" si="273"/>
        <v>0</v>
      </c>
      <c r="M5824" s="40"/>
      <c r="N5824" s="40"/>
      <c r="O5824" s="34"/>
    </row>
    <row r="5825" spans="1:15" ht="24.95" customHeight="1" x14ac:dyDescent="0.2">
      <c r="A5825" s="64" t="str">
        <f t="shared" si="271"/>
        <v>||||||0</v>
      </c>
      <c r="B5825" s="64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9"/>
      <c r="K5825" s="37"/>
      <c r="L5825" s="86">
        <f t="shared" si="273"/>
        <v>0</v>
      </c>
      <c r="M5825" s="40"/>
      <c r="N5825" s="40"/>
      <c r="O5825" s="34"/>
    </row>
    <row r="5826" spans="1:15" ht="24.95" customHeight="1" x14ac:dyDescent="0.2">
      <c r="A5826" s="64" t="str">
        <f t="shared" si="271"/>
        <v>||||||0</v>
      </c>
      <c r="B5826" s="64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9"/>
      <c r="K5826" s="37"/>
      <c r="L5826" s="86">
        <f t="shared" si="273"/>
        <v>0</v>
      </c>
      <c r="M5826" s="40"/>
      <c r="N5826" s="40"/>
      <c r="O5826" s="34"/>
    </row>
    <row r="5827" spans="1:15" ht="24.95" customHeight="1" x14ac:dyDescent="0.2">
      <c r="A5827" s="64" t="str">
        <f t="shared" si="271"/>
        <v>||||||0</v>
      </c>
      <c r="B5827" s="64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9"/>
      <c r="K5827" s="37"/>
      <c r="L5827" s="86">
        <f t="shared" si="273"/>
        <v>0</v>
      </c>
      <c r="M5827" s="40"/>
      <c r="N5827" s="40"/>
      <c r="O5827" s="34"/>
    </row>
    <row r="5828" spans="1:15" ht="24.95" customHeight="1" x14ac:dyDescent="0.2">
      <c r="A5828" s="64" t="str">
        <f t="shared" si="271"/>
        <v>||||||0</v>
      </c>
      <c r="B5828" s="64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9"/>
      <c r="K5828" s="37"/>
      <c r="L5828" s="86">
        <f t="shared" si="273"/>
        <v>0</v>
      </c>
      <c r="M5828" s="40"/>
      <c r="N5828" s="40"/>
      <c r="O5828" s="34"/>
    </row>
    <row r="5829" spans="1:15" ht="24.95" customHeight="1" x14ac:dyDescent="0.2">
      <c r="A5829" s="64" t="str">
        <f t="shared" ref="A5829:A5892" si="274">C5829&amp;"|"&amp;D5829&amp;"|"&amp;E5829&amp;"|"&amp;F5829&amp;"|"&amp;G5829&amp;"|"&amp;I5829&amp;"|"&amp;M5829+N5829-O5829</f>
        <v>||||||0</v>
      </c>
      <c r="B5829" s="64" t="str">
        <f t="shared" ref="B5829:B5892" si="275">C5829&amp;"|"&amp;D5829&amp;"|"&amp;E5829&amp;"|"&amp;F5829&amp;"|"&amp;K5829</f>
        <v>||||</v>
      </c>
      <c r="C5829" s="37"/>
      <c r="D5829" s="37"/>
      <c r="E5829" s="37"/>
      <c r="F5829" s="37"/>
      <c r="G5829" s="37"/>
      <c r="H5829" s="38"/>
      <c r="I5829" s="37"/>
      <c r="J5829" s="39"/>
      <c r="K5829" s="37"/>
      <c r="L5829" s="86">
        <f t="shared" si="273"/>
        <v>0</v>
      </c>
      <c r="M5829" s="40"/>
      <c r="N5829" s="40"/>
      <c r="O5829" s="34"/>
    </row>
    <row r="5830" spans="1:15" ht="24.95" customHeight="1" x14ac:dyDescent="0.2">
      <c r="A5830" s="64" t="str">
        <f t="shared" si="274"/>
        <v>||||||0</v>
      </c>
      <c r="B5830" s="64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9"/>
      <c r="K5830" s="37"/>
      <c r="L5830" s="86">
        <f t="shared" si="273"/>
        <v>0</v>
      </c>
      <c r="M5830" s="40"/>
      <c r="N5830" s="40"/>
      <c r="O5830" s="34"/>
    </row>
    <row r="5831" spans="1:15" ht="24.95" customHeight="1" x14ac:dyDescent="0.2">
      <c r="A5831" s="64" t="str">
        <f t="shared" si="274"/>
        <v>||||||0</v>
      </c>
      <c r="B5831" s="64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9"/>
      <c r="K5831" s="37"/>
      <c r="L5831" s="86">
        <f t="shared" si="273"/>
        <v>0</v>
      </c>
      <c r="M5831" s="40"/>
      <c r="N5831" s="40"/>
      <c r="O5831" s="34"/>
    </row>
    <row r="5832" spans="1:15" ht="24.95" customHeight="1" x14ac:dyDescent="0.2">
      <c r="A5832" s="64" t="str">
        <f t="shared" si="274"/>
        <v>||||||0</v>
      </c>
      <c r="B5832" s="64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9"/>
      <c r="K5832" s="37"/>
      <c r="L5832" s="86">
        <f t="shared" si="273"/>
        <v>0</v>
      </c>
      <c r="M5832" s="40"/>
      <c r="N5832" s="40"/>
      <c r="O5832" s="34"/>
    </row>
    <row r="5833" spans="1:15" ht="24.95" customHeight="1" x14ac:dyDescent="0.2">
      <c r="A5833" s="64" t="str">
        <f t="shared" si="274"/>
        <v>||||||0</v>
      </c>
      <c r="B5833" s="64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9"/>
      <c r="K5833" s="37"/>
      <c r="L5833" s="86">
        <f t="shared" si="273"/>
        <v>0</v>
      </c>
      <c r="M5833" s="40"/>
      <c r="N5833" s="40"/>
      <c r="O5833" s="34"/>
    </row>
    <row r="5834" spans="1:15" ht="24.95" customHeight="1" x14ac:dyDescent="0.2">
      <c r="A5834" s="64" t="str">
        <f t="shared" si="274"/>
        <v>||||||0</v>
      </c>
      <c r="B5834" s="64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9"/>
      <c r="K5834" s="37"/>
      <c r="L5834" s="86">
        <f t="shared" si="273"/>
        <v>0</v>
      </c>
      <c r="M5834" s="40"/>
      <c r="N5834" s="40"/>
      <c r="O5834" s="34"/>
    </row>
    <row r="5835" spans="1:15" ht="24.95" customHeight="1" x14ac:dyDescent="0.2">
      <c r="A5835" s="64" t="str">
        <f t="shared" si="274"/>
        <v>||||||0</v>
      </c>
      <c r="B5835" s="64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9"/>
      <c r="K5835" s="37"/>
      <c r="L5835" s="86">
        <f t="shared" si="273"/>
        <v>0</v>
      </c>
      <c r="M5835" s="40"/>
      <c r="N5835" s="40"/>
      <c r="O5835" s="34"/>
    </row>
    <row r="5836" spans="1:15" ht="24.95" customHeight="1" x14ac:dyDescent="0.2">
      <c r="A5836" s="64" t="str">
        <f t="shared" si="274"/>
        <v>||||||0</v>
      </c>
      <c r="B5836" s="64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9"/>
      <c r="K5836" s="37"/>
      <c r="L5836" s="86">
        <f t="shared" si="273"/>
        <v>0</v>
      </c>
      <c r="M5836" s="40"/>
      <c r="N5836" s="40"/>
      <c r="O5836" s="34"/>
    </row>
    <row r="5837" spans="1:15" ht="24.95" customHeight="1" x14ac:dyDescent="0.2">
      <c r="A5837" s="64" t="str">
        <f t="shared" si="274"/>
        <v>||||||0</v>
      </c>
      <c r="B5837" s="64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9"/>
      <c r="K5837" s="37"/>
      <c r="L5837" s="86">
        <f t="shared" si="273"/>
        <v>0</v>
      </c>
      <c r="M5837" s="40"/>
      <c r="N5837" s="40"/>
      <c r="O5837" s="34"/>
    </row>
    <row r="5838" spans="1:15" ht="24.95" customHeight="1" x14ac:dyDescent="0.2">
      <c r="A5838" s="64" t="str">
        <f t="shared" si="274"/>
        <v>||||||0</v>
      </c>
      <c r="B5838" s="64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9"/>
      <c r="K5838" s="37"/>
      <c r="L5838" s="86">
        <f t="shared" si="273"/>
        <v>0</v>
      </c>
      <c r="M5838" s="40"/>
      <c r="N5838" s="40"/>
      <c r="O5838" s="34"/>
    </row>
    <row r="5839" spans="1:15" ht="24.95" customHeight="1" x14ac:dyDescent="0.2">
      <c r="A5839" s="64" t="str">
        <f t="shared" si="274"/>
        <v>||||||0</v>
      </c>
      <c r="B5839" s="64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9"/>
      <c r="K5839" s="37"/>
      <c r="L5839" s="86">
        <f t="shared" si="273"/>
        <v>0</v>
      </c>
      <c r="M5839" s="40"/>
      <c r="N5839" s="40"/>
      <c r="O5839" s="34"/>
    </row>
    <row r="5840" spans="1:15" ht="24.95" customHeight="1" x14ac:dyDescent="0.2">
      <c r="A5840" s="64" t="str">
        <f t="shared" si="274"/>
        <v>||||||0</v>
      </c>
      <c r="B5840" s="64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9"/>
      <c r="K5840" s="37"/>
      <c r="L5840" s="86">
        <f t="shared" si="273"/>
        <v>0</v>
      </c>
      <c r="M5840" s="40"/>
      <c r="N5840" s="40"/>
      <c r="O5840" s="34"/>
    </row>
    <row r="5841" spans="1:15" ht="24.95" customHeight="1" x14ac:dyDescent="0.2">
      <c r="A5841" s="64" t="str">
        <f t="shared" si="274"/>
        <v>||||||0</v>
      </c>
      <c r="B5841" s="64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9"/>
      <c r="K5841" s="37"/>
      <c r="L5841" s="86">
        <f t="shared" si="273"/>
        <v>0</v>
      </c>
      <c r="M5841" s="40"/>
      <c r="N5841" s="40"/>
      <c r="O5841" s="34"/>
    </row>
    <row r="5842" spans="1:15" ht="24.95" customHeight="1" x14ac:dyDescent="0.2">
      <c r="A5842" s="64" t="str">
        <f t="shared" si="274"/>
        <v>||||||0</v>
      </c>
      <c r="B5842" s="64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9"/>
      <c r="K5842" s="37"/>
      <c r="L5842" s="86">
        <f t="shared" si="273"/>
        <v>0</v>
      </c>
      <c r="M5842" s="40"/>
      <c r="N5842" s="40"/>
      <c r="O5842" s="34"/>
    </row>
    <row r="5843" spans="1:15" ht="24.95" customHeight="1" x14ac:dyDescent="0.2">
      <c r="A5843" s="64" t="str">
        <f t="shared" si="274"/>
        <v>||||||0</v>
      </c>
      <c r="B5843" s="64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9"/>
      <c r="K5843" s="37"/>
      <c r="L5843" s="86">
        <f t="shared" si="273"/>
        <v>0</v>
      </c>
      <c r="M5843" s="40"/>
      <c r="N5843" s="40"/>
      <c r="O5843" s="34"/>
    </row>
    <row r="5844" spans="1:15" ht="24.95" customHeight="1" x14ac:dyDescent="0.2">
      <c r="A5844" s="64" t="str">
        <f t="shared" si="274"/>
        <v>||||||0</v>
      </c>
      <c r="B5844" s="64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9"/>
      <c r="K5844" s="37"/>
      <c r="L5844" s="86">
        <f t="shared" si="273"/>
        <v>0</v>
      </c>
      <c r="M5844" s="40"/>
      <c r="N5844" s="40"/>
      <c r="O5844" s="34"/>
    </row>
    <row r="5845" spans="1:15" ht="24.95" customHeight="1" x14ac:dyDescent="0.2">
      <c r="A5845" s="64" t="str">
        <f t="shared" si="274"/>
        <v>||||||0</v>
      </c>
      <c r="B5845" s="64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9"/>
      <c r="K5845" s="37"/>
      <c r="L5845" s="86">
        <f t="shared" si="273"/>
        <v>0</v>
      </c>
      <c r="M5845" s="40"/>
      <c r="N5845" s="40"/>
      <c r="O5845" s="34"/>
    </row>
    <row r="5846" spans="1:15" ht="24.95" customHeight="1" x14ac:dyDescent="0.2">
      <c r="A5846" s="64" t="str">
        <f t="shared" si="274"/>
        <v>||||||0</v>
      </c>
      <c r="B5846" s="64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9"/>
      <c r="K5846" s="37"/>
      <c r="L5846" s="86">
        <f t="shared" si="273"/>
        <v>0</v>
      </c>
      <c r="M5846" s="40"/>
      <c r="N5846" s="40"/>
      <c r="O5846" s="34"/>
    </row>
    <row r="5847" spans="1:15" ht="24.95" customHeight="1" x14ac:dyDescent="0.2">
      <c r="A5847" s="64" t="str">
        <f t="shared" si="274"/>
        <v>||||||0</v>
      </c>
      <c r="B5847" s="64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9"/>
      <c r="K5847" s="37"/>
      <c r="L5847" s="86">
        <f t="shared" si="273"/>
        <v>0</v>
      </c>
      <c r="M5847" s="40"/>
      <c r="N5847" s="40"/>
      <c r="O5847" s="34"/>
    </row>
    <row r="5848" spans="1:15" ht="24.95" customHeight="1" x14ac:dyDescent="0.2">
      <c r="A5848" s="64" t="str">
        <f t="shared" si="274"/>
        <v>||||||0</v>
      </c>
      <c r="B5848" s="64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9"/>
      <c r="K5848" s="37"/>
      <c r="L5848" s="86">
        <f t="shared" si="273"/>
        <v>0</v>
      </c>
      <c r="M5848" s="40"/>
      <c r="N5848" s="40"/>
      <c r="O5848" s="34"/>
    </row>
    <row r="5849" spans="1:15" ht="24.95" customHeight="1" x14ac:dyDescent="0.2">
      <c r="A5849" s="64" t="str">
        <f t="shared" si="274"/>
        <v>||||||0</v>
      </c>
      <c r="B5849" s="64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9"/>
      <c r="K5849" s="37"/>
      <c r="L5849" s="86">
        <f t="shared" si="273"/>
        <v>0</v>
      </c>
      <c r="M5849" s="40"/>
      <c r="N5849" s="40"/>
      <c r="O5849" s="34"/>
    </row>
    <row r="5850" spans="1:15" ht="24.95" customHeight="1" x14ac:dyDescent="0.2">
      <c r="A5850" s="64" t="str">
        <f t="shared" si="274"/>
        <v>||||||0</v>
      </c>
      <c r="B5850" s="64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9"/>
      <c r="K5850" s="37"/>
      <c r="L5850" s="86">
        <f t="shared" si="273"/>
        <v>0</v>
      </c>
      <c r="M5850" s="40"/>
      <c r="N5850" s="40"/>
      <c r="O5850" s="34"/>
    </row>
    <row r="5851" spans="1:15" ht="24.95" customHeight="1" x14ac:dyDescent="0.2">
      <c r="A5851" s="64" t="str">
        <f t="shared" si="274"/>
        <v>||||||0</v>
      </c>
      <c r="B5851" s="64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9"/>
      <c r="K5851" s="37"/>
      <c r="L5851" s="86">
        <f t="shared" si="273"/>
        <v>0</v>
      </c>
      <c r="M5851" s="40"/>
      <c r="N5851" s="40"/>
      <c r="O5851" s="34"/>
    </row>
    <row r="5852" spans="1:15" ht="24.95" customHeight="1" x14ac:dyDescent="0.2">
      <c r="A5852" s="64" t="str">
        <f t="shared" si="274"/>
        <v>||||||0</v>
      </c>
      <c r="B5852" s="64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9"/>
      <c r="K5852" s="37"/>
      <c r="L5852" s="86">
        <f t="shared" si="273"/>
        <v>0</v>
      </c>
      <c r="M5852" s="40"/>
      <c r="N5852" s="40"/>
      <c r="O5852" s="34"/>
    </row>
    <row r="5853" spans="1:15" ht="24.95" customHeight="1" x14ac:dyDescent="0.2">
      <c r="A5853" s="64" t="str">
        <f t="shared" si="274"/>
        <v>||||||0</v>
      </c>
      <c r="B5853" s="64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9"/>
      <c r="K5853" s="37"/>
      <c r="L5853" s="86">
        <f t="shared" si="273"/>
        <v>0</v>
      </c>
      <c r="M5853" s="40"/>
      <c r="N5853" s="40"/>
      <c r="O5853" s="34"/>
    </row>
    <row r="5854" spans="1:15" ht="24.95" customHeight="1" x14ac:dyDescent="0.2">
      <c r="A5854" s="64" t="str">
        <f t="shared" si="274"/>
        <v>||||||0</v>
      </c>
      <c r="B5854" s="64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9"/>
      <c r="K5854" s="37"/>
      <c r="L5854" s="86">
        <f t="shared" si="273"/>
        <v>0</v>
      </c>
      <c r="M5854" s="40"/>
      <c r="N5854" s="40"/>
      <c r="O5854" s="34"/>
    </row>
    <row r="5855" spans="1:15" ht="24.95" customHeight="1" x14ac:dyDescent="0.2">
      <c r="A5855" s="64" t="str">
        <f t="shared" si="274"/>
        <v>||||||0</v>
      </c>
      <c r="B5855" s="64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9"/>
      <c r="K5855" s="37"/>
      <c r="L5855" s="86">
        <f t="shared" si="273"/>
        <v>0</v>
      </c>
      <c r="M5855" s="40"/>
      <c r="N5855" s="40"/>
      <c r="O5855" s="34"/>
    </row>
    <row r="5856" spans="1:15" ht="24.95" customHeight="1" x14ac:dyDescent="0.2">
      <c r="A5856" s="64" t="str">
        <f t="shared" si="274"/>
        <v>||||||0</v>
      </c>
      <c r="B5856" s="64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9"/>
      <c r="K5856" s="37"/>
      <c r="L5856" s="86">
        <f t="shared" si="273"/>
        <v>0</v>
      </c>
      <c r="M5856" s="40"/>
      <c r="N5856" s="40"/>
      <c r="O5856" s="34"/>
    </row>
    <row r="5857" spans="1:15" ht="24.95" customHeight="1" x14ac:dyDescent="0.2">
      <c r="A5857" s="64" t="str">
        <f t="shared" si="274"/>
        <v>||||||0</v>
      </c>
      <c r="B5857" s="64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9"/>
      <c r="K5857" s="37"/>
      <c r="L5857" s="86">
        <f t="shared" si="273"/>
        <v>0</v>
      </c>
      <c r="M5857" s="40"/>
      <c r="N5857" s="40"/>
      <c r="O5857" s="34"/>
    </row>
    <row r="5858" spans="1:15" ht="24.95" customHeight="1" x14ac:dyDescent="0.2">
      <c r="A5858" s="64" t="str">
        <f t="shared" si="274"/>
        <v>||||||0</v>
      </c>
      <c r="B5858" s="64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9"/>
      <c r="K5858" s="37"/>
      <c r="L5858" s="86">
        <f t="shared" si="273"/>
        <v>0</v>
      </c>
      <c r="M5858" s="40"/>
      <c r="N5858" s="40"/>
      <c r="O5858" s="34"/>
    </row>
    <row r="5859" spans="1:15" ht="24.95" customHeight="1" x14ac:dyDescent="0.2">
      <c r="A5859" s="64" t="str">
        <f t="shared" si="274"/>
        <v>||||||0</v>
      </c>
      <c r="B5859" s="64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9"/>
      <c r="K5859" s="37"/>
      <c r="L5859" s="86">
        <f t="shared" si="273"/>
        <v>0</v>
      </c>
      <c r="M5859" s="40"/>
      <c r="N5859" s="40"/>
      <c r="O5859" s="34"/>
    </row>
    <row r="5860" spans="1:15" ht="24.95" customHeight="1" x14ac:dyDescent="0.2">
      <c r="A5860" s="64" t="str">
        <f t="shared" si="274"/>
        <v>||||||0</v>
      </c>
      <c r="B5860" s="64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9"/>
      <c r="K5860" s="37"/>
      <c r="L5860" s="86">
        <f t="shared" si="273"/>
        <v>0</v>
      </c>
      <c r="M5860" s="40"/>
      <c r="N5860" s="40"/>
      <c r="O5860" s="34"/>
    </row>
    <row r="5861" spans="1:15" ht="24.95" customHeight="1" x14ac:dyDescent="0.2">
      <c r="A5861" s="64" t="str">
        <f t="shared" si="274"/>
        <v>||||||0</v>
      </c>
      <c r="B5861" s="64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9"/>
      <c r="K5861" s="37"/>
      <c r="L5861" s="86">
        <f t="shared" si="273"/>
        <v>0</v>
      </c>
      <c r="M5861" s="40"/>
      <c r="N5861" s="40"/>
      <c r="O5861" s="34"/>
    </row>
    <row r="5862" spans="1:15" ht="24.95" customHeight="1" x14ac:dyDescent="0.2">
      <c r="A5862" s="64" t="str">
        <f t="shared" si="274"/>
        <v>||||||0</v>
      </c>
      <c r="B5862" s="64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9"/>
      <c r="K5862" s="37"/>
      <c r="L5862" s="86">
        <f t="shared" si="273"/>
        <v>0</v>
      </c>
      <c r="M5862" s="40"/>
      <c r="N5862" s="40"/>
      <c r="O5862" s="34"/>
    </row>
    <row r="5863" spans="1:15" ht="24.95" customHeight="1" x14ac:dyDescent="0.2">
      <c r="A5863" s="64" t="str">
        <f t="shared" si="274"/>
        <v>||||||0</v>
      </c>
      <c r="B5863" s="64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9"/>
      <c r="K5863" s="37"/>
      <c r="L5863" s="86">
        <f t="shared" si="273"/>
        <v>0</v>
      </c>
      <c r="M5863" s="40"/>
      <c r="N5863" s="40"/>
      <c r="O5863" s="34"/>
    </row>
    <row r="5864" spans="1:15" ht="24.95" customHeight="1" x14ac:dyDescent="0.2">
      <c r="A5864" s="64" t="str">
        <f t="shared" si="274"/>
        <v>||||||0</v>
      </c>
      <c r="B5864" s="64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9"/>
      <c r="K5864" s="37"/>
      <c r="L5864" s="86">
        <f t="shared" si="273"/>
        <v>0</v>
      </c>
      <c r="M5864" s="40"/>
      <c r="N5864" s="40"/>
      <c r="O5864" s="34"/>
    </row>
    <row r="5865" spans="1:15" ht="24.95" customHeight="1" x14ac:dyDescent="0.2">
      <c r="A5865" s="64" t="str">
        <f t="shared" si="274"/>
        <v>||||||0</v>
      </c>
      <c r="B5865" s="64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9"/>
      <c r="K5865" s="37"/>
      <c r="L5865" s="86">
        <f t="shared" si="273"/>
        <v>0</v>
      </c>
      <c r="M5865" s="40"/>
      <c r="N5865" s="40"/>
      <c r="O5865" s="34"/>
    </row>
    <row r="5866" spans="1:15" ht="24.95" customHeight="1" x14ac:dyDescent="0.2">
      <c r="A5866" s="64" t="str">
        <f t="shared" si="274"/>
        <v>||||||0</v>
      </c>
      <c r="B5866" s="64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9"/>
      <c r="K5866" s="37"/>
      <c r="L5866" s="86">
        <f t="shared" si="273"/>
        <v>0</v>
      </c>
      <c r="M5866" s="40"/>
      <c r="N5866" s="40"/>
      <c r="O5866" s="34"/>
    </row>
    <row r="5867" spans="1:15" ht="24.95" customHeight="1" x14ac:dyDescent="0.2">
      <c r="A5867" s="64" t="str">
        <f t="shared" si="274"/>
        <v>||||||0</v>
      </c>
      <c r="B5867" s="64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9"/>
      <c r="K5867" s="37"/>
      <c r="L5867" s="86">
        <f t="shared" si="273"/>
        <v>0</v>
      </c>
      <c r="M5867" s="40"/>
      <c r="N5867" s="40"/>
      <c r="O5867" s="34"/>
    </row>
    <row r="5868" spans="1:15" ht="24.95" customHeight="1" x14ac:dyDescent="0.2">
      <c r="A5868" s="64" t="str">
        <f t="shared" si="274"/>
        <v>||||||0</v>
      </c>
      <c r="B5868" s="64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9"/>
      <c r="K5868" s="37"/>
      <c r="L5868" s="86">
        <f t="shared" si="273"/>
        <v>0</v>
      </c>
      <c r="M5868" s="40"/>
      <c r="N5868" s="40"/>
      <c r="O5868" s="34"/>
    </row>
    <row r="5869" spans="1:15" ht="24.95" customHeight="1" x14ac:dyDescent="0.2">
      <c r="A5869" s="64" t="str">
        <f t="shared" si="274"/>
        <v>||||||0</v>
      </c>
      <c r="B5869" s="64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9"/>
      <c r="K5869" s="37"/>
      <c r="L5869" s="86">
        <f t="shared" si="273"/>
        <v>0</v>
      </c>
      <c r="M5869" s="40"/>
      <c r="N5869" s="40"/>
      <c r="O5869" s="34"/>
    </row>
    <row r="5870" spans="1:15" ht="24.95" customHeight="1" x14ac:dyDescent="0.2">
      <c r="A5870" s="64" t="str">
        <f t="shared" si="274"/>
        <v>||||||0</v>
      </c>
      <c r="B5870" s="64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9"/>
      <c r="K5870" s="37"/>
      <c r="L5870" s="86">
        <f t="shared" si="273"/>
        <v>0</v>
      </c>
      <c r="M5870" s="40"/>
      <c r="N5870" s="40"/>
      <c r="O5870" s="34"/>
    </row>
    <row r="5871" spans="1:15" ht="24.95" customHeight="1" x14ac:dyDescent="0.2">
      <c r="A5871" s="64" t="str">
        <f t="shared" si="274"/>
        <v>||||||0</v>
      </c>
      <c r="B5871" s="64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9"/>
      <c r="K5871" s="37"/>
      <c r="L5871" s="86">
        <f t="shared" si="273"/>
        <v>0</v>
      </c>
      <c r="M5871" s="40"/>
      <c r="N5871" s="40"/>
      <c r="O5871" s="34"/>
    </row>
    <row r="5872" spans="1:15" ht="24.95" customHeight="1" x14ac:dyDescent="0.2">
      <c r="A5872" s="64" t="str">
        <f t="shared" si="274"/>
        <v>||||||0</v>
      </c>
      <c r="B5872" s="64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9"/>
      <c r="K5872" s="37"/>
      <c r="L5872" s="86">
        <f t="shared" si="273"/>
        <v>0</v>
      </c>
      <c r="M5872" s="40"/>
      <c r="N5872" s="40"/>
      <c r="O5872" s="34"/>
    </row>
    <row r="5873" spans="1:15" ht="24.95" customHeight="1" x14ac:dyDescent="0.2">
      <c r="A5873" s="64" t="str">
        <f t="shared" si="274"/>
        <v>||||||0</v>
      </c>
      <c r="B5873" s="64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9"/>
      <c r="K5873" s="37"/>
      <c r="L5873" s="86">
        <f t="shared" si="273"/>
        <v>0</v>
      </c>
      <c r="M5873" s="40"/>
      <c r="N5873" s="40"/>
      <c r="O5873" s="34"/>
    </row>
    <row r="5874" spans="1:15" ht="24.95" customHeight="1" x14ac:dyDescent="0.2">
      <c r="A5874" s="64" t="str">
        <f t="shared" si="274"/>
        <v>||||||0</v>
      </c>
      <c r="B5874" s="64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9"/>
      <c r="K5874" s="37"/>
      <c r="L5874" s="86">
        <f t="shared" si="273"/>
        <v>0</v>
      </c>
      <c r="M5874" s="40"/>
      <c r="N5874" s="40"/>
      <c r="O5874" s="34"/>
    </row>
    <row r="5875" spans="1:15" ht="24.95" customHeight="1" x14ac:dyDescent="0.2">
      <c r="A5875" s="64" t="str">
        <f t="shared" si="274"/>
        <v>||||||0</v>
      </c>
      <c r="B5875" s="64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9"/>
      <c r="K5875" s="37"/>
      <c r="L5875" s="86">
        <f t="shared" si="273"/>
        <v>0</v>
      </c>
      <c r="M5875" s="40"/>
      <c r="N5875" s="40"/>
      <c r="O5875" s="34"/>
    </row>
    <row r="5876" spans="1:15" ht="24.95" customHeight="1" x14ac:dyDescent="0.2">
      <c r="A5876" s="64" t="str">
        <f t="shared" si="274"/>
        <v>||||||0</v>
      </c>
      <c r="B5876" s="64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9"/>
      <c r="K5876" s="37"/>
      <c r="L5876" s="86">
        <f t="shared" si="273"/>
        <v>0</v>
      </c>
      <c r="M5876" s="40"/>
      <c r="N5876" s="40"/>
      <c r="O5876" s="34"/>
    </row>
    <row r="5877" spans="1:15" ht="24.95" customHeight="1" x14ac:dyDescent="0.2">
      <c r="A5877" s="64" t="str">
        <f t="shared" si="274"/>
        <v>||||||0</v>
      </c>
      <c r="B5877" s="64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9"/>
      <c r="K5877" s="37"/>
      <c r="L5877" s="86">
        <f t="shared" si="273"/>
        <v>0</v>
      </c>
      <c r="M5877" s="40"/>
      <c r="N5877" s="40"/>
      <c r="O5877" s="34"/>
    </row>
    <row r="5878" spans="1:15" ht="24.95" customHeight="1" x14ac:dyDescent="0.2">
      <c r="A5878" s="64" t="str">
        <f t="shared" si="274"/>
        <v>||||||0</v>
      </c>
      <c r="B5878" s="64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9"/>
      <c r="K5878" s="37"/>
      <c r="L5878" s="86">
        <f t="shared" si="273"/>
        <v>0</v>
      </c>
      <c r="M5878" s="40"/>
      <c r="N5878" s="40"/>
      <c r="O5878" s="34"/>
    </row>
    <row r="5879" spans="1:15" ht="24.95" customHeight="1" x14ac:dyDescent="0.2">
      <c r="A5879" s="64" t="str">
        <f t="shared" si="274"/>
        <v>||||||0</v>
      </c>
      <c r="B5879" s="64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9"/>
      <c r="K5879" s="37"/>
      <c r="L5879" s="86">
        <f t="shared" si="273"/>
        <v>0</v>
      </c>
      <c r="M5879" s="40"/>
      <c r="N5879" s="40"/>
      <c r="O5879" s="34"/>
    </row>
    <row r="5880" spans="1:15" ht="24.95" customHeight="1" x14ac:dyDescent="0.2">
      <c r="A5880" s="64" t="str">
        <f t="shared" si="274"/>
        <v>||||||0</v>
      </c>
      <c r="B5880" s="64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9"/>
      <c r="K5880" s="37"/>
      <c r="L5880" s="86">
        <f t="shared" si="273"/>
        <v>0</v>
      </c>
      <c r="M5880" s="40"/>
      <c r="N5880" s="40"/>
      <c r="O5880" s="34"/>
    </row>
    <row r="5881" spans="1:15" ht="24.95" customHeight="1" x14ac:dyDescent="0.2">
      <c r="A5881" s="64" t="str">
        <f t="shared" si="274"/>
        <v>||||||0</v>
      </c>
      <c r="B5881" s="64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9"/>
      <c r="K5881" s="37"/>
      <c r="L5881" s="86">
        <f t="shared" si="273"/>
        <v>0</v>
      </c>
      <c r="M5881" s="40"/>
      <c r="N5881" s="40"/>
      <c r="O5881" s="34"/>
    </row>
    <row r="5882" spans="1:15" ht="24.95" customHeight="1" x14ac:dyDescent="0.2">
      <c r="A5882" s="64" t="str">
        <f t="shared" si="274"/>
        <v>||||||0</v>
      </c>
      <c r="B5882" s="64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9"/>
      <c r="K5882" s="37"/>
      <c r="L5882" s="86">
        <f t="shared" si="273"/>
        <v>0</v>
      </c>
      <c r="M5882" s="40"/>
      <c r="N5882" s="40"/>
      <c r="O5882" s="34"/>
    </row>
    <row r="5883" spans="1:15" ht="24.95" customHeight="1" x14ac:dyDescent="0.2">
      <c r="A5883" s="64" t="str">
        <f t="shared" si="274"/>
        <v>||||||0</v>
      </c>
      <c r="B5883" s="64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9"/>
      <c r="K5883" s="37"/>
      <c r="L5883" s="86">
        <f t="shared" si="273"/>
        <v>0</v>
      </c>
      <c r="M5883" s="40"/>
      <c r="N5883" s="40"/>
      <c r="O5883" s="34"/>
    </row>
    <row r="5884" spans="1:15" ht="24.95" customHeight="1" x14ac:dyDescent="0.2">
      <c r="A5884" s="64" t="str">
        <f t="shared" si="274"/>
        <v>||||||0</v>
      </c>
      <c r="B5884" s="64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9"/>
      <c r="K5884" s="37"/>
      <c r="L5884" s="86">
        <f t="shared" si="273"/>
        <v>0</v>
      </c>
      <c r="M5884" s="40"/>
      <c r="N5884" s="40"/>
      <c r="O5884" s="34"/>
    </row>
    <row r="5885" spans="1:15" ht="24.95" customHeight="1" x14ac:dyDescent="0.2">
      <c r="A5885" s="64" t="str">
        <f t="shared" si="274"/>
        <v>||||||0</v>
      </c>
      <c r="B5885" s="64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9"/>
      <c r="K5885" s="37"/>
      <c r="L5885" s="86">
        <f t="shared" si="273"/>
        <v>0</v>
      </c>
      <c r="M5885" s="40"/>
      <c r="N5885" s="40"/>
      <c r="O5885" s="34"/>
    </row>
    <row r="5886" spans="1:15" ht="24.95" customHeight="1" x14ac:dyDescent="0.2">
      <c r="A5886" s="64" t="str">
        <f t="shared" si="274"/>
        <v>||||||0</v>
      </c>
      <c r="B5886" s="64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9"/>
      <c r="K5886" s="37"/>
      <c r="L5886" s="86">
        <f t="shared" ref="L5886:L5949" si="276">M5886+N5886</f>
        <v>0</v>
      </c>
      <c r="M5886" s="40"/>
      <c r="N5886" s="40"/>
      <c r="O5886" s="34"/>
    </row>
    <row r="5887" spans="1:15" ht="24.95" customHeight="1" x14ac:dyDescent="0.2">
      <c r="A5887" s="64" t="str">
        <f t="shared" si="274"/>
        <v>||||||0</v>
      </c>
      <c r="B5887" s="64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9"/>
      <c r="K5887" s="37"/>
      <c r="L5887" s="86">
        <f t="shared" si="276"/>
        <v>0</v>
      </c>
      <c r="M5887" s="40"/>
      <c r="N5887" s="40"/>
      <c r="O5887" s="34"/>
    </row>
    <row r="5888" spans="1:15" ht="24.95" customHeight="1" x14ac:dyDescent="0.2">
      <c r="A5888" s="64" t="str">
        <f t="shared" si="274"/>
        <v>||||||0</v>
      </c>
      <c r="B5888" s="64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9"/>
      <c r="K5888" s="37"/>
      <c r="L5888" s="86">
        <f t="shared" si="276"/>
        <v>0</v>
      </c>
      <c r="M5888" s="40"/>
      <c r="N5888" s="40"/>
      <c r="O5888" s="34"/>
    </row>
    <row r="5889" spans="1:15" ht="24.95" customHeight="1" x14ac:dyDescent="0.2">
      <c r="A5889" s="64" t="str">
        <f t="shared" si="274"/>
        <v>||||||0</v>
      </c>
      <c r="B5889" s="64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9"/>
      <c r="K5889" s="37"/>
      <c r="L5889" s="86">
        <f t="shared" si="276"/>
        <v>0</v>
      </c>
      <c r="M5889" s="40"/>
      <c r="N5889" s="40"/>
      <c r="O5889" s="34"/>
    </row>
    <row r="5890" spans="1:15" ht="24.95" customHeight="1" x14ac:dyDescent="0.2">
      <c r="A5890" s="64" t="str">
        <f t="shared" si="274"/>
        <v>||||||0</v>
      </c>
      <c r="B5890" s="64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9"/>
      <c r="K5890" s="37"/>
      <c r="L5890" s="86">
        <f t="shared" si="276"/>
        <v>0</v>
      </c>
      <c r="M5890" s="40"/>
      <c r="N5890" s="40"/>
      <c r="O5890" s="34"/>
    </row>
    <row r="5891" spans="1:15" ht="24.95" customHeight="1" x14ac:dyDescent="0.2">
      <c r="A5891" s="64" t="str">
        <f t="shared" si="274"/>
        <v>||||||0</v>
      </c>
      <c r="B5891" s="64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9"/>
      <c r="K5891" s="37"/>
      <c r="L5891" s="86">
        <f t="shared" si="276"/>
        <v>0</v>
      </c>
      <c r="M5891" s="40"/>
      <c r="N5891" s="40"/>
      <c r="O5891" s="34"/>
    </row>
    <row r="5892" spans="1:15" ht="24.95" customHeight="1" x14ac:dyDescent="0.2">
      <c r="A5892" s="64" t="str">
        <f t="shared" si="274"/>
        <v>||||||0</v>
      </c>
      <c r="B5892" s="64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9"/>
      <c r="K5892" s="37"/>
      <c r="L5892" s="86">
        <f t="shared" si="276"/>
        <v>0</v>
      </c>
      <c r="M5892" s="40"/>
      <c r="N5892" s="40"/>
      <c r="O5892" s="34"/>
    </row>
    <row r="5893" spans="1:15" ht="24.95" customHeight="1" x14ac:dyDescent="0.2">
      <c r="A5893" s="64" t="str">
        <f t="shared" ref="A5893:A5956" si="277">C5893&amp;"|"&amp;D5893&amp;"|"&amp;E5893&amp;"|"&amp;F5893&amp;"|"&amp;G5893&amp;"|"&amp;I5893&amp;"|"&amp;M5893+N5893-O5893</f>
        <v>||||||0</v>
      </c>
      <c r="B5893" s="64" t="str">
        <f t="shared" ref="B5893:B5956" si="278">C5893&amp;"|"&amp;D5893&amp;"|"&amp;E5893&amp;"|"&amp;F5893&amp;"|"&amp;K5893</f>
        <v>||||</v>
      </c>
      <c r="C5893" s="37"/>
      <c r="D5893" s="37"/>
      <c r="E5893" s="37"/>
      <c r="F5893" s="37"/>
      <c r="G5893" s="37"/>
      <c r="H5893" s="38"/>
      <c r="I5893" s="37"/>
      <c r="J5893" s="39"/>
      <c r="K5893" s="37"/>
      <c r="L5893" s="86">
        <f t="shared" si="276"/>
        <v>0</v>
      </c>
      <c r="M5893" s="40"/>
      <c r="N5893" s="40"/>
      <c r="O5893" s="34"/>
    </row>
    <row r="5894" spans="1:15" ht="24.95" customHeight="1" x14ac:dyDescent="0.2">
      <c r="A5894" s="64" t="str">
        <f t="shared" si="277"/>
        <v>||||||0</v>
      </c>
      <c r="B5894" s="64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9"/>
      <c r="K5894" s="37"/>
      <c r="L5894" s="86">
        <f t="shared" si="276"/>
        <v>0</v>
      </c>
      <c r="M5894" s="40"/>
      <c r="N5894" s="40"/>
      <c r="O5894" s="34"/>
    </row>
    <row r="5895" spans="1:15" ht="24.95" customHeight="1" x14ac:dyDescent="0.2">
      <c r="A5895" s="64" t="str">
        <f t="shared" si="277"/>
        <v>||||||0</v>
      </c>
      <c r="B5895" s="64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9"/>
      <c r="K5895" s="37"/>
      <c r="L5895" s="86">
        <f t="shared" si="276"/>
        <v>0</v>
      </c>
      <c r="M5895" s="40"/>
      <c r="N5895" s="40"/>
      <c r="O5895" s="34"/>
    </row>
    <row r="5896" spans="1:15" ht="24.95" customHeight="1" x14ac:dyDescent="0.2">
      <c r="A5896" s="64" t="str">
        <f t="shared" si="277"/>
        <v>||||||0</v>
      </c>
      <c r="B5896" s="64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9"/>
      <c r="K5896" s="37"/>
      <c r="L5896" s="86">
        <f t="shared" si="276"/>
        <v>0</v>
      </c>
      <c r="M5896" s="40"/>
      <c r="N5896" s="40"/>
      <c r="O5896" s="34"/>
    </row>
    <row r="5897" spans="1:15" ht="24.95" customHeight="1" x14ac:dyDescent="0.2">
      <c r="A5897" s="64" t="str">
        <f t="shared" si="277"/>
        <v>||||||0</v>
      </c>
      <c r="B5897" s="64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9"/>
      <c r="K5897" s="37"/>
      <c r="L5897" s="86">
        <f t="shared" si="276"/>
        <v>0</v>
      </c>
      <c r="M5897" s="40"/>
      <c r="N5897" s="40"/>
      <c r="O5897" s="34"/>
    </row>
    <row r="5898" spans="1:15" ht="24.95" customHeight="1" x14ac:dyDescent="0.2">
      <c r="A5898" s="64" t="str">
        <f t="shared" si="277"/>
        <v>||||||0</v>
      </c>
      <c r="B5898" s="64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9"/>
      <c r="K5898" s="37"/>
      <c r="L5898" s="86">
        <f t="shared" si="276"/>
        <v>0</v>
      </c>
      <c r="M5898" s="40"/>
      <c r="N5898" s="40"/>
      <c r="O5898" s="34"/>
    </row>
    <row r="5899" spans="1:15" ht="24.95" customHeight="1" x14ac:dyDescent="0.2">
      <c r="A5899" s="64" t="str">
        <f t="shared" si="277"/>
        <v>||||||0</v>
      </c>
      <c r="B5899" s="64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9"/>
      <c r="K5899" s="37"/>
      <c r="L5899" s="86">
        <f t="shared" si="276"/>
        <v>0</v>
      </c>
      <c r="M5899" s="40"/>
      <c r="N5899" s="40"/>
      <c r="O5899" s="34"/>
    </row>
    <row r="5900" spans="1:15" ht="24.95" customHeight="1" x14ac:dyDescent="0.2">
      <c r="A5900" s="64" t="str">
        <f t="shared" si="277"/>
        <v>||||||0</v>
      </c>
      <c r="B5900" s="64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9"/>
      <c r="K5900" s="37"/>
      <c r="L5900" s="86">
        <f t="shared" si="276"/>
        <v>0</v>
      </c>
      <c r="M5900" s="40"/>
      <c r="N5900" s="40"/>
      <c r="O5900" s="34"/>
    </row>
    <row r="5901" spans="1:15" ht="24.95" customHeight="1" x14ac:dyDescent="0.2">
      <c r="A5901" s="64" t="str">
        <f t="shared" si="277"/>
        <v>||||||0</v>
      </c>
      <c r="B5901" s="64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9"/>
      <c r="K5901" s="37"/>
      <c r="L5901" s="86">
        <f t="shared" si="276"/>
        <v>0</v>
      </c>
      <c r="M5901" s="40"/>
      <c r="N5901" s="40"/>
      <c r="O5901" s="34"/>
    </row>
    <row r="5902" spans="1:15" ht="24.95" customHeight="1" x14ac:dyDescent="0.2">
      <c r="A5902" s="64" t="str">
        <f t="shared" si="277"/>
        <v>||||||0</v>
      </c>
      <c r="B5902" s="64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9"/>
      <c r="K5902" s="37"/>
      <c r="L5902" s="86">
        <f t="shared" si="276"/>
        <v>0</v>
      </c>
      <c r="M5902" s="40"/>
      <c r="N5902" s="40"/>
      <c r="O5902" s="34"/>
    </row>
    <row r="5903" spans="1:15" ht="24.95" customHeight="1" x14ac:dyDescent="0.2">
      <c r="A5903" s="64" t="str">
        <f t="shared" si="277"/>
        <v>||||||0</v>
      </c>
      <c r="B5903" s="64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9"/>
      <c r="K5903" s="37"/>
      <c r="L5903" s="86">
        <f t="shared" si="276"/>
        <v>0</v>
      </c>
      <c r="M5903" s="40"/>
      <c r="N5903" s="40"/>
      <c r="O5903" s="34"/>
    </row>
    <row r="5904" spans="1:15" ht="24.95" customHeight="1" x14ac:dyDescent="0.2">
      <c r="A5904" s="64" t="str">
        <f t="shared" si="277"/>
        <v>||||||0</v>
      </c>
      <c r="B5904" s="64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9"/>
      <c r="K5904" s="37"/>
      <c r="L5904" s="86">
        <f t="shared" si="276"/>
        <v>0</v>
      </c>
      <c r="M5904" s="40"/>
      <c r="N5904" s="40"/>
      <c r="O5904" s="34"/>
    </row>
    <row r="5905" spans="1:15" ht="24.95" customHeight="1" x14ac:dyDescent="0.2">
      <c r="A5905" s="64" t="str">
        <f t="shared" si="277"/>
        <v>||||||0</v>
      </c>
      <c r="B5905" s="64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9"/>
      <c r="K5905" s="37"/>
      <c r="L5905" s="86">
        <f t="shared" si="276"/>
        <v>0</v>
      </c>
      <c r="M5905" s="40"/>
      <c r="N5905" s="40"/>
      <c r="O5905" s="34"/>
    </row>
    <row r="5906" spans="1:15" ht="24.95" customHeight="1" x14ac:dyDescent="0.2">
      <c r="A5906" s="64" t="str">
        <f t="shared" si="277"/>
        <v>||||||0</v>
      </c>
      <c r="B5906" s="64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9"/>
      <c r="K5906" s="37"/>
      <c r="L5906" s="86">
        <f t="shared" si="276"/>
        <v>0</v>
      </c>
      <c r="M5906" s="40"/>
      <c r="N5906" s="40"/>
      <c r="O5906" s="34"/>
    </row>
    <row r="5907" spans="1:15" ht="24.95" customHeight="1" x14ac:dyDescent="0.2">
      <c r="A5907" s="64" t="str">
        <f t="shared" si="277"/>
        <v>||||||0</v>
      </c>
      <c r="B5907" s="64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9"/>
      <c r="K5907" s="37"/>
      <c r="L5907" s="86">
        <f t="shared" si="276"/>
        <v>0</v>
      </c>
      <c r="M5907" s="40"/>
      <c r="N5907" s="40"/>
      <c r="O5907" s="34"/>
    </row>
    <row r="5908" spans="1:15" ht="24.95" customHeight="1" x14ac:dyDescent="0.2">
      <c r="A5908" s="64" t="str">
        <f t="shared" si="277"/>
        <v>||||||0</v>
      </c>
      <c r="B5908" s="64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9"/>
      <c r="K5908" s="37"/>
      <c r="L5908" s="86">
        <f t="shared" si="276"/>
        <v>0</v>
      </c>
      <c r="M5908" s="40"/>
      <c r="N5908" s="40"/>
      <c r="O5908" s="34"/>
    </row>
    <row r="5909" spans="1:15" ht="24.95" customHeight="1" x14ac:dyDescent="0.2">
      <c r="A5909" s="64" t="str">
        <f t="shared" si="277"/>
        <v>||||||0</v>
      </c>
      <c r="B5909" s="64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9"/>
      <c r="K5909" s="37"/>
      <c r="L5909" s="86">
        <f t="shared" si="276"/>
        <v>0</v>
      </c>
      <c r="M5909" s="40"/>
      <c r="N5909" s="40"/>
      <c r="O5909" s="34"/>
    </row>
    <row r="5910" spans="1:15" ht="24.95" customHeight="1" x14ac:dyDescent="0.2">
      <c r="A5910" s="64" t="str">
        <f t="shared" si="277"/>
        <v>||||||0</v>
      </c>
      <c r="B5910" s="64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9"/>
      <c r="K5910" s="37"/>
      <c r="L5910" s="86">
        <f t="shared" si="276"/>
        <v>0</v>
      </c>
      <c r="M5910" s="40"/>
      <c r="N5910" s="40"/>
      <c r="O5910" s="34"/>
    </row>
    <row r="5911" spans="1:15" ht="24.95" customHeight="1" x14ac:dyDescent="0.2">
      <c r="A5911" s="64" t="str">
        <f t="shared" si="277"/>
        <v>||||||0</v>
      </c>
      <c r="B5911" s="64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9"/>
      <c r="K5911" s="37"/>
      <c r="L5911" s="86">
        <f t="shared" si="276"/>
        <v>0</v>
      </c>
      <c r="M5911" s="40"/>
      <c r="N5911" s="40"/>
      <c r="O5911" s="34"/>
    </row>
    <row r="5912" spans="1:15" ht="24.95" customHeight="1" x14ac:dyDescent="0.2">
      <c r="A5912" s="64" t="str">
        <f t="shared" si="277"/>
        <v>||||||0</v>
      </c>
      <c r="B5912" s="64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9"/>
      <c r="K5912" s="37"/>
      <c r="L5912" s="86">
        <f t="shared" si="276"/>
        <v>0</v>
      </c>
      <c r="M5912" s="40"/>
      <c r="N5912" s="40"/>
      <c r="O5912" s="34"/>
    </row>
    <row r="5913" spans="1:15" ht="24.95" customHeight="1" x14ac:dyDescent="0.2">
      <c r="A5913" s="64" t="str">
        <f t="shared" si="277"/>
        <v>||||||0</v>
      </c>
      <c r="B5913" s="64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9"/>
      <c r="K5913" s="37"/>
      <c r="L5913" s="86">
        <f t="shared" si="276"/>
        <v>0</v>
      </c>
      <c r="M5913" s="40"/>
      <c r="N5913" s="40"/>
      <c r="O5913" s="34"/>
    </row>
    <row r="5914" spans="1:15" ht="24.95" customHeight="1" x14ac:dyDescent="0.2">
      <c r="A5914" s="64" t="str">
        <f t="shared" si="277"/>
        <v>||||||0</v>
      </c>
      <c r="B5914" s="64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9"/>
      <c r="K5914" s="37"/>
      <c r="L5914" s="86">
        <f t="shared" si="276"/>
        <v>0</v>
      </c>
      <c r="M5914" s="40"/>
      <c r="N5914" s="40"/>
      <c r="O5914" s="34"/>
    </row>
    <row r="5915" spans="1:15" ht="24.95" customHeight="1" x14ac:dyDescent="0.2">
      <c r="A5915" s="64" t="str">
        <f t="shared" si="277"/>
        <v>||||||0</v>
      </c>
      <c r="B5915" s="64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9"/>
      <c r="K5915" s="37"/>
      <c r="L5915" s="86">
        <f t="shared" si="276"/>
        <v>0</v>
      </c>
      <c r="M5915" s="40"/>
      <c r="N5915" s="40"/>
      <c r="O5915" s="34"/>
    </row>
    <row r="5916" spans="1:15" ht="24.95" customHeight="1" x14ac:dyDescent="0.2">
      <c r="A5916" s="64" t="str">
        <f t="shared" si="277"/>
        <v>||||||0</v>
      </c>
      <c r="B5916" s="64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9"/>
      <c r="K5916" s="37"/>
      <c r="L5916" s="86">
        <f t="shared" si="276"/>
        <v>0</v>
      </c>
      <c r="M5916" s="40"/>
      <c r="N5916" s="40"/>
      <c r="O5916" s="34"/>
    </row>
    <row r="5917" spans="1:15" ht="24.95" customHeight="1" x14ac:dyDescent="0.2">
      <c r="A5917" s="64" t="str">
        <f t="shared" si="277"/>
        <v>||||||0</v>
      </c>
      <c r="B5917" s="64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9"/>
      <c r="K5917" s="37"/>
      <c r="L5917" s="86">
        <f t="shared" si="276"/>
        <v>0</v>
      </c>
      <c r="M5917" s="40"/>
      <c r="N5917" s="40"/>
      <c r="O5917" s="34"/>
    </row>
    <row r="5918" spans="1:15" ht="24.95" customHeight="1" x14ac:dyDescent="0.2">
      <c r="A5918" s="64" t="str">
        <f t="shared" si="277"/>
        <v>||||||0</v>
      </c>
      <c r="B5918" s="64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9"/>
      <c r="K5918" s="37"/>
      <c r="L5918" s="86">
        <f t="shared" si="276"/>
        <v>0</v>
      </c>
      <c r="M5918" s="40"/>
      <c r="N5918" s="40"/>
      <c r="O5918" s="34"/>
    </row>
    <row r="5919" spans="1:15" ht="24.95" customHeight="1" x14ac:dyDescent="0.2">
      <c r="A5919" s="64" t="str">
        <f t="shared" si="277"/>
        <v>||||||0</v>
      </c>
      <c r="B5919" s="64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9"/>
      <c r="K5919" s="37"/>
      <c r="L5919" s="86">
        <f t="shared" si="276"/>
        <v>0</v>
      </c>
      <c r="M5919" s="40"/>
      <c r="N5919" s="40"/>
      <c r="O5919" s="34"/>
    </row>
    <row r="5920" spans="1:15" ht="24.95" customHeight="1" x14ac:dyDescent="0.2">
      <c r="A5920" s="64" t="str">
        <f t="shared" si="277"/>
        <v>||||||0</v>
      </c>
      <c r="B5920" s="64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9"/>
      <c r="K5920" s="37"/>
      <c r="L5920" s="86">
        <f t="shared" si="276"/>
        <v>0</v>
      </c>
      <c r="M5920" s="40"/>
      <c r="N5920" s="40"/>
      <c r="O5920" s="34"/>
    </row>
    <row r="5921" spans="1:15" ht="24.95" customHeight="1" x14ac:dyDescent="0.2">
      <c r="A5921" s="64" t="str">
        <f t="shared" si="277"/>
        <v>||||||0</v>
      </c>
      <c r="B5921" s="64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9"/>
      <c r="K5921" s="37"/>
      <c r="L5921" s="86">
        <f t="shared" si="276"/>
        <v>0</v>
      </c>
      <c r="M5921" s="40"/>
      <c r="N5921" s="40"/>
      <c r="O5921" s="34"/>
    </row>
    <row r="5922" spans="1:15" ht="24.95" customHeight="1" x14ac:dyDescent="0.2">
      <c r="A5922" s="64" t="str">
        <f t="shared" si="277"/>
        <v>||||||0</v>
      </c>
      <c r="B5922" s="64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9"/>
      <c r="K5922" s="37"/>
      <c r="L5922" s="86">
        <f t="shared" si="276"/>
        <v>0</v>
      </c>
      <c r="M5922" s="40"/>
      <c r="N5922" s="40"/>
      <c r="O5922" s="34"/>
    </row>
    <row r="5923" spans="1:15" ht="24.95" customHeight="1" x14ac:dyDescent="0.2">
      <c r="A5923" s="64" t="str">
        <f t="shared" si="277"/>
        <v>||||||0</v>
      </c>
      <c r="B5923" s="64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9"/>
      <c r="K5923" s="37"/>
      <c r="L5923" s="86">
        <f t="shared" si="276"/>
        <v>0</v>
      </c>
      <c r="M5923" s="40"/>
      <c r="N5923" s="40"/>
      <c r="O5923" s="34"/>
    </row>
    <row r="5924" spans="1:15" ht="24.95" customHeight="1" x14ac:dyDescent="0.2">
      <c r="A5924" s="64" t="str">
        <f t="shared" si="277"/>
        <v>||||||0</v>
      </c>
      <c r="B5924" s="64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9"/>
      <c r="K5924" s="37"/>
      <c r="L5924" s="86">
        <f t="shared" si="276"/>
        <v>0</v>
      </c>
      <c r="M5924" s="40"/>
      <c r="N5924" s="40"/>
      <c r="O5924" s="34"/>
    </row>
    <row r="5925" spans="1:15" ht="24.95" customHeight="1" x14ac:dyDescent="0.2">
      <c r="A5925" s="64" t="str">
        <f t="shared" si="277"/>
        <v>||||||0</v>
      </c>
      <c r="B5925" s="64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9"/>
      <c r="K5925" s="37"/>
      <c r="L5925" s="86">
        <f t="shared" si="276"/>
        <v>0</v>
      </c>
      <c r="M5925" s="40"/>
      <c r="N5925" s="40"/>
      <c r="O5925" s="34"/>
    </row>
    <row r="5926" spans="1:15" ht="24.95" customHeight="1" x14ac:dyDescent="0.2">
      <c r="A5926" s="64" t="str">
        <f t="shared" si="277"/>
        <v>||||||0</v>
      </c>
      <c r="B5926" s="64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9"/>
      <c r="K5926" s="37"/>
      <c r="L5926" s="86">
        <f t="shared" si="276"/>
        <v>0</v>
      </c>
      <c r="M5926" s="40"/>
      <c r="N5926" s="40"/>
      <c r="O5926" s="34"/>
    </row>
    <row r="5927" spans="1:15" ht="24.95" customHeight="1" x14ac:dyDescent="0.2">
      <c r="A5927" s="64" t="str">
        <f t="shared" si="277"/>
        <v>||||||0</v>
      </c>
      <c r="B5927" s="64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9"/>
      <c r="K5927" s="37"/>
      <c r="L5927" s="86">
        <f t="shared" si="276"/>
        <v>0</v>
      </c>
      <c r="M5927" s="40"/>
      <c r="N5927" s="40"/>
      <c r="O5927" s="34"/>
    </row>
    <row r="5928" spans="1:15" ht="24.95" customHeight="1" x14ac:dyDescent="0.2">
      <c r="A5928" s="64" t="str">
        <f t="shared" si="277"/>
        <v>||||||0</v>
      </c>
      <c r="B5928" s="64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9"/>
      <c r="K5928" s="37"/>
      <c r="L5928" s="86">
        <f t="shared" si="276"/>
        <v>0</v>
      </c>
      <c r="M5928" s="40"/>
      <c r="N5928" s="40"/>
      <c r="O5928" s="34"/>
    </row>
    <row r="5929" spans="1:15" ht="24.95" customHeight="1" x14ac:dyDescent="0.2">
      <c r="A5929" s="64" t="str">
        <f t="shared" si="277"/>
        <v>||||||0</v>
      </c>
      <c r="B5929" s="64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9"/>
      <c r="K5929" s="37"/>
      <c r="L5929" s="86">
        <f t="shared" si="276"/>
        <v>0</v>
      </c>
      <c r="M5929" s="40"/>
      <c r="N5929" s="40"/>
      <c r="O5929" s="34"/>
    </row>
    <row r="5930" spans="1:15" ht="24.95" customHeight="1" x14ac:dyDescent="0.2">
      <c r="A5930" s="64" t="str">
        <f t="shared" si="277"/>
        <v>||||||0</v>
      </c>
      <c r="B5930" s="64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9"/>
      <c r="K5930" s="37"/>
      <c r="L5930" s="86">
        <f t="shared" si="276"/>
        <v>0</v>
      </c>
      <c r="M5930" s="40"/>
      <c r="N5930" s="40"/>
      <c r="O5930" s="34"/>
    </row>
    <row r="5931" spans="1:15" ht="24.95" customHeight="1" x14ac:dyDescent="0.2">
      <c r="A5931" s="64" t="str">
        <f t="shared" si="277"/>
        <v>||||||0</v>
      </c>
      <c r="B5931" s="64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9"/>
      <c r="K5931" s="37"/>
      <c r="L5931" s="86">
        <f t="shared" si="276"/>
        <v>0</v>
      </c>
      <c r="M5931" s="40"/>
      <c r="N5931" s="40"/>
      <c r="O5931" s="34"/>
    </row>
    <row r="5932" spans="1:15" ht="24.95" customHeight="1" x14ac:dyDescent="0.2">
      <c r="A5932" s="64" t="str">
        <f t="shared" si="277"/>
        <v>||||||0</v>
      </c>
      <c r="B5932" s="64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9"/>
      <c r="K5932" s="37"/>
      <c r="L5932" s="86">
        <f t="shared" si="276"/>
        <v>0</v>
      </c>
      <c r="M5932" s="40"/>
      <c r="N5932" s="40"/>
      <c r="O5932" s="34"/>
    </row>
    <row r="5933" spans="1:15" ht="24.95" customHeight="1" x14ac:dyDescent="0.2">
      <c r="A5933" s="64" t="str">
        <f t="shared" si="277"/>
        <v>||||||0</v>
      </c>
      <c r="B5933" s="64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9"/>
      <c r="K5933" s="37"/>
      <c r="L5933" s="86">
        <f t="shared" si="276"/>
        <v>0</v>
      </c>
      <c r="M5933" s="40"/>
      <c r="N5933" s="40"/>
      <c r="O5933" s="34"/>
    </row>
    <row r="5934" spans="1:15" ht="24.95" customHeight="1" x14ac:dyDescent="0.2">
      <c r="A5934" s="64" t="str">
        <f t="shared" si="277"/>
        <v>||||||0</v>
      </c>
      <c r="B5934" s="64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9"/>
      <c r="K5934" s="37"/>
      <c r="L5934" s="86">
        <f t="shared" si="276"/>
        <v>0</v>
      </c>
      <c r="M5934" s="40"/>
      <c r="N5934" s="40"/>
      <c r="O5934" s="34"/>
    </row>
    <row r="5935" spans="1:15" ht="24.95" customHeight="1" x14ac:dyDescent="0.2">
      <c r="A5935" s="64" t="str">
        <f t="shared" si="277"/>
        <v>||||||0</v>
      </c>
      <c r="B5935" s="64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9"/>
      <c r="K5935" s="37"/>
      <c r="L5935" s="86">
        <f t="shared" si="276"/>
        <v>0</v>
      </c>
      <c r="M5935" s="40"/>
      <c r="N5935" s="40"/>
      <c r="O5935" s="34"/>
    </row>
    <row r="5936" spans="1:15" ht="24.95" customHeight="1" x14ac:dyDescent="0.2">
      <c r="A5936" s="64" t="str">
        <f t="shared" si="277"/>
        <v>||||||0</v>
      </c>
      <c r="B5936" s="64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9"/>
      <c r="K5936" s="37"/>
      <c r="L5936" s="86">
        <f t="shared" si="276"/>
        <v>0</v>
      </c>
      <c r="M5936" s="40"/>
      <c r="N5936" s="40"/>
      <c r="O5936" s="34"/>
    </row>
    <row r="5937" spans="1:15" ht="24.95" customHeight="1" x14ac:dyDescent="0.2">
      <c r="A5937" s="64" t="str">
        <f t="shared" si="277"/>
        <v>||||||0</v>
      </c>
      <c r="B5937" s="64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9"/>
      <c r="K5937" s="37"/>
      <c r="L5937" s="86">
        <f t="shared" si="276"/>
        <v>0</v>
      </c>
      <c r="M5937" s="40"/>
      <c r="N5937" s="40"/>
      <c r="O5937" s="34"/>
    </row>
    <row r="5938" spans="1:15" ht="24.95" customHeight="1" x14ac:dyDescent="0.2">
      <c r="A5938" s="64" t="str">
        <f t="shared" si="277"/>
        <v>||||||0</v>
      </c>
      <c r="B5938" s="64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9"/>
      <c r="K5938" s="37"/>
      <c r="L5938" s="86">
        <f t="shared" si="276"/>
        <v>0</v>
      </c>
      <c r="M5938" s="40"/>
      <c r="N5938" s="40"/>
      <c r="O5938" s="34"/>
    </row>
    <row r="5939" spans="1:15" ht="24.95" customHeight="1" x14ac:dyDescent="0.2">
      <c r="A5939" s="64" t="str">
        <f t="shared" si="277"/>
        <v>||||||0</v>
      </c>
      <c r="B5939" s="64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9"/>
      <c r="K5939" s="37"/>
      <c r="L5939" s="86">
        <f t="shared" si="276"/>
        <v>0</v>
      </c>
      <c r="M5939" s="40"/>
      <c r="N5939" s="40"/>
      <c r="O5939" s="34"/>
    </row>
    <row r="5940" spans="1:15" ht="24.95" customHeight="1" x14ac:dyDescent="0.2">
      <c r="A5940" s="64" t="str">
        <f t="shared" si="277"/>
        <v>||||||0</v>
      </c>
      <c r="B5940" s="64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9"/>
      <c r="K5940" s="37"/>
      <c r="L5940" s="86">
        <f t="shared" si="276"/>
        <v>0</v>
      </c>
      <c r="M5940" s="40"/>
      <c r="N5940" s="40"/>
      <c r="O5940" s="34"/>
    </row>
    <row r="5941" spans="1:15" ht="24.95" customHeight="1" x14ac:dyDescent="0.2">
      <c r="A5941" s="64" t="str">
        <f t="shared" si="277"/>
        <v>||||||0</v>
      </c>
      <c r="B5941" s="64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9"/>
      <c r="K5941" s="37"/>
      <c r="L5941" s="86">
        <f t="shared" si="276"/>
        <v>0</v>
      </c>
      <c r="M5941" s="40"/>
      <c r="N5941" s="40"/>
      <c r="O5941" s="34"/>
    </row>
    <row r="5942" spans="1:15" ht="24.95" customHeight="1" x14ac:dyDescent="0.2">
      <c r="A5942" s="64" t="str">
        <f t="shared" si="277"/>
        <v>||||||0</v>
      </c>
      <c r="B5942" s="64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9"/>
      <c r="K5942" s="37"/>
      <c r="L5942" s="86">
        <f t="shared" si="276"/>
        <v>0</v>
      </c>
      <c r="M5942" s="40"/>
      <c r="N5942" s="40"/>
      <c r="O5942" s="34"/>
    </row>
    <row r="5943" spans="1:15" ht="24.95" customHeight="1" x14ac:dyDescent="0.2">
      <c r="A5943" s="64" t="str">
        <f t="shared" si="277"/>
        <v>||||||0</v>
      </c>
      <c r="B5943" s="64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9"/>
      <c r="K5943" s="37"/>
      <c r="L5943" s="86">
        <f t="shared" si="276"/>
        <v>0</v>
      </c>
      <c r="M5943" s="40"/>
      <c r="N5943" s="40"/>
      <c r="O5943" s="34"/>
    </row>
    <row r="5944" spans="1:15" ht="24.95" customHeight="1" x14ac:dyDescent="0.2">
      <c r="A5944" s="64" t="str">
        <f t="shared" si="277"/>
        <v>||||||0</v>
      </c>
      <c r="B5944" s="64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9"/>
      <c r="K5944" s="37"/>
      <c r="L5944" s="86">
        <f t="shared" si="276"/>
        <v>0</v>
      </c>
      <c r="M5944" s="40"/>
      <c r="N5944" s="40"/>
      <c r="O5944" s="34"/>
    </row>
    <row r="5945" spans="1:15" ht="24.95" customHeight="1" x14ac:dyDescent="0.2">
      <c r="A5945" s="64" t="str">
        <f t="shared" si="277"/>
        <v>||||||0</v>
      </c>
      <c r="B5945" s="64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9"/>
      <c r="K5945" s="37"/>
      <c r="L5945" s="86">
        <f t="shared" si="276"/>
        <v>0</v>
      </c>
      <c r="M5945" s="40"/>
      <c r="N5945" s="40"/>
      <c r="O5945" s="34"/>
    </row>
    <row r="5946" spans="1:15" ht="24.95" customHeight="1" x14ac:dyDescent="0.2">
      <c r="A5946" s="64" t="str">
        <f t="shared" si="277"/>
        <v>||||||0</v>
      </c>
      <c r="B5946" s="64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9"/>
      <c r="K5946" s="37"/>
      <c r="L5946" s="86">
        <f t="shared" si="276"/>
        <v>0</v>
      </c>
      <c r="M5946" s="40"/>
      <c r="N5946" s="40"/>
      <c r="O5946" s="34"/>
    </row>
    <row r="5947" spans="1:15" ht="24.95" customHeight="1" x14ac:dyDescent="0.2">
      <c r="A5947" s="64" t="str">
        <f t="shared" si="277"/>
        <v>||||||0</v>
      </c>
      <c r="B5947" s="64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9"/>
      <c r="K5947" s="37"/>
      <c r="L5947" s="86">
        <f t="shared" si="276"/>
        <v>0</v>
      </c>
      <c r="M5947" s="40"/>
      <c r="N5947" s="40"/>
      <c r="O5947" s="34"/>
    </row>
    <row r="5948" spans="1:15" ht="24.95" customHeight="1" x14ac:dyDescent="0.2">
      <c r="A5948" s="64" t="str">
        <f t="shared" si="277"/>
        <v>||||||0</v>
      </c>
      <c r="B5948" s="64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9"/>
      <c r="K5948" s="37"/>
      <c r="L5948" s="86">
        <f t="shared" si="276"/>
        <v>0</v>
      </c>
      <c r="M5948" s="40"/>
      <c r="N5948" s="40"/>
      <c r="O5948" s="34"/>
    </row>
    <row r="5949" spans="1:15" ht="24.95" customHeight="1" x14ac:dyDescent="0.2">
      <c r="A5949" s="64" t="str">
        <f t="shared" si="277"/>
        <v>||||||0</v>
      </c>
      <c r="B5949" s="64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9"/>
      <c r="K5949" s="37"/>
      <c r="L5949" s="86">
        <f t="shared" si="276"/>
        <v>0</v>
      </c>
      <c r="M5949" s="40"/>
      <c r="N5949" s="40"/>
      <c r="O5949" s="34"/>
    </row>
    <row r="5950" spans="1:15" ht="24.95" customHeight="1" x14ac:dyDescent="0.2">
      <c r="A5950" s="64" t="str">
        <f t="shared" si="277"/>
        <v>||||||0</v>
      </c>
      <c r="B5950" s="64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9"/>
      <c r="K5950" s="37"/>
      <c r="L5950" s="86">
        <f t="shared" ref="L5950:L6013" si="279">M5950+N5950</f>
        <v>0</v>
      </c>
      <c r="M5950" s="40"/>
      <c r="N5950" s="40"/>
      <c r="O5950" s="34"/>
    </row>
    <row r="5951" spans="1:15" ht="24.95" customHeight="1" x14ac:dyDescent="0.2">
      <c r="A5951" s="64" t="str">
        <f t="shared" si="277"/>
        <v>||||||0</v>
      </c>
      <c r="B5951" s="64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9"/>
      <c r="K5951" s="37"/>
      <c r="L5951" s="86">
        <f t="shared" si="279"/>
        <v>0</v>
      </c>
      <c r="M5951" s="40"/>
      <c r="N5951" s="40"/>
      <c r="O5951" s="34"/>
    </row>
    <row r="5952" spans="1:15" ht="24.95" customHeight="1" x14ac:dyDescent="0.2">
      <c r="A5952" s="64" t="str">
        <f t="shared" si="277"/>
        <v>||||||0</v>
      </c>
      <c r="B5952" s="64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9"/>
      <c r="K5952" s="37"/>
      <c r="L5952" s="86">
        <f t="shared" si="279"/>
        <v>0</v>
      </c>
      <c r="M5952" s="40"/>
      <c r="N5952" s="40"/>
      <c r="O5952" s="34"/>
    </row>
    <row r="5953" spans="1:15" ht="24.95" customHeight="1" x14ac:dyDescent="0.2">
      <c r="A5953" s="64" t="str">
        <f t="shared" si="277"/>
        <v>||||||0</v>
      </c>
      <c r="B5953" s="64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9"/>
      <c r="K5953" s="37"/>
      <c r="L5953" s="86">
        <f t="shared" si="279"/>
        <v>0</v>
      </c>
      <c r="M5953" s="40"/>
      <c r="N5953" s="40"/>
      <c r="O5953" s="34"/>
    </row>
    <row r="5954" spans="1:15" ht="24.95" customHeight="1" x14ac:dyDescent="0.2">
      <c r="A5954" s="64" t="str">
        <f t="shared" si="277"/>
        <v>||||||0</v>
      </c>
      <c r="B5954" s="64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9"/>
      <c r="K5954" s="37"/>
      <c r="L5954" s="86">
        <f t="shared" si="279"/>
        <v>0</v>
      </c>
      <c r="M5954" s="40"/>
      <c r="N5954" s="40"/>
      <c r="O5954" s="34"/>
    </row>
    <row r="5955" spans="1:15" ht="24.95" customHeight="1" x14ac:dyDescent="0.2">
      <c r="A5955" s="64" t="str">
        <f t="shared" si="277"/>
        <v>||||||0</v>
      </c>
      <c r="B5955" s="64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9"/>
      <c r="K5955" s="37"/>
      <c r="L5955" s="86">
        <f t="shared" si="279"/>
        <v>0</v>
      </c>
      <c r="M5955" s="40"/>
      <c r="N5955" s="40"/>
      <c r="O5955" s="34"/>
    </row>
    <row r="5956" spans="1:15" ht="24.95" customHeight="1" x14ac:dyDescent="0.2">
      <c r="A5956" s="64" t="str">
        <f t="shared" si="277"/>
        <v>||||||0</v>
      </c>
      <c r="B5956" s="64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9"/>
      <c r="K5956" s="37"/>
      <c r="L5956" s="86">
        <f t="shared" si="279"/>
        <v>0</v>
      </c>
      <c r="M5956" s="40"/>
      <c r="N5956" s="40"/>
      <c r="O5956" s="34"/>
    </row>
    <row r="5957" spans="1:15" ht="24.95" customHeight="1" x14ac:dyDescent="0.2">
      <c r="A5957" s="64" t="str">
        <f t="shared" ref="A5957:A6020" si="280">C5957&amp;"|"&amp;D5957&amp;"|"&amp;E5957&amp;"|"&amp;F5957&amp;"|"&amp;G5957&amp;"|"&amp;I5957&amp;"|"&amp;M5957+N5957-O5957</f>
        <v>||||||0</v>
      </c>
      <c r="B5957" s="64" t="str">
        <f t="shared" ref="B5957:B6020" si="281">C5957&amp;"|"&amp;D5957&amp;"|"&amp;E5957&amp;"|"&amp;F5957&amp;"|"&amp;K5957</f>
        <v>||||</v>
      </c>
      <c r="C5957" s="37"/>
      <c r="D5957" s="37"/>
      <c r="E5957" s="37"/>
      <c r="F5957" s="37"/>
      <c r="G5957" s="37"/>
      <c r="H5957" s="38"/>
      <c r="I5957" s="37"/>
      <c r="J5957" s="39"/>
      <c r="K5957" s="37"/>
      <c r="L5957" s="86">
        <f t="shared" si="279"/>
        <v>0</v>
      </c>
      <c r="M5957" s="40"/>
      <c r="N5957" s="40"/>
      <c r="O5957" s="34"/>
    </row>
    <row r="5958" spans="1:15" ht="24.95" customHeight="1" x14ac:dyDescent="0.2">
      <c r="A5958" s="64" t="str">
        <f t="shared" si="280"/>
        <v>||||||0</v>
      </c>
      <c r="B5958" s="64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9"/>
      <c r="K5958" s="37"/>
      <c r="L5958" s="86">
        <f t="shared" si="279"/>
        <v>0</v>
      </c>
      <c r="M5958" s="40"/>
      <c r="N5958" s="40"/>
      <c r="O5958" s="34"/>
    </row>
    <row r="5959" spans="1:15" ht="24.95" customHeight="1" x14ac:dyDescent="0.2">
      <c r="A5959" s="64" t="str">
        <f t="shared" si="280"/>
        <v>||||||0</v>
      </c>
      <c r="B5959" s="64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9"/>
      <c r="K5959" s="37"/>
      <c r="L5959" s="86">
        <f t="shared" si="279"/>
        <v>0</v>
      </c>
      <c r="M5959" s="40"/>
      <c r="N5959" s="40"/>
      <c r="O5959" s="34"/>
    </row>
    <row r="5960" spans="1:15" ht="24.95" customHeight="1" x14ac:dyDescent="0.2">
      <c r="A5960" s="64" t="str">
        <f t="shared" si="280"/>
        <v>||||||0</v>
      </c>
      <c r="B5960" s="64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9"/>
      <c r="K5960" s="37"/>
      <c r="L5960" s="86">
        <f t="shared" si="279"/>
        <v>0</v>
      </c>
      <c r="M5960" s="40"/>
      <c r="N5960" s="40"/>
      <c r="O5960" s="34"/>
    </row>
    <row r="5961" spans="1:15" ht="24.95" customHeight="1" x14ac:dyDescent="0.2">
      <c r="A5961" s="64" t="str">
        <f t="shared" si="280"/>
        <v>||||||0</v>
      </c>
      <c r="B5961" s="64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9"/>
      <c r="K5961" s="37"/>
      <c r="L5961" s="86">
        <f t="shared" si="279"/>
        <v>0</v>
      </c>
      <c r="M5961" s="40"/>
      <c r="N5961" s="40"/>
      <c r="O5961" s="34"/>
    </row>
    <row r="5962" spans="1:15" ht="24.95" customHeight="1" x14ac:dyDescent="0.2">
      <c r="A5962" s="64" t="str">
        <f t="shared" si="280"/>
        <v>||||||0</v>
      </c>
      <c r="B5962" s="64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9"/>
      <c r="K5962" s="37"/>
      <c r="L5962" s="86">
        <f t="shared" si="279"/>
        <v>0</v>
      </c>
      <c r="M5962" s="40"/>
      <c r="N5962" s="40"/>
      <c r="O5962" s="34"/>
    </row>
    <row r="5963" spans="1:15" ht="24.95" customHeight="1" x14ac:dyDescent="0.2">
      <c r="A5963" s="64" t="str">
        <f t="shared" si="280"/>
        <v>||||||0</v>
      </c>
      <c r="B5963" s="64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9"/>
      <c r="K5963" s="37"/>
      <c r="L5963" s="86">
        <f t="shared" si="279"/>
        <v>0</v>
      </c>
      <c r="M5963" s="40"/>
      <c r="N5963" s="40"/>
      <c r="O5963" s="34"/>
    </row>
    <row r="5964" spans="1:15" ht="24.95" customHeight="1" x14ac:dyDescent="0.2">
      <c r="A5964" s="64" t="str">
        <f t="shared" si="280"/>
        <v>||||||0</v>
      </c>
      <c r="B5964" s="64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9"/>
      <c r="K5964" s="37"/>
      <c r="L5964" s="86">
        <f t="shared" si="279"/>
        <v>0</v>
      </c>
      <c r="M5964" s="40"/>
      <c r="N5964" s="40"/>
      <c r="O5964" s="34"/>
    </row>
    <row r="5965" spans="1:15" ht="24.95" customHeight="1" x14ac:dyDescent="0.2">
      <c r="A5965" s="64" t="str">
        <f t="shared" si="280"/>
        <v>||||||0</v>
      </c>
      <c r="B5965" s="64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9"/>
      <c r="K5965" s="37"/>
      <c r="L5965" s="86">
        <f t="shared" si="279"/>
        <v>0</v>
      </c>
      <c r="M5965" s="40"/>
      <c r="N5965" s="40"/>
      <c r="O5965" s="34"/>
    </row>
    <row r="5966" spans="1:15" ht="24.95" customHeight="1" x14ac:dyDescent="0.2">
      <c r="A5966" s="64" t="str">
        <f t="shared" si="280"/>
        <v>||||||0</v>
      </c>
      <c r="B5966" s="64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9"/>
      <c r="K5966" s="37"/>
      <c r="L5966" s="86">
        <f t="shared" si="279"/>
        <v>0</v>
      </c>
      <c r="M5966" s="40"/>
      <c r="N5966" s="40"/>
      <c r="O5966" s="34"/>
    </row>
    <row r="5967" spans="1:15" ht="24.95" customHeight="1" x14ac:dyDescent="0.2">
      <c r="A5967" s="64" t="str">
        <f t="shared" si="280"/>
        <v>||||||0</v>
      </c>
      <c r="B5967" s="64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9"/>
      <c r="K5967" s="37"/>
      <c r="L5967" s="86">
        <f t="shared" si="279"/>
        <v>0</v>
      </c>
      <c r="M5967" s="40"/>
      <c r="N5967" s="40"/>
      <c r="O5967" s="34"/>
    </row>
    <row r="5968" spans="1:15" ht="24.95" customHeight="1" x14ac:dyDescent="0.2">
      <c r="A5968" s="64" t="str">
        <f t="shared" si="280"/>
        <v>||||||0</v>
      </c>
      <c r="B5968" s="64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9"/>
      <c r="K5968" s="37"/>
      <c r="L5968" s="86">
        <f t="shared" si="279"/>
        <v>0</v>
      </c>
      <c r="M5968" s="40"/>
      <c r="N5968" s="40"/>
      <c r="O5968" s="34"/>
    </row>
    <row r="5969" spans="1:15" ht="24.95" customHeight="1" x14ac:dyDescent="0.2">
      <c r="A5969" s="64" t="str">
        <f t="shared" si="280"/>
        <v>||||||0</v>
      </c>
      <c r="B5969" s="64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9"/>
      <c r="K5969" s="37"/>
      <c r="L5969" s="86">
        <f t="shared" si="279"/>
        <v>0</v>
      </c>
      <c r="M5969" s="40"/>
      <c r="N5969" s="40"/>
      <c r="O5969" s="34"/>
    </row>
    <row r="5970" spans="1:15" ht="24.95" customHeight="1" x14ac:dyDescent="0.2">
      <c r="A5970" s="64" t="str">
        <f t="shared" si="280"/>
        <v>||||||0</v>
      </c>
      <c r="B5970" s="64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9"/>
      <c r="K5970" s="37"/>
      <c r="L5970" s="86">
        <f t="shared" si="279"/>
        <v>0</v>
      </c>
      <c r="M5970" s="40"/>
      <c r="N5970" s="40"/>
      <c r="O5970" s="34"/>
    </row>
    <row r="5971" spans="1:15" ht="24.95" customHeight="1" x14ac:dyDescent="0.2">
      <c r="A5971" s="64" t="str">
        <f t="shared" si="280"/>
        <v>||||||0</v>
      </c>
      <c r="B5971" s="64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9"/>
      <c r="K5971" s="37"/>
      <c r="L5971" s="86">
        <f t="shared" si="279"/>
        <v>0</v>
      </c>
      <c r="M5971" s="40"/>
      <c r="N5971" s="40"/>
      <c r="O5971" s="34"/>
    </row>
    <row r="5972" spans="1:15" ht="24.95" customHeight="1" x14ac:dyDescent="0.2">
      <c r="A5972" s="64" t="str">
        <f t="shared" si="280"/>
        <v>||||||0</v>
      </c>
      <c r="B5972" s="64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9"/>
      <c r="K5972" s="37"/>
      <c r="L5972" s="86">
        <f t="shared" si="279"/>
        <v>0</v>
      </c>
      <c r="M5972" s="40"/>
      <c r="N5972" s="40"/>
      <c r="O5972" s="34"/>
    </row>
    <row r="5973" spans="1:15" ht="24.95" customHeight="1" x14ac:dyDescent="0.2">
      <c r="A5973" s="64" t="str">
        <f t="shared" si="280"/>
        <v>||||||0</v>
      </c>
      <c r="B5973" s="64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9"/>
      <c r="K5973" s="37"/>
      <c r="L5973" s="86">
        <f t="shared" si="279"/>
        <v>0</v>
      </c>
      <c r="M5973" s="40"/>
      <c r="N5973" s="40"/>
      <c r="O5973" s="34"/>
    </row>
    <row r="5974" spans="1:15" ht="24.95" customHeight="1" x14ac:dyDescent="0.2">
      <c r="A5974" s="64" t="str">
        <f t="shared" si="280"/>
        <v>||||||0</v>
      </c>
      <c r="B5974" s="64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9"/>
      <c r="K5974" s="37"/>
      <c r="L5974" s="86">
        <f t="shared" si="279"/>
        <v>0</v>
      </c>
      <c r="M5974" s="40"/>
      <c r="N5974" s="40"/>
      <c r="O5974" s="34"/>
    </row>
    <row r="5975" spans="1:15" ht="24.95" customHeight="1" x14ac:dyDescent="0.2">
      <c r="A5975" s="64" t="str">
        <f t="shared" si="280"/>
        <v>||||||0</v>
      </c>
      <c r="B5975" s="64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9"/>
      <c r="K5975" s="37"/>
      <c r="L5975" s="86">
        <f t="shared" si="279"/>
        <v>0</v>
      </c>
      <c r="M5975" s="40"/>
      <c r="N5975" s="40"/>
      <c r="O5975" s="34"/>
    </row>
    <row r="5976" spans="1:15" ht="24.95" customHeight="1" x14ac:dyDescent="0.2">
      <c r="A5976" s="64" t="str">
        <f t="shared" si="280"/>
        <v>||||||0</v>
      </c>
      <c r="B5976" s="64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9"/>
      <c r="K5976" s="37"/>
      <c r="L5976" s="86">
        <f t="shared" si="279"/>
        <v>0</v>
      </c>
      <c r="M5976" s="40"/>
      <c r="N5976" s="40"/>
      <c r="O5976" s="34"/>
    </row>
    <row r="5977" spans="1:15" ht="24.95" customHeight="1" x14ac:dyDescent="0.2">
      <c r="A5977" s="64" t="str">
        <f t="shared" si="280"/>
        <v>||||||0</v>
      </c>
      <c r="B5977" s="64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9"/>
      <c r="K5977" s="37"/>
      <c r="L5977" s="86">
        <f t="shared" si="279"/>
        <v>0</v>
      </c>
      <c r="M5977" s="40"/>
      <c r="N5977" s="40"/>
      <c r="O5977" s="34"/>
    </row>
    <row r="5978" spans="1:15" ht="24.95" customHeight="1" x14ac:dyDescent="0.2">
      <c r="A5978" s="64" t="str">
        <f t="shared" si="280"/>
        <v>||||||0</v>
      </c>
      <c r="B5978" s="64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9"/>
      <c r="K5978" s="37"/>
      <c r="L5978" s="86">
        <f t="shared" si="279"/>
        <v>0</v>
      </c>
      <c r="M5978" s="40"/>
      <c r="N5978" s="40"/>
      <c r="O5978" s="34"/>
    </row>
    <row r="5979" spans="1:15" ht="24.95" customHeight="1" x14ac:dyDescent="0.2">
      <c r="A5979" s="64" t="str">
        <f t="shared" si="280"/>
        <v>||||||0</v>
      </c>
      <c r="B5979" s="64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9"/>
      <c r="K5979" s="37"/>
      <c r="L5979" s="86">
        <f t="shared" si="279"/>
        <v>0</v>
      </c>
      <c r="M5979" s="40"/>
      <c r="N5979" s="40"/>
      <c r="O5979" s="34"/>
    </row>
    <row r="5980" spans="1:15" ht="24.95" customHeight="1" x14ac:dyDescent="0.2">
      <c r="A5980" s="64" t="str">
        <f t="shared" si="280"/>
        <v>||||||0</v>
      </c>
      <c r="B5980" s="64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9"/>
      <c r="K5980" s="37"/>
      <c r="L5980" s="86">
        <f t="shared" si="279"/>
        <v>0</v>
      </c>
      <c r="M5980" s="40"/>
      <c r="N5980" s="40"/>
      <c r="O5980" s="34"/>
    </row>
    <row r="5981" spans="1:15" ht="24.95" customHeight="1" x14ac:dyDescent="0.2">
      <c r="A5981" s="64" t="str">
        <f t="shared" si="280"/>
        <v>||||||0</v>
      </c>
      <c r="B5981" s="64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9"/>
      <c r="K5981" s="37"/>
      <c r="L5981" s="86">
        <f t="shared" si="279"/>
        <v>0</v>
      </c>
      <c r="M5981" s="40"/>
      <c r="N5981" s="40"/>
      <c r="O5981" s="34"/>
    </row>
    <row r="5982" spans="1:15" ht="24.95" customHeight="1" x14ac:dyDescent="0.2">
      <c r="A5982" s="64" t="str">
        <f t="shared" si="280"/>
        <v>||||||0</v>
      </c>
      <c r="B5982" s="64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9"/>
      <c r="K5982" s="37"/>
      <c r="L5982" s="86">
        <f t="shared" si="279"/>
        <v>0</v>
      </c>
      <c r="M5982" s="40"/>
      <c r="N5982" s="40"/>
      <c r="O5982" s="34"/>
    </row>
    <row r="5983" spans="1:15" ht="24.95" customHeight="1" x14ac:dyDescent="0.2">
      <c r="A5983" s="64" t="str">
        <f t="shared" si="280"/>
        <v>||||||0</v>
      </c>
      <c r="B5983" s="64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9"/>
      <c r="K5983" s="37"/>
      <c r="L5983" s="86">
        <f t="shared" si="279"/>
        <v>0</v>
      </c>
      <c r="M5983" s="40"/>
      <c r="N5983" s="40"/>
      <c r="O5983" s="34"/>
    </row>
    <row r="5984" spans="1:15" ht="24.95" customHeight="1" x14ac:dyDescent="0.2">
      <c r="A5984" s="64" t="str">
        <f t="shared" si="280"/>
        <v>||||||0</v>
      </c>
      <c r="B5984" s="64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9"/>
      <c r="K5984" s="37"/>
      <c r="L5984" s="86">
        <f t="shared" si="279"/>
        <v>0</v>
      </c>
      <c r="M5984" s="40"/>
      <c r="N5984" s="40"/>
      <c r="O5984" s="34"/>
    </row>
    <row r="5985" spans="1:15" ht="24.95" customHeight="1" x14ac:dyDescent="0.2">
      <c r="A5985" s="64" t="str">
        <f t="shared" si="280"/>
        <v>||||||0</v>
      </c>
      <c r="B5985" s="64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9"/>
      <c r="K5985" s="37"/>
      <c r="L5985" s="86">
        <f t="shared" si="279"/>
        <v>0</v>
      </c>
      <c r="M5985" s="40"/>
      <c r="N5985" s="40"/>
      <c r="O5985" s="34"/>
    </row>
    <row r="5986" spans="1:15" ht="24.95" customHeight="1" x14ac:dyDescent="0.2">
      <c r="A5986" s="64" t="str">
        <f t="shared" si="280"/>
        <v>||||||0</v>
      </c>
      <c r="B5986" s="64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9"/>
      <c r="K5986" s="37"/>
      <c r="L5986" s="86">
        <f t="shared" si="279"/>
        <v>0</v>
      </c>
      <c r="M5986" s="40"/>
      <c r="N5986" s="40"/>
      <c r="O5986" s="34"/>
    </row>
    <row r="5987" spans="1:15" ht="24.95" customHeight="1" x14ac:dyDescent="0.2">
      <c r="A5987" s="64" t="str">
        <f t="shared" si="280"/>
        <v>||||||0</v>
      </c>
      <c r="B5987" s="64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9"/>
      <c r="K5987" s="37"/>
      <c r="L5987" s="86">
        <f t="shared" si="279"/>
        <v>0</v>
      </c>
      <c r="M5987" s="40"/>
      <c r="N5987" s="40"/>
      <c r="O5987" s="34"/>
    </row>
    <row r="5988" spans="1:15" ht="24.95" customHeight="1" x14ac:dyDescent="0.2">
      <c r="A5988" s="64" t="str">
        <f t="shared" si="280"/>
        <v>||||||0</v>
      </c>
      <c r="B5988" s="64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9"/>
      <c r="K5988" s="37"/>
      <c r="L5988" s="86">
        <f t="shared" si="279"/>
        <v>0</v>
      </c>
      <c r="M5988" s="40"/>
      <c r="N5988" s="40"/>
      <c r="O5988" s="34"/>
    </row>
    <row r="5989" spans="1:15" ht="24.95" customHeight="1" x14ac:dyDescent="0.2">
      <c r="A5989" s="64" t="str">
        <f t="shared" si="280"/>
        <v>||||||0</v>
      </c>
      <c r="B5989" s="64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9"/>
      <c r="K5989" s="37"/>
      <c r="L5989" s="86">
        <f t="shared" si="279"/>
        <v>0</v>
      </c>
      <c r="M5989" s="40"/>
      <c r="N5989" s="40"/>
      <c r="O5989" s="34"/>
    </row>
    <row r="5990" spans="1:15" ht="24.95" customHeight="1" x14ac:dyDescent="0.2">
      <c r="A5990" s="64" t="str">
        <f t="shared" si="280"/>
        <v>||||||0</v>
      </c>
      <c r="B5990" s="64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9"/>
      <c r="K5990" s="37"/>
      <c r="L5990" s="86">
        <f t="shared" si="279"/>
        <v>0</v>
      </c>
      <c r="M5990" s="40"/>
      <c r="N5990" s="40"/>
      <c r="O5990" s="34"/>
    </row>
    <row r="5991" spans="1:15" ht="24.95" customHeight="1" x14ac:dyDescent="0.2">
      <c r="A5991" s="64" t="str">
        <f t="shared" si="280"/>
        <v>||||||0</v>
      </c>
      <c r="B5991" s="64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9"/>
      <c r="K5991" s="37"/>
      <c r="L5991" s="86">
        <f t="shared" si="279"/>
        <v>0</v>
      </c>
      <c r="M5991" s="40"/>
      <c r="N5991" s="40"/>
      <c r="O5991" s="34"/>
    </row>
    <row r="5992" spans="1:15" ht="24.95" customHeight="1" x14ac:dyDescent="0.2">
      <c r="A5992" s="64" t="str">
        <f t="shared" si="280"/>
        <v>||||||0</v>
      </c>
      <c r="B5992" s="64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9"/>
      <c r="K5992" s="37"/>
      <c r="L5992" s="86">
        <f t="shared" si="279"/>
        <v>0</v>
      </c>
      <c r="M5992" s="40"/>
      <c r="N5992" s="40"/>
      <c r="O5992" s="34"/>
    </row>
    <row r="5993" spans="1:15" ht="24.95" customHeight="1" x14ac:dyDescent="0.2">
      <c r="A5993" s="64" t="str">
        <f t="shared" si="280"/>
        <v>||||||0</v>
      </c>
      <c r="B5993" s="64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9"/>
      <c r="K5993" s="37"/>
      <c r="L5993" s="86">
        <f t="shared" si="279"/>
        <v>0</v>
      </c>
      <c r="M5993" s="40"/>
      <c r="N5993" s="40"/>
      <c r="O5993" s="34"/>
    </row>
    <row r="5994" spans="1:15" ht="24.95" customHeight="1" x14ac:dyDescent="0.2">
      <c r="A5994" s="64" t="str">
        <f t="shared" si="280"/>
        <v>||||||0</v>
      </c>
      <c r="B5994" s="64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9"/>
      <c r="K5994" s="37"/>
      <c r="L5994" s="86">
        <f t="shared" si="279"/>
        <v>0</v>
      </c>
      <c r="M5994" s="40"/>
      <c r="N5994" s="40"/>
      <c r="O5994" s="34"/>
    </row>
    <row r="5995" spans="1:15" ht="24.95" customHeight="1" x14ac:dyDescent="0.2">
      <c r="A5995" s="64" t="str">
        <f t="shared" si="280"/>
        <v>||||||0</v>
      </c>
      <c r="B5995" s="64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9"/>
      <c r="K5995" s="37"/>
      <c r="L5995" s="86">
        <f t="shared" si="279"/>
        <v>0</v>
      </c>
      <c r="M5995" s="40"/>
      <c r="N5995" s="40"/>
      <c r="O5995" s="34"/>
    </row>
    <row r="5996" spans="1:15" ht="24.95" customHeight="1" x14ac:dyDescent="0.2">
      <c r="A5996" s="64" t="str">
        <f t="shared" si="280"/>
        <v>||||||0</v>
      </c>
      <c r="B5996" s="64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9"/>
      <c r="K5996" s="37"/>
      <c r="L5996" s="86">
        <f t="shared" si="279"/>
        <v>0</v>
      </c>
      <c r="M5996" s="40"/>
      <c r="N5996" s="40"/>
      <c r="O5996" s="34"/>
    </row>
    <row r="5997" spans="1:15" ht="24.95" customHeight="1" x14ac:dyDescent="0.2">
      <c r="A5997" s="64" t="str">
        <f t="shared" si="280"/>
        <v>||||||0</v>
      </c>
      <c r="B5997" s="64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9"/>
      <c r="K5997" s="37"/>
      <c r="L5997" s="86">
        <f t="shared" si="279"/>
        <v>0</v>
      </c>
      <c r="M5997" s="40"/>
      <c r="N5997" s="40"/>
      <c r="O5997" s="34"/>
    </row>
    <row r="5998" spans="1:15" ht="24.95" customHeight="1" x14ac:dyDescent="0.2">
      <c r="A5998" s="64" t="str">
        <f t="shared" si="280"/>
        <v>||||||0</v>
      </c>
      <c r="B5998" s="64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9"/>
      <c r="K5998" s="37"/>
      <c r="L5998" s="86">
        <f t="shared" si="279"/>
        <v>0</v>
      </c>
      <c r="M5998" s="40"/>
      <c r="N5998" s="40"/>
      <c r="O5998" s="34"/>
    </row>
    <row r="5999" spans="1:15" ht="24.95" customHeight="1" x14ac:dyDescent="0.2">
      <c r="A5999" s="64" t="str">
        <f t="shared" si="280"/>
        <v>||||||0</v>
      </c>
      <c r="B5999" s="64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9"/>
      <c r="K5999" s="37"/>
      <c r="L5999" s="86">
        <f t="shared" si="279"/>
        <v>0</v>
      </c>
      <c r="M5999" s="40"/>
      <c r="N5999" s="40"/>
      <c r="O5999" s="34"/>
    </row>
    <row r="6000" spans="1:15" ht="24.95" customHeight="1" x14ac:dyDescent="0.2">
      <c r="A6000" s="64" t="str">
        <f t="shared" si="280"/>
        <v>||||||0</v>
      </c>
      <c r="B6000" s="64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9"/>
      <c r="K6000" s="37"/>
      <c r="L6000" s="86">
        <f t="shared" si="279"/>
        <v>0</v>
      </c>
      <c r="M6000" s="40"/>
      <c r="N6000" s="40"/>
      <c r="O6000" s="34"/>
    </row>
    <row r="6001" spans="1:15" ht="24.95" customHeight="1" x14ac:dyDescent="0.2">
      <c r="A6001" s="64" t="str">
        <f t="shared" si="280"/>
        <v>||||||0</v>
      </c>
      <c r="B6001" s="64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9"/>
      <c r="K6001" s="37"/>
      <c r="L6001" s="86">
        <f t="shared" si="279"/>
        <v>0</v>
      </c>
      <c r="M6001" s="40"/>
      <c r="N6001" s="40"/>
      <c r="O6001" s="34"/>
    </row>
    <row r="6002" spans="1:15" ht="24.95" customHeight="1" x14ac:dyDescent="0.2">
      <c r="A6002" s="64" t="str">
        <f t="shared" si="280"/>
        <v>||||||0</v>
      </c>
      <c r="B6002" s="64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9"/>
      <c r="K6002" s="37"/>
      <c r="L6002" s="86">
        <f t="shared" si="279"/>
        <v>0</v>
      </c>
      <c r="M6002" s="40"/>
      <c r="N6002" s="40"/>
      <c r="O6002" s="34"/>
    </row>
    <row r="6003" spans="1:15" ht="24.95" customHeight="1" x14ac:dyDescent="0.2">
      <c r="A6003" s="64" t="str">
        <f t="shared" si="280"/>
        <v>||||||0</v>
      </c>
      <c r="B6003" s="64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9"/>
      <c r="K6003" s="37"/>
      <c r="L6003" s="86">
        <f t="shared" si="279"/>
        <v>0</v>
      </c>
      <c r="M6003" s="40"/>
      <c r="N6003" s="40"/>
      <c r="O6003" s="34"/>
    </row>
    <row r="6004" spans="1:15" ht="24.95" customHeight="1" x14ac:dyDescent="0.2">
      <c r="A6004" s="64" t="str">
        <f t="shared" si="280"/>
        <v>||||||0</v>
      </c>
      <c r="B6004" s="64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9"/>
      <c r="K6004" s="37"/>
      <c r="L6004" s="86">
        <f t="shared" si="279"/>
        <v>0</v>
      </c>
      <c r="M6004" s="40"/>
      <c r="N6004" s="40"/>
      <c r="O6004" s="34"/>
    </row>
    <row r="6005" spans="1:15" ht="24.95" customHeight="1" x14ac:dyDescent="0.2">
      <c r="A6005" s="64" t="str">
        <f t="shared" si="280"/>
        <v>||||||0</v>
      </c>
      <c r="B6005" s="64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9"/>
      <c r="K6005" s="37"/>
      <c r="L6005" s="86">
        <f t="shared" si="279"/>
        <v>0</v>
      </c>
      <c r="M6005" s="40"/>
      <c r="N6005" s="40"/>
      <c r="O6005" s="34"/>
    </row>
    <row r="6006" spans="1:15" ht="24.95" customHeight="1" x14ac:dyDescent="0.2">
      <c r="A6006" s="64" t="str">
        <f t="shared" si="280"/>
        <v>||||||0</v>
      </c>
      <c r="B6006" s="64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9"/>
      <c r="K6006" s="37"/>
      <c r="L6006" s="86">
        <f t="shared" si="279"/>
        <v>0</v>
      </c>
      <c r="M6006" s="40"/>
      <c r="N6006" s="40"/>
      <c r="O6006" s="34"/>
    </row>
    <row r="6007" spans="1:15" ht="24.95" customHeight="1" x14ac:dyDescent="0.2">
      <c r="A6007" s="64" t="str">
        <f t="shared" si="280"/>
        <v>||||||0</v>
      </c>
      <c r="B6007" s="64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9"/>
      <c r="K6007" s="37"/>
      <c r="L6007" s="86">
        <f t="shared" si="279"/>
        <v>0</v>
      </c>
      <c r="M6007" s="40"/>
      <c r="N6007" s="40"/>
      <c r="O6007" s="34"/>
    </row>
    <row r="6008" spans="1:15" ht="24.95" customHeight="1" x14ac:dyDescent="0.2">
      <c r="A6008" s="64" t="str">
        <f t="shared" si="280"/>
        <v>||||||0</v>
      </c>
      <c r="B6008" s="64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9"/>
      <c r="K6008" s="37"/>
      <c r="L6008" s="86">
        <f t="shared" si="279"/>
        <v>0</v>
      </c>
      <c r="M6008" s="40"/>
      <c r="N6008" s="40"/>
      <c r="O6008" s="34"/>
    </row>
    <row r="6009" spans="1:15" ht="24.95" customHeight="1" x14ac:dyDescent="0.2">
      <c r="A6009" s="64" t="str">
        <f t="shared" si="280"/>
        <v>||||||0</v>
      </c>
      <c r="B6009" s="64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9"/>
      <c r="K6009" s="37"/>
      <c r="L6009" s="86">
        <f t="shared" si="279"/>
        <v>0</v>
      </c>
      <c r="M6009" s="40"/>
      <c r="N6009" s="40"/>
      <c r="O6009" s="34"/>
    </row>
    <row r="6010" spans="1:15" ht="24.95" customHeight="1" x14ac:dyDescent="0.2">
      <c r="A6010" s="64" t="str">
        <f t="shared" si="280"/>
        <v>||||||0</v>
      </c>
      <c r="B6010" s="64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9"/>
      <c r="K6010" s="37"/>
      <c r="L6010" s="86">
        <f t="shared" si="279"/>
        <v>0</v>
      </c>
      <c r="M6010" s="40"/>
      <c r="N6010" s="40"/>
      <c r="O6010" s="34"/>
    </row>
    <row r="6011" spans="1:15" ht="24.95" customHeight="1" x14ac:dyDescent="0.2">
      <c r="A6011" s="64" t="str">
        <f t="shared" si="280"/>
        <v>||||||0</v>
      </c>
      <c r="B6011" s="64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9"/>
      <c r="K6011" s="37"/>
      <c r="L6011" s="86">
        <f t="shared" si="279"/>
        <v>0</v>
      </c>
      <c r="M6011" s="40"/>
      <c r="N6011" s="40"/>
      <c r="O6011" s="34"/>
    </row>
    <row r="6012" spans="1:15" ht="24.95" customHeight="1" x14ac:dyDescent="0.2">
      <c r="A6012" s="64" t="str">
        <f t="shared" si="280"/>
        <v>||||||0</v>
      </c>
      <c r="B6012" s="64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9"/>
      <c r="K6012" s="37"/>
      <c r="L6012" s="86">
        <f t="shared" si="279"/>
        <v>0</v>
      </c>
      <c r="M6012" s="40"/>
      <c r="N6012" s="40"/>
      <c r="O6012" s="34"/>
    </row>
    <row r="6013" spans="1:15" ht="24.95" customHeight="1" x14ac:dyDescent="0.2">
      <c r="A6013" s="64" t="str">
        <f t="shared" si="280"/>
        <v>||||||0</v>
      </c>
      <c r="B6013" s="64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9"/>
      <c r="K6013" s="37"/>
      <c r="L6013" s="86">
        <f t="shared" si="279"/>
        <v>0</v>
      </c>
      <c r="M6013" s="40"/>
      <c r="N6013" s="40"/>
      <c r="O6013" s="34"/>
    </row>
    <row r="6014" spans="1:15" ht="24.95" customHeight="1" x14ac:dyDescent="0.2">
      <c r="A6014" s="64" t="str">
        <f t="shared" si="280"/>
        <v>||||||0</v>
      </c>
      <c r="B6014" s="64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9"/>
      <c r="K6014" s="37"/>
      <c r="L6014" s="86">
        <f t="shared" ref="L6014:L6077" si="282">M6014+N6014</f>
        <v>0</v>
      </c>
      <c r="M6014" s="40"/>
      <c r="N6014" s="40"/>
      <c r="O6014" s="34"/>
    </row>
    <row r="6015" spans="1:15" ht="24.95" customHeight="1" x14ac:dyDescent="0.2">
      <c r="A6015" s="64" t="str">
        <f t="shared" si="280"/>
        <v>||||||0</v>
      </c>
      <c r="B6015" s="64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9"/>
      <c r="K6015" s="37"/>
      <c r="L6015" s="86">
        <f t="shared" si="282"/>
        <v>0</v>
      </c>
      <c r="M6015" s="40"/>
      <c r="N6015" s="40"/>
      <c r="O6015" s="34"/>
    </row>
    <row r="6016" spans="1:15" ht="24.95" customHeight="1" x14ac:dyDescent="0.2">
      <c r="A6016" s="64" t="str">
        <f t="shared" si="280"/>
        <v>||||||0</v>
      </c>
      <c r="B6016" s="64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9"/>
      <c r="K6016" s="37"/>
      <c r="L6016" s="86">
        <f t="shared" si="282"/>
        <v>0</v>
      </c>
      <c r="M6016" s="40"/>
      <c r="N6016" s="40"/>
      <c r="O6016" s="34"/>
    </row>
    <row r="6017" spans="1:15" ht="24.95" customHeight="1" x14ac:dyDescent="0.2">
      <c r="A6017" s="64" t="str">
        <f t="shared" si="280"/>
        <v>||||||0</v>
      </c>
      <c r="B6017" s="64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9"/>
      <c r="K6017" s="37"/>
      <c r="L6017" s="86">
        <f t="shared" si="282"/>
        <v>0</v>
      </c>
      <c r="M6017" s="40"/>
      <c r="N6017" s="40"/>
      <c r="O6017" s="34"/>
    </row>
    <row r="6018" spans="1:15" ht="24.95" customHeight="1" x14ac:dyDescent="0.2">
      <c r="A6018" s="64" t="str">
        <f t="shared" si="280"/>
        <v>||||||0</v>
      </c>
      <c r="B6018" s="64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9"/>
      <c r="K6018" s="37"/>
      <c r="L6018" s="86">
        <f t="shared" si="282"/>
        <v>0</v>
      </c>
      <c r="M6018" s="40"/>
      <c r="N6018" s="40"/>
      <c r="O6018" s="34"/>
    </row>
    <row r="6019" spans="1:15" ht="24.95" customHeight="1" x14ac:dyDescent="0.2">
      <c r="A6019" s="64" t="str">
        <f t="shared" si="280"/>
        <v>||||||0</v>
      </c>
      <c r="B6019" s="64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9"/>
      <c r="K6019" s="37"/>
      <c r="L6019" s="86">
        <f t="shared" si="282"/>
        <v>0</v>
      </c>
      <c r="M6019" s="40"/>
      <c r="N6019" s="40"/>
      <c r="O6019" s="34"/>
    </row>
    <row r="6020" spans="1:15" ht="24.95" customHeight="1" x14ac:dyDescent="0.2">
      <c r="A6020" s="64" t="str">
        <f t="shared" si="280"/>
        <v>||||||0</v>
      </c>
      <c r="B6020" s="64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9"/>
      <c r="K6020" s="37"/>
      <c r="L6020" s="86">
        <f t="shared" si="282"/>
        <v>0</v>
      </c>
      <c r="M6020" s="40"/>
      <c r="N6020" s="40"/>
      <c r="O6020" s="34"/>
    </row>
    <row r="6021" spans="1:15" ht="24.95" customHeight="1" x14ac:dyDescent="0.2">
      <c r="A6021" s="64" t="str">
        <f t="shared" ref="A6021:A6084" si="283">C6021&amp;"|"&amp;D6021&amp;"|"&amp;E6021&amp;"|"&amp;F6021&amp;"|"&amp;G6021&amp;"|"&amp;I6021&amp;"|"&amp;M6021+N6021-O6021</f>
        <v>||||||0</v>
      </c>
      <c r="B6021" s="64" t="str">
        <f t="shared" ref="B6021:B6084" si="284">C6021&amp;"|"&amp;D6021&amp;"|"&amp;E6021&amp;"|"&amp;F6021&amp;"|"&amp;K6021</f>
        <v>||||</v>
      </c>
      <c r="C6021" s="37"/>
      <c r="D6021" s="37"/>
      <c r="E6021" s="37"/>
      <c r="F6021" s="37"/>
      <c r="G6021" s="37"/>
      <c r="H6021" s="38"/>
      <c r="I6021" s="37"/>
      <c r="J6021" s="39"/>
      <c r="K6021" s="37"/>
      <c r="L6021" s="86">
        <f t="shared" si="282"/>
        <v>0</v>
      </c>
      <c r="M6021" s="40"/>
      <c r="N6021" s="40"/>
      <c r="O6021" s="34"/>
    </row>
    <row r="6022" spans="1:15" ht="24.95" customHeight="1" x14ac:dyDescent="0.2">
      <c r="A6022" s="64" t="str">
        <f t="shared" si="283"/>
        <v>||||||0</v>
      </c>
      <c r="B6022" s="64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9"/>
      <c r="K6022" s="37"/>
      <c r="L6022" s="86">
        <f t="shared" si="282"/>
        <v>0</v>
      </c>
      <c r="M6022" s="40"/>
      <c r="N6022" s="40"/>
      <c r="O6022" s="34"/>
    </row>
    <row r="6023" spans="1:15" ht="24.95" customHeight="1" x14ac:dyDescent="0.2">
      <c r="A6023" s="64" t="str">
        <f t="shared" si="283"/>
        <v>||||||0</v>
      </c>
      <c r="B6023" s="64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9"/>
      <c r="K6023" s="37"/>
      <c r="L6023" s="86">
        <f t="shared" si="282"/>
        <v>0</v>
      </c>
      <c r="M6023" s="40"/>
      <c r="N6023" s="40"/>
      <c r="O6023" s="34"/>
    </row>
    <row r="6024" spans="1:15" ht="24.95" customHeight="1" x14ac:dyDescent="0.2">
      <c r="A6024" s="64" t="str">
        <f t="shared" si="283"/>
        <v>||||||0</v>
      </c>
      <c r="B6024" s="64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9"/>
      <c r="K6024" s="37"/>
      <c r="L6024" s="86">
        <f t="shared" si="282"/>
        <v>0</v>
      </c>
      <c r="M6024" s="40"/>
      <c r="N6024" s="40"/>
      <c r="O6024" s="34"/>
    </row>
    <row r="6025" spans="1:15" ht="24.95" customHeight="1" x14ac:dyDescent="0.2">
      <c r="A6025" s="64" t="str">
        <f t="shared" si="283"/>
        <v>||||||0</v>
      </c>
      <c r="B6025" s="64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9"/>
      <c r="K6025" s="37"/>
      <c r="L6025" s="86">
        <f t="shared" si="282"/>
        <v>0</v>
      </c>
      <c r="M6025" s="40"/>
      <c r="N6025" s="40"/>
      <c r="O6025" s="34"/>
    </row>
    <row r="6026" spans="1:15" ht="24.95" customHeight="1" x14ac:dyDescent="0.2">
      <c r="A6026" s="64" t="str">
        <f t="shared" si="283"/>
        <v>||||||0</v>
      </c>
      <c r="B6026" s="64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9"/>
      <c r="K6026" s="37"/>
      <c r="L6026" s="86">
        <f t="shared" si="282"/>
        <v>0</v>
      </c>
      <c r="M6026" s="40"/>
      <c r="N6026" s="40"/>
      <c r="O6026" s="34"/>
    </row>
    <row r="6027" spans="1:15" ht="24.95" customHeight="1" x14ac:dyDescent="0.2">
      <c r="A6027" s="64" t="str">
        <f t="shared" si="283"/>
        <v>||||||0</v>
      </c>
      <c r="B6027" s="64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9"/>
      <c r="K6027" s="37"/>
      <c r="L6027" s="86">
        <f t="shared" si="282"/>
        <v>0</v>
      </c>
      <c r="M6027" s="40"/>
      <c r="N6027" s="40"/>
      <c r="O6027" s="34"/>
    </row>
    <row r="6028" spans="1:15" ht="24.95" customHeight="1" x14ac:dyDescent="0.2">
      <c r="A6028" s="64" t="str">
        <f t="shared" si="283"/>
        <v>||||||0</v>
      </c>
      <c r="B6028" s="64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9"/>
      <c r="K6028" s="37"/>
      <c r="L6028" s="86">
        <f t="shared" si="282"/>
        <v>0</v>
      </c>
      <c r="M6028" s="40"/>
      <c r="N6028" s="40"/>
      <c r="O6028" s="34"/>
    </row>
    <row r="6029" spans="1:15" ht="24.95" customHeight="1" x14ac:dyDescent="0.2">
      <c r="A6029" s="64" t="str">
        <f t="shared" si="283"/>
        <v>||||||0</v>
      </c>
      <c r="B6029" s="64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9"/>
      <c r="K6029" s="37"/>
      <c r="L6029" s="86">
        <f t="shared" si="282"/>
        <v>0</v>
      </c>
      <c r="M6029" s="40"/>
      <c r="N6029" s="40"/>
      <c r="O6029" s="34"/>
    </row>
    <row r="6030" spans="1:15" ht="24.95" customHeight="1" x14ac:dyDescent="0.2">
      <c r="A6030" s="64" t="str">
        <f t="shared" si="283"/>
        <v>||||||0</v>
      </c>
      <c r="B6030" s="64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9"/>
      <c r="K6030" s="37"/>
      <c r="L6030" s="86">
        <f t="shared" si="282"/>
        <v>0</v>
      </c>
      <c r="M6030" s="40"/>
      <c r="N6030" s="40"/>
      <c r="O6030" s="34"/>
    </row>
    <row r="6031" spans="1:15" ht="24.95" customHeight="1" x14ac:dyDescent="0.2">
      <c r="A6031" s="64" t="str">
        <f t="shared" si="283"/>
        <v>||||||0</v>
      </c>
      <c r="B6031" s="64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9"/>
      <c r="K6031" s="37"/>
      <c r="L6031" s="86">
        <f t="shared" si="282"/>
        <v>0</v>
      </c>
      <c r="M6031" s="40"/>
      <c r="N6031" s="40"/>
      <c r="O6031" s="34"/>
    </row>
    <row r="6032" spans="1:15" ht="24.95" customHeight="1" x14ac:dyDescent="0.2">
      <c r="A6032" s="64" t="str">
        <f t="shared" si="283"/>
        <v>||||||0</v>
      </c>
      <c r="B6032" s="64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9"/>
      <c r="K6032" s="37"/>
      <c r="L6032" s="86">
        <f t="shared" si="282"/>
        <v>0</v>
      </c>
      <c r="M6032" s="40"/>
      <c r="N6032" s="40"/>
      <c r="O6032" s="34"/>
    </row>
    <row r="6033" spans="1:15" ht="24.95" customHeight="1" x14ac:dyDescent="0.2">
      <c r="A6033" s="64" t="str">
        <f t="shared" si="283"/>
        <v>||||||0</v>
      </c>
      <c r="B6033" s="64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9"/>
      <c r="K6033" s="37"/>
      <c r="L6033" s="86">
        <f t="shared" si="282"/>
        <v>0</v>
      </c>
      <c r="M6033" s="40"/>
      <c r="N6033" s="40"/>
      <c r="O6033" s="34"/>
    </row>
    <row r="6034" spans="1:15" ht="24.95" customHeight="1" x14ac:dyDescent="0.2">
      <c r="A6034" s="64" t="str">
        <f t="shared" si="283"/>
        <v>||||||0</v>
      </c>
      <c r="B6034" s="64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9"/>
      <c r="K6034" s="37"/>
      <c r="L6034" s="86">
        <f t="shared" si="282"/>
        <v>0</v>
      </c>
      <c r="M6034" s="40"/>
      <c r="N6034" s="40"/>
      <c r="O6034" s="34"/>
    </row>
    <row r="6035" spans="1:15" ht="24.95" customHeight="1" x14ac:dyDescent="0.2">
      <c r="A6035" s="64" t="str">
        <f t="shared" si="283"/>
        <v>||||||0</v>
      </c>
      <c r="B6035" s="64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9"/>
      <c r="K6035" s="37"/>
      <c r="L6035" s="86">
        <f t="shared" si="282"/>
        <v>0</v>
      </c>
      <c r="M6035" s="40"/>
      <c r="N6035" s="40"/>
      <c r="O6035" s="34"/>
    </row>
    <row r="6036" spans="1:15" ht="24.95" customHeight="1" x14ac:dyDescent="0.2">
      <c r="A6036" s="64" t="str">
        <f t="shared" si="283"/>
        <v>||||||0</v>
      </c>
      <c r="B6036" s="64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9"/>
      <c r="K6036" s="37"/>
      <c r="L6036" s="86">
        <f t="shared" si="282"/>
        <v>0</v>
      </c>
      <c r="M6036" s="40"/>
      <c r="N6036" s="40"/>
      <c r="O6036" s="34"/>
    </row>
    <row r="6037" spans="1:15" ht="24.95" customHeight="1" x14ac:dyDescent="0.2">
      <c r="A6037" s="64" t="str">
        <f t="shared" si="283"/>
        <v>||||||0</v>
      </c>
      <c r="B6037" s="64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9"/>
      <c r="K6037" s="37"/>
      <c r="L6037" s="86">
        <f t="shared" si="282"/>
        <v>0</v>
      </c>
      <c r="M6037" s="40"/>
      <c r="N6037" s="40"/>
      <c r="O6037" s="34"/>
    </row>
    <row r="6038" spans="1:15" ht="24.95" customHeight="1" x14ac:dyDescent="0.2">
      <c r="A6038" s="64" t="str">
        <f t="shared" si="283"/>
        <v>||||||0</v>
      </c>
      <c r="B6038" s="64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9"/>
      <c r="K6038" s="37"/>
      <c r="L6038" s="86">
        <f t="shared" si="282"/>
        <v>0</v>
      </c>
      <c r="M6038" s="40"/>
      <c r="N6038" s="40"/>
      <c r="O6038" s="34"/>
    </row>
    <row r="6039" spans="1:15" ht="24.95" customHeight="1" x14ac:dyDescent="0.2">
      <c r="A6039" s="64" t="str">
        <f t="shared" si="283"/>
        <v>||||||0</v>
      </c>
      <c r="B6039" s="64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9"/>
      <c r="K6039" s="37"/>
      <c r="L6039" s="86">
        <f t="shared" si="282"/>
        <v>0</v>
      </c>
      <c r="M6039" s="40"/>
      <c r="N6039" s="40"/>
      <c r="O6039" s="34"/>
    </row>
    <row r="6040" spans="1:15" ht="24.95" customHeight="1" x14ac:dyDescent="0.2">
      <c r="A6040" s="64" t="str">
        <f t="shared" si="283"/>
        <v>||||||0</v>
      </c>
      <c r="B6040" s="64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9"/>
      <c r="K6040" s="37"/>
      <c r="L6040" s="86">
        <f t="shared" si="282"/>
        <v>0</v>
      </c>
      <c r="M6040" s="40"/>
      <c r="N6040" s="40"/>
      <c r="O6040" s="34"/>
    </row>
    <row r="6041" spans="1:15" ht="24.95" customHeight="1" x14ac:dyDescent="0.2">
      <c r="A6041" s="64" t="str">
        <f t="shared" si="283"/>
        <v>||||||0</v>
      </c>
      <c r="B6041" s="64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9"/>
      <c r="K6041" s="37"/>
      <c r="L6041" s="86">
        <f t="shared" si="282"/>
        <v>0</v>
      </c>
      <c r="M6041" s="40"/>
      <c r="N6041" s="40"/>
      <c r="O6041" s="34"/>
    </row>
    <row r="6042" spans="1:15" ht="24.95" customHeight="1" x14ac:dyDescent="0.2">
      <c r="A6042" s="64" t="str">
        <f t="shared" si="283"/>
        <v>||||||0</v>
      </c>
      <c r="B6042" s="64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9"/>
      <c r="K6042" s="37"/>
      <c r="L6042" s="86">
        <f t="shared" si="282"/>
        <v>0</v>
      </c>
      <c r="M6042" s="40"/>
      <c r="N6042" s="40"/>
      <c r="O6042" s="34"/>
    </row>
    <row r="6043" spans="1:15" ht="24.95" customHeight="1" x14ac:dyDescent="0.2">
      <c r="A6043" s="64" t="str">
        <f t="shared" si="283"/>
        <v>||||||0</v>
      </c>
      <c r="B6043" s="64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9"/>
      <c r="K6043" s="37"/>
      <c r="L6043" s="86">
        <f t="shared" si="282"/>
        <v>0</v>
      </c>
      <c r="M6043" s="40"/>
      <c r="N6043" s="40"/>
      <c r="O6043" s="34"/>
    </row>
    <row r="6044" spans="1:15" ht="24.95" customHeight="1" x14ac:dyDescent="0.2">
      <c r="A6044" s="64" t="str">
        <f t="shared" si="283"/>
        <v>||||||0</v>
      </c>
      <c r="B6044" s="64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9"/>
      <c r="K6044" s="37"/>
      <c r="L6044" s="86">
        <f t="shared" si="282"/>
        <v>0</v>
      </c>
      <c r="M6044" s="40"/>
      <c r="N6044" s="40"/>
      <c r="O6044" s="34"/>
    </row>
    <row r="6045" spans="1:15" ht="24.95" customHeight="1" x14ac:dyDescent="0.2">
      <c r="A6045" s="64" t="str">
        <f t="shared" si="283"/>
        <v>||||||0</v>
      </c>
      <c r="B6045" s="64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9"/>
      <c r="K6045" s="37"/>
      <c r="L6045" s="86">
        <f t="shared" si="282"/>
        <v>0</v>
      </c>
      <c r="M6045" s="40"/>
      <c r="N6045" s="40"/>
      <c r="O6045" s="34"/>
    </row>
    <row r="6046" spans="1:15" ht="24.95" customHeight="1" x14ac:dyDescent="0.2">
      <c r="A6046" s="64" t="str">
        <f t="shared" si="283"/>
        <v>||||||0</v>
      </c>
      <c r="B6046" s="64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9"/>
      <c r="K6046" s="37"/>
      <c r="L6046" s="86">
        <f t="shared" si="282"/>
        <v>0</v>
      </c>
      <c r="M6046" s="40"/>
      <c r="N6046" s="40"/>
      <c r="O6046" s="34"/>
    </row>
    <row r="6047" spans="1:15" ht="24.95" customHeight="1" x14ac:dyDescent="0.2">
      <c r="A6047" s="64" t="str">
        <f t="shared" si="283"/>
        <v>||||||0</v>
      </c>
      <c r="B6047" s="64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9"/>
      <c r="K6047" s="37"/>
      <c r="L6047" s="86">
        <f t="shared" si="282"/>
        <v>0</v>
      </c>
      <c r="M6047" s="40"/>
      <c r="N6047" s="40"/>
      <c r="O6047" s="34"/>
    </row>
    <row r="6048" spans="1:15" ht="24.95" customHeight="1" x14ac:dyDescent="0.2">
      <c r="A6048" s="64" t="str">
        <f t="shared" si="283"/>
        <v>||||||0</v>
      </c>
      <c r="B6048" s="64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9"/>
      <c r="K6048" s="37"/>
      <c r="L6048" s="86">
        <f t="shared" si="282"/>
        <v>0</v>
      </c>
      <c r="M6048" s="40"/>
      <c r="N6048" s="40"/>
      <c r="O6048" s="34"/>
    </row>
    <row r="6049" spans="1:15" ht="24.95" customHeight="1" x14ac:dyDescent="0.2">
      <c r="A6049" s="64" t="str">
        <f t="shared" si="283"/>
        <v>||||||0</v>
      </c>
      <c r="B6049" s="64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9"/>
      <c r="K6049" s="37"/>
      <c r="L6049" s="86">
        <f t="shared" si="282"/>
        <v>0</v>
      </c>
      <c r="M6049" s="40"/>
      <c r="N6049" s="40"/>
      <c r="O6049" s="34"/>
    </row>
    <row r="6050" spans="1:15" ht="24.95" customHeight="1" x14ac:dyDescent="0.2">
      <c r="A6050" s="64" t="str">
        <f t="shared" si="283"/>
        <v>||||||0</v>
      </c>
      <c r="B6050" s="64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9"/>
      <c r="K6050" s="37"/>
      <c r="L6050" s="86">
        <f t="shared" si="282"/>
        <v>0</v>
      </c>
      <c r="M6050" s="40"/>
      <c r="N6050" s="40"/>
      <c r="O6050" s="34"/>
    </row>
    <row r="6051" spans="1:15" ht="24.95" customHeight="1" x14ac:dyDescent="0.2">
      <c r="A6051" s="64" t="str">
        <f t="shared" si="283"/>
        <v>||||||0</v>
      </c>
      <c r="B6051" s="64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9"/>
      <c r="K6051" s="37"/>
      <c r="L6051" s="86">
        <f t="shared" si="282"/>
        <v>0</v>
      </c>
      <c r="M6051" s="40"/>
      <c r="N6051" s="40"/>
      <c r="O6051" s="34"/>
    </row>
    <row r="6052" spans="1:15" ht="24.95" customHeight="1" x14ac:dyDescent="0.2">
      <c r="A6052" s="64" t="str">
        <f t="shared" si="283"/>
        <v>||||||0</v>
      </c>
      <c r="B6052" s="64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9"/>
      <c r="K6052" s="37"/>
      <c r="L6052" s="86">
        <f t="shared" si="282"/>
        <v>0</v>
      </c>
      <c r="M6052" s="40"/>
      <c r="N6052" s="40"/>
      <c r="O6052" s="34"/>
    </row>
    <row r="6053" spans="1:15" ht="24.95" customHeight="1" x14ac:dyDescent="0.2">
      <c r="A6053" s="64" t="str">
        <f t="shared" si="283"/>
        <v>||||||0</v>
      </c>
      <c r="B6053" s="64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9"/>
      <c r="K6053" s="37"/>
      <c r="L6053" s="86">
        <f t="shared" si="282"/>
        <v>0</v>
      </c>
      <c r="M6053" s="40"/>
      <c r="N6053" s="40"/>
      <c r="O6053" s="34"/>
    </row>
    <row r="6054" spans="1:15" ht="24.95" customHeight="1" x14ac:dyDescent="0.2">
      <c r="A6054" s="64" t="str">
        <f t="shared" si="283"/>
        <v>||||||0</v>
      </c>
      <c r="B6054" s="64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9"/>
      <c r="K6054" s="37"/>
      <c r="L6054" s="86">
        <f t="shared" si="282"/>
        <v>0</v>
      </c>
      <c r="M6054" s="40"/>
      <c r="N6054" s="40"/>
      <c r="O6054" s="34"/>
    </row>
    <row r="6055" spans="1:15" ht="24.95" customHeight="1" x14ac:dyDescent="0.2">
      <c r="A6055" s="64" t="str">
        <f t="shared" si="283"/>
        <v>||||||0</v>
      </c>
      <c r="B6055" s="64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9"/>
      <c r="K6055" s="37"/>
      <c r="L6055" s="86">
        <f t="shared" si="282"/>
        <v>0</v>
      </c>
      <c r="M6055" s="40"/>
      <c r="N6055" s="40"/>
      <c r="O6055" s="34"/>
    </row>
    <row r="6056" spans="1:15" ht="24.95" customHeight="1" x14ac:dyDescent="0.2">
      <c r="A6056" s="64" t="str">
        <f t="shared" si="283"/>
        <v>||||||0</v>
      </c>
      <c r="B6056" s="64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9"/>
      <c r="K6056" s="37"/>
      <c r="L6056" s="86">
        <f t="shared" si="282"/>
        <v>0</v>
      </c>
      <c r="M6056" s="40"/>
      <c r="N6056" s="40"/>
      <c r="O6056" s="34"/>
    </row>
    <row r="6057" spans="1:15" ht="24.95" customHeight="1" x14ac:dyDescent="0.2">
      <c r="A6057" s="64" t="str">
        <f t="shared" si="283"/>
        <v>||||||0</v>
      </c>
      <c r="B6057" s="64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9"/>
      <c r="K6057" s="37"/>
      <c r="L6057" s="86">
        <f t="shared" si="282"/>
        <v>0</v>
      </c>
      <c r="M6057" s="40"/>
      <c r="N6057" s="40"/>
      <c r="O6057" s="34"/>
    </row>
    <row r="6058" spans="1:15" ht="24.95" customHeight="1" x14ac:dyDescent="0.2">
      <c r="A6058" s="64" t="str">
        <f t="shared" si="283"/>
        <v>||||||0</v>
      </c>
      <c r="B6058" s="64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9"/>
      <c r="K6058" s="37"/>
      <c r="L6058" s="86">
        <f t="shared" si="282"/>
        <v>0</v>
      </c>
      <c r="M6058" s="40"/>
      <c r="N6058" s="40"/>
      <c r="O6058" s="34"/>
    </row>
    <row r="6059" spans="1:15" ht="24.95" customHeight="1" x14ac:dyDescent="0.2">
      <c r="A6059" s="64" t="str">
        <f t="shared" si="283"/>
        <v>||||||0</v>
      </c>
      <c r="B6059" s="64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9"/>
      <c r="K6059" s="37"/>
      <c r="L6059" s="86">
        <f t="shared" si="282"/>
        <v>0</v>
      </c>
      <c r="M6059" s="40"/>
      <c r="N6059" s="40"/>
      <c r="O6059" s="34"/>
    </row>
    <row r="6060" spans="1:15" ht="24.95" customHeight="1" x14ac:dyDescent="0.2">
      <c r="A6060" s="64" t="str">
        <f t="shared" si="283"/>
        <v>||||||0</v>
      </c>
      <c r="B6060" s="64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9"/>
      <c r="K6060" s="37"/>
      <c r="L6060" s="86">
        <f t="shared" si="282"/>
        <v>0</v>
      </c>
      <c r="M6060" s="40"/>
      <c r="N6060" s="40"/>
      <c r="O6060" s="34"/>
    </row>
    <row r="6061" spans="1:15" ht="24.95" customHeight="1" x14ac:dyDescent="0.2">
      <c r="A6061" s="64" t="str">
        <f t="shared" si="283"/>
        <v>||||||0</v>
      </c>
      <c r="B6061" s="64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9"/>
      <c r="K6061" s="37"/>
      <c r="L6061" s="86">
        <f t="shared" si="282"/>
        <v>0</v>
      </c>
      <c r="M6061" s="40"/>
      <c r="N6061" s="40"/>
      <c r="O6061" s="34"/>
    </row>
    <row r="6062" spans="1:15" ht="24.95" customHeight="1" x14ac:dyDescent="0.2">
      <c r="A6062" s="64" t="str">
        <f t="shared" si="283"/>
        <v>||||||0</v>
      </c>
      <c r="B6062" s="64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9"/>
      <c r="K6062" s="37"/>
      <c r="L6062" s="86">
        <f t="shared" si="282"/>
        <v>0</v>
      </c>
      <c r="M6062" s="40"/>
      <c r="N6062" s="40"/>
      <c r="O6062" s="34"/>
    </row>
    <row r="6063" spans="1:15" ht="24.95" customHeight="1" x14ac:dyDescent="0.2">
      <c r="A6063" s="64" t="str">
        <f t="shared" si="283"/>
        <v>||||||0</v>
      </c>
      <c r="B6063" s="64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9"/>
      <c r="K6063" s="37"/>
      <c r="L6063" s="86">
        <f t="shared" si="282"/>
        <v>0</v>
      </c>
      <c r="M6063" s="40"/>
      <c r="N6063" s="40"/>
      <c r="O6063" s="34"/>
    </row>
    <row r="6064" spans="1:15" ht="24.95" customHeight="1" x14ac:dyDescent="0.2">
      <c r="A6064" s="64" t="str">
        <f t="shared" si="283"/>
        <v>||||||0</v>
      </c>
      <c r="B6064" s="64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9"/>
      <c r="K6064" s="37"/>
      <c r="L6064" s="86">
        <f t="shared" si="282"/>
        <v>0</v>
      </c>
      <c r="M6064" s="40"/>
      <c r="N6064" s="40"/>
      <c r="O6064" s="34"/>
    </row>
    <row r="6065" spans="1:15" ht="24.95" customHeight="1" x14ac:dyDescent="0.2">
      <c r="A6065" s="64" t="str">
        <f t="shared" si="283"/>
        <v>||||||0</v>
      </c>
      <c r="B6065" s="64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9"/>
      <c r="K6065" s="37"/>
      <c r="L6065" s="86">
        <f t="shared" si="282"/>
        <v>0</v>
      </c>
      <c r="M6065" s="40"/>
      <c r="N6065" s="40"/>
      <c r="O6065" s="34"/>
    </row>
    <row r="6066" spans="1:15" ht="24.95" customHeight="1" x14ac:dyDescent="0.2">
      <c r="A6066" s="64" t="str">
        <f t="shared" si="283"/>
        <v>||||||0</v>
      </c>
      <c r="B6066" s="64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9"/>
      <c r="K6066" s="37"/>
      <c r="L6066" s="86">
        <f t="shared" si="282"/>
        <v>0</v>
      </c>
      <c r="M6066" s="40"/>
      <c r="N6066" s="40"/>
      <c r="O6066" s="34"/>
    </row>
    <row r="6067" spans="1:15" ht="24.95" customHeight="1" x14ac:dyDescent="0.2">
      <c r="A6067" s="64" t="str">
        <f t="shared" si="283"/>
        <v>||||||0</v>
      </c>
      <c r="B6067" s="64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9"/>
      <c r="K6067" s="37"/>
      <c r="L6067" s="86">
        <f t="shared" si="282"/>
        <v>0</v>
      </c>
      <c r="M6067" s="40"/>
      <c r="N6067" s="40"/>
      <c r="O6067" s="34"/>
    </row>
    <row r="6068" spans="1:15" ht="24.95" customHeight="1" x14ac:dyDescent="0.2">
      <c r="A6068" s="64" t="str">
        <f t="shared" si="283"/>
        <v>||||||0</v>
      </c>
      <c r="B6068" s="64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9"/>
      <c r="K6068" s="37"/>
      <c r="L6068" s="86">
        <f t="shared" si="282"/>
        <v>0</v>
      </c>
      <c r="M6068" s="40"/>
      <c r="N6068" s="40"/>
      <c r="O6068" s="34"/>
    </row>
    <row r="6069" spans="1:15" ht="24.95" customHeight="1" x14ac:dyDescent="0.2">
      <c r="A6069" s="64" t="str">
        <f t="shared" si="283"/>
        <v>||||||0</v>
      </c>
      <c r="B6069" s="64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9"/>
      <c r="K6069" s="37"/>
      <c r="L6069" s="86">
        <f t="shared" si="282"/>
        <v>0</v>
      </c>
      <c r="M6069" s="40"/>
      <c r="N6069" s="40"/>
      <c r="O6069" s="34"/>
    </row>
    <row r="6070" spans="1:15" ht="24.95" customHeight="1" x14ac:dyDescent="0.2">
      <c r="A6070" s="64" t="str">
        <f t="shared" si="283"/>
        <v>||||||0</v>
      </c>
      <c r="B6070" s="64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9"/>
      <c r="K6070" s="37"/>
      <c r="L6070" s="86">
        <f t="shared" si="282"/>
        <v>0</v>
      </c>
      <c r="M6070" s="40"/>
      <c r="N6070" s="40"/>
      <c r="O6070" s="34"/>
    </row>
    <row r="6071" spans="1:15" ht="24.95" customHeight="1" x14ac:dyDescent="0.2">
      <c r="A6071" s="64" t="str">
        <f t="shared" si="283"/>
        <v>||||||0</v>
      </c>
      <c r="B6071" s="64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9"/>
      <c r="K6071" s="37"/>
      <c r="L6071" s="86">
        <f t="shared" si="282"/>
        <v>0</v>
      </c>
      <c r="M6071" s="40"/>
      <c r="N6071" s="40"/>
      <c r="O6071" s="34"/>
    </row>
    <row r="6072" spans="1:15" ht="24.95" customHeight="1" x14ac:dyDescent="0.2">
      <c r="A6072" s="64" t="str">
        <f t="shared" si="283"/>
        <v>||||||0</v>
      </c>
      <c r="B6072" s="64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9"/>
      <c r="K6072" s="37"/>
      <c r="L6072" s="86">
        <f t="shared" si="282"/>
        <v>0</v>
      </c>
      <c r="M6072" s="40"/>
      <c r="N6072" s="40"/>
      <c r="O6072" s="34"/>
    </row>
    <row r="6073" spans="1:15" ht="24.95" customHeight="1" x14ac:dyDescent="0.2">
      <c r="A6073" s="64" t="str">
        <f t="shared" si="283"/>
        <v>||||||0</v>
      </c>
      <c r="B6073" s="64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9"/>
      <c r="K6073" s="37"/>
      <c r="L6073" s="86">
        <f t="shared" si="282"/>
        <v>0</v>
      </c>
      <c r="M6073" s="40"/>
      <c r="N6073" s="40"/>
      <c r="O6073" s="34"/>
    </row>
    <row r="6074" spans="1:15" ht="24.95" customHeight="1" x14ac:dyDescent="0.2">
      <c r="A6074" s="64" t="str">
        <f t="shared" si="283"/>
        <v>||||||0</v>
      </c>
      <c r="B6074" s="64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9"/>
      <c r="K6074" s="37"/>
      <c r="L6074" s="86">
        <f t="shared" si="282"/>
        <v>0</v>
      </c>
      <c r="M6074" s="40"/>
      <c r="N6074" s="40"/>
      <c r="O6074" s="34"/>
    </row>
    <row r="6075" spans="1:15" ht="24.95" customHeight="1" x14ac:dyDescent="0.2">
      <c r="A6075" s="64" t="str">
        <f t="shared" si="283"/>
        <v>||||||0</v>
      </c>
      <c r="B6075" s="64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9"/>
      <c r="K6075" s="37"/>
      <c r="L6075" s="86">
        <f t="shared" si="282"/>
        <v>0</v>
      </c>
      <c r="M6075" s="40"/>
      <c r="N6075" s="40"/>
      <c r="O6075" s="34"/>
    </row>
    <row r="6076" spans="1:15" ht="24.95" customHeight="1" x14ac:dyDescent="0.2">
      <c r="A6076" s="64" t="str">
        <f t="shared" si="283"/>
        <v>||||||0</v>
      </c>
      <c r="B6076" s="64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9"/>
      <c r="K6076" s="37"/>
      <c r="L6076" s="86">
        <f t="shared" si="282"/>
        <v>0</v>
      </c>
      <c r="M6076" s="40"/>
      <c r="N6076" s="40"/>
      <c r="O6076" s="34"/>
    </row>
    <row r="6077" spans="1:15" ht="24.95" customHeight="1" x14ac:dyDescent="0.2">
      <c r="A6077" s="64" t="str">
        <f t="shared" si="283"/>
        <v>||||||0</v>
      </c>
      <c r="B6077" s="64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9"/>
      <c r="K6077" s="37"/>
      <c r="L6077" s="86">
        <f t="shared" si="282"/>
        <v>0</v>
      </c>
      <c r="M6077" s="40"/>
      <c r="N6077" s="40"/>
      <c r="O6077" s="34"/>
    </row>
    <row r="6078" spans="1:15" ht="24.95" customHeight="1" x14ac:dyDescent="0.2">
      <c r="A6078" s="64" t="str">
        <f t="shared" si="283"/>
        <v>||||||0</v>
      </c>
      <c r="B6078" s="64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9"/>
      <c r="K6078" s="37"/>
      <c r="L6078" s="86">
        <f t="shared" ref="L6078:L6141" si="285">M6078+N6078</f>
        <v>0</v>
      </c>
      <c r="M6078" s="40"/>
      <c r="N6078" s="40"/>
      <c r="O6078" s="34"/>
    </row>
    <row r="6079" spans="1:15" ht="24.95" customHeight="1" x14ac:dyDescent="0.2">
      <c r="A6079" s="64" t="str">
        <f t="shared" si="283"/>
        <v>||||||0</v>
      </c>
      <c r="B6079" s="64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9"/>
      <c r="K6079" s="37"/>
      <c r="L6079" s="86">
        <f t="shared" si="285"/>
        <v>0</v>
      </c>
      <c r="M6079" s="40"/>
      <c r="N6079" s="40"/>
      <c r="O6079" s="34"/>
    </row>
    <row r="6080" spans="1:15" ht="24.95" customHeight="1" x14ac:dyDescent="0.2">
      <c r="A6080" s="64" t="str">
        <f t="shared" si="283"/>
        <v>||||||0</v>
      </c>
      <c r="B6080" s="64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9"/>
      <c r="K6080" s="37"/>
      <c r="L6080" s="86">
        <f t="shared" si="285"/>
        <v>0</v>
      </c>
      <c r="M6080" s="40"/>
      <c r="N6080" s="40"/>
      <c r="O6080" s="34"/>
    </row>
    <row r="6081" spans="1:15" ht="24.95" customHeight="1" x14ac:dyDescent="0.2">
      <c r="A6081" s="64" t="str">
        <f t="shared" si="283"/>
        <v>||||||0</v>
      </c>
      <c r="B6081" s="64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9"/>
      <c r="K6081" s="37"/>
      <c r="L6081" s="86">
        <f t="shared" si="285"/>
        <v>0</v>
      </c>
      <c r="M6081" s="40"/>
      <c r="N6081" s="40"/>
      <c r="O6081" s="34"/>
    </row>
    <row r="6082" spans="1:15" ht="24.95" customHeight="1" x14ac:dyDescent="0.2">
      <c r="A6082" s="64" t="str">
        <f t="shared" si="283"/>
        <v>||||||0</v>
      </c>
      <c r="B6082" s="64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9"/>
      <c r="K6082" s="37"/>
      <c r="L6082" s="86">
        <f t="shared" si="285"/>
        <v>0</v>
      </c>
      <c r="M6082" s="40"/>
      <c r="N6082" s="40"/>
      <c r="O6082" s="34"/>
    </row>
    <row r="6083" spans="1:15" ht="24.95" customHeight="1" x14ac:dyDescent="0.2">
      <c r="A6083" s="64" t="str">
        <f t="shared" si="283"/>
        <v>||||||0</v>
      </c>
      <c r="B6083" s="64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9"/>
      <c r="K6083" s="37"/>
      <c r="L6083" s="86">
        <f t="shared" si="285"/>
        <v>0</v>
      </c>
      <c r="M6083" s="40"/>
      <c r="N6083" s="40"/>
      <c r="O6083" s="34"/>
    </row>
    <row r="6084" spans="1:15" ht="24.95" customHeight="1" x14ac:dyDescent="0.2">
      <c r="A6084" s="64" t="str">
        <f t="shared" si="283"/>
        <v>||||||0</v>
      </c>
      <c r="B6084" s="64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9"/>
      <c r="K6084" s="37"/>
      <c r="L6084" s="86">
        <f t="shared" si="285"/>
        <v>0</v>
      </c>
      <c r="M6084" s="40"/>
      <c r="N6084" s="40"/>
      <c r="O6084" s="34"/>
    </row>
    <row r="6085" spans="1:15" ht="24.95" customHeight="1" x14ac:dyDescent="0.2">
      <c r="A6085" s="64" t="str">
        <f t="shared" ref="A6085:A6148" si="286">C6085&amp;"|"&amp;D6085&amp;"|"&amp;E6085&amp;"|"&amp;F6085&amp;"|"&amp;G6085&amp;"|"&amp;I6085&amp;"|"&amp;M6085+N6085-O6085</f>
        <v>||||||0</v>
      </c>
      <c r="B6085" s="64" t="str">
        <f t="shared" ref="B6085:B6148" si="287">C6085&amp;"|"&amp;D6085&amp;"|"&amp;E6085&amp;"|"&amp;F6085&amp;"|"&amp;K6085</f>
        <v>||||</v>
      </c>
      <c r="C6085" s="37"/>
      <c r="D6085" s="37"/>
      <c r="E6085" s="37"/>
      <c r="F6085" s="37"/>
      <c r="G6085" s="37"/>
      <c r="H6085" s="38"/>
      <c r="I6085" s="37"/>
      <c r="J6085" s="39"/>
      <c r="K6085" s="37"/>
      <c r="L6085" s="86">
        <f t="shared" si="285"/>
        <v>0</v>
      </c>
      <c r="M6085" s="40"/>
      <c r="N6085" s="40"/>
      <c r="O6085" s="34"/>
    </row>
    <row r="6086" spans="1:15" ht="24.95" customHeight="1" x14ac:dyDescent="0.2">
      <c r="A6086" s="64" t="str">
        <f t="shared" si="286"/>
        <v>||||||0</v>
      </c>
      <c r="B6086" s="64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9"/>
      <c r="K6086" s="37"/>
      <c r="L6086" s="86">
        <f t="shared" si="285"/>
        <v>0</v>
      </c>
      <c r="M6086" s="40"/>
      <c r="N6086" s="40"/>
      <c r="O6086" s="34"/>
    </row>
    <row r="6087" spans="1:15" ht="24.95" customHeight="1" x14ac:dyDescent="0.2">
      <c r="A6087" s="64" t="str">
        <f t="shared" si="286"/>
        <v>||||||0</v>
      </c>
      <c r="B6087" s="64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9"/>
      <c r="K6087" s="37"/>
      <c r="L6087" s="86">
        <f t="shared" si="285"/>
        <v>0</v>
      </c>
      <c r="M6087" s="40"/>
      <c r="N6087" s="40"/>
      <c r="O6087" s="34"/>
    </row>
    <row r="6088" spans="1:15" ht="24.95" customHeight="1" x14ac:dyDescent="0.2">
      <c r="A6088" s="64" t="str">
        <f t="shared" si="286"/>
        <v>||||||0</v>
      </c>
      <c r="B6088" s="64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9"/>
      <c r="K6088" s="37"/>
      <c r="L6088" s="86">
        <f t="shared" si="285"/>
        <v>0</v>
      </c>
      <c r="M6088" s="40"/>
      <c r="N6088" s="40"/>
      <c r="O6088" s="34"/>
    </row>
    <row r="6089" spans="1:15" ht="24.95" customHeight="1" x14ac:dyDescent="0.2">
      <c r="A6089" s="64" t="str">
        <f t="shared" si="286"/>
        <v>||||||0</v>
      </c>
      <c r="B6089" s="64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9"/>
      <c r="K6089" s="37"/>
      <c r="L6089" s="86">
        <f t="shared" si="285"/>
        <v>0</v>
      </c>
      <c r="M6089" s="40"/>
      <c r="N6089" s="40"/>
      <c r="O6089" s="34"/>
    </row>
    <row r="6090" spans="1:15" ht="24.95" customHeight="1" x14ac:dyDescent="0.2">
      <c r="A6090" s="64" t="str">
        <f t="shared" si="286"/>
        <v>||||||0</v>
      </c>
      <c r="B6090" s="64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9"/>
      <c r="K6090" s="37"/>
      <c r="L6090" s="86">
        <f t="shared" si="285"/>
        <v>0</v>
      </c>
      <c r="M6090" s="40"/>
      <c r="N6090" s="40"/>
      <c r="O6090" s="34"/>
    </row>
    <row r="6091" spans="1:15" ht="24.95" customHeight="1" x14ac:dyDescent="0.2">
      <c r="A6091" s="64" t="str">
        <f t="shared" si="286"/>
        <v>||||||0</v>
      </c>
      <c r="B6091" s="64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9"/>
      <c r="K6091" s="37"/>
      <c r="L6091" s="86">
        <f t="shared" si="285"/>
        <v>0</v>
      </c>
      <c r="M6091" s="40"/>
      <c r="N6091" s="40"/>
      <c r="O6091" s="34"/>
    </row>
    <row r="6092" spans="1:15" ht="24.95" customHeight="1" x14ac:dyDescent="0.2">
      <c r="A6092" s="64" t="str">
        <f t="shared" si="286"/>
        <v>||||||0</v>
      </c>
      <c r="B6092" s="64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9"/>
      <c r="K6092" s="37"/>
      <c r="L6092" s="86">
        <f t="shared" si="285"/>
        <v>0</v>
      </c>
      <c r="M6092" s="40"/>
      <c r="N6092" s="40"/>
      <c r="O6092" s="34"/>
    </row>
    <row r="6093" spans="1:15" ht="24.95" customHeight="1" x14ac:dyDescent="0.2">
      <c r="A6093" s="64" t="str">
        <f t="shared" si="286"/>
        <v>||||||0</v>
      </c>
      <c r="B6093" s="64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9"/>
      <c r="K6093" s="37"/>
      <c r="L6093" s="86">
        <f t="shared" si="285"/>
        <v>0</v>
      </c>
      <c r="M6093" s="40"/>
      <c r="N6093" s="40"/>
      <c r="O6093" s="34"/>
    </row>
    <row r="6094" spans="1:15" ht="24.95" customHeight="1" x14ac:dyDescent="0.2">
      <c r="A6094" s="64" t="str">
        <f t="shared" si="286"/>
        <v>||||||0</v>
      </c>
      <c r="B6094" s="64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9"/>
      <c r="K6094" s="37"/>
      <c r="L6094" s="86">
        <f t="shared" si="285"/>
        <v>0</v>
      </c>
      <c r="M6094" s="40"/>
      <c r="N6094" s="40"/>
      <c r="O6094" s="34"/>
    </row>
    <row r="6095" spans="1:15" ht="24.95" customHeight="1" x14ac:dyDescent="0.2">
      <c r="A6095" s="64" t="str">
        <f t="shared" si="286"/>
        <v>||||||0</v>
      </c>
      <c r="B6095" s="64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9"/>
      <c r="K6095" s="37"/>
      <c r="L6095" s="86">
        <f t="shared" si="285"/>
        <v>0</v>
      </c>
      <c r="M6095" s="40"/>
      <c r="N6095" s="40"/>
      <c r="O6095" s="34"/>
    </row>
    <row r="6096" spans="1:15" ht="24.95" customHeight="1" x14ac:dyDescent="0.2">
      <c r="A6096" s="64" t="str">
        <f t="shared" si="286"/>
        <v>||||||0</v>
      </c>
      <c r="B6096" s="64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9"/>
      <c r="K6096" s="37"/>
      <c r="L6096" s="86">
        <f t="shared" si="285"/>
        <v>0</v>
      </c>
      <c r="M6096" s="40"/>
      <c r="N6096" s="40"/>
      <c r="O6096" s="34"/>
    </row>
    <row r="6097" spans="1:15" ht="24.95" customHeight="1" x14ac:dyDescent="0.2">
      <c r="A6097" s="64" t="str">
        <f t="shared" si="286"/>
        <v>||||||0</v>
      </c>
      <c r="B6097" s="64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9"/>
      <c r="K6097" s="37"/>
      <c r="L6097" s="86">
        <f t="shared" si="285"/>
        <v>0</v>
      </c>
      <c r="M6097" s="40"/>
      <c r="N6097" s="40"/>
      <c r="O6097" s="34"/>
    </row>
    <row r="6098" spans="1:15" ht="24.95" customHeight="1" x14ac:dyDescent="0.2">
      <c r="A6098" s="64" t="str">
        <f t="shared" si="286"/>
        <v>||||||0</v>
      </c>
      <c r="B6098" s="64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9"/>
      <c r="K6098" s="37"/>
      <c r="L6098" s="86">
        <f t="shared" si="285"/>
        <v>0</v>
      </c>
      <c r="M6098" s="40"/>
      <c r="N6098" s="40"/>
      <c r="O6098" s="34"/>
    </row>
    <row r="6099" spans="1:15" ht="24.95" customHeight="1" x14ac:dyDescent="0.2">
      <c r="A6099" s="64" t="str">
        <f t="shared" si="286"/>
        <v>||||||0</v>
      </c>
      <c r="B6099" s="64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9"/>
      <c r="K6099" s="37"/>
      <c r="L6099" s="86">
        <f t="shared" si="285"/>
        <v>0</v>
      </c>
      <c r="M6099" s="40"/>
      <c r="N6099" s="40"/>
      <c r="O6099" s="34"/>
    </row>
    <row r="6100" spans="1:15" ht="24.95" customHeight="1" x14ac:dyDescent="0.2">
      <c r="A6100" s="64" t="str">
        <f t="shared" si="286"/>
        <v>||||||0</v>
      </c>
      <c r="B6100" s="64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9"/>
      <c r="K6100" s="37"/>
      <c r="L6100" s="86">
        <f t="shared" si="285"/>
        <v>0</v>
      </c>
      <c r="M6100" s="40"/>
      <c r="N6100" s="40"/>
      <c r="O6100" s="34"/>
    </row>
    <row r="6101" spans="1:15" ht="24.95" customHeight="1" x14ac:dyDescent="0.2">
      <c r="A6101" s="64" t="str">
        <f t="shared" si="286"/>
        <v>||||||0</v>
      </c>
      <c r="B6101" s="64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9"/>
      <c r="K6101" s="37"/>
      <c r="L6101" s="86">
        <f t="shared" si="285"/>
        <v>0</v>
      </c>
      <c r="M6101" s="40"/>
      <c r="N6101" s="40"/>
      <c r="O6101" s="34"/>
    </row>
    <row r="6102" spans="1:15" ht="24.95" customHeight="1" x14ac:dyDescent="0.2">
      <c r="A6102" s="64" t="str">
        <f t="shared" si="286"/>
        <v>||||||0</v>
      </c>
      <c r="B6102" s="64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9"/>
      <c r="K6102" s="37"/>
      <c r="L6102" s="86">
        <f t="shared" si="285"/>
        <v>0</v>
      </c>
      <c r="M6102" s="40"/>
      <c r="N6102" s="40"/>
      <c r="O6102" s="34"/>
    </row>
    <row r="6103" spans="1:15" ht="24.95" customHeight="1" x14ac:dyDescent="0.2">
      <c r="A6103" s="64" t="str">
        <f t="shared" si="286"/>
        <v>||||||0</v>
      </c>
      <c r="B6103" s="64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9"/>
      <c r="K6103" s="37"/>
      <c r="L6103" s="86">
        <f t="shared" si="285"/>
        <v>0</v>
      </c>
      <c r="M6103" s="40"/>
      <c r="N6103" s="40"/>
      <c r="O6103" s="34"/>
    </row>
    <row r="6104" spans="1:15" ht="24.95" customHeight="1" x14ac:dyDescent="0.2">
      <c r="A6104" s="64" t="str">
        <f t="shared" si="286"/>
        <v>||||||0</v>
      </c>
      <c r="B6104" s="64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9"/>
      <c r="K6104" s="37"/>
      <c r="L6104" s="86">
        <f t="shared" si="285"/>
        <v>0</v>
      </c>
      <c r="M6104" s="40"/>
      <c r="N6104" s="40"/>
      <c r="O6104" s="34"/>
    </row>
    <row r="6105" spans="1:15" ht="24.95" customHeight="1" x14ac:dyDescent="0.2">
      <c r="A6105" s="64" t="str">
        <f t="shared" si="286"/>
        <v>||||||0</v>
      </c>
      <c r="B6105" s="64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9"/>
      <c r="K6105" s="37"/>
      <c r="L6105" s="86">
        <f t="shared" si="285"/>
        <v>0</v>
      </c>
      <c r="M6105" s="40"/>
      <c r="N6105" s="40"/>
      <c r="O6105" s="34"/>
    </row>
    <row r="6106" spans="1:15" ht="24.95" customHeight="1" x14ac:dyDescent="0.2">
      <c r="A6106" s="64" t="str">
        <f t="shared" si="286"/>
        <v>||||||0</v>
      </c>
      <c r="B6106" s="64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9"/>
      <c r="K6106" s="37"/>
      <c r="L6106" s="86">
        <f t="shared" si="285"/>
        <v>0</v>
      </c>
      <c r="M6106" s="40"/>
      <c r="N6106" s="40"/>
      <c r="O6106" s="34"/>
    </row>
    <row r="6107" spans="1:15" ht="24.95" customHeight="1" x14ac:dyDescent="0.2">
      <c r="A6107" s="64" t="str">
        <f t="shared" si="286"/>
        <v>||||||0</v>
      </c>
      <c r="B6107" s="64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9"/>
      <c r="K6107" s="37"/>
      <c r="L6107" s="86">
        <f t="shared" si="285"/>
        <v>0</v>
      </c>
      <c r="M6107" s="40"/>
      <c r="N6107" s="40"/>
      <c r="O6107" s="34"/>
    </row>
    <row r="6108" spans="1:15" ht="24.95" customHeight="1" x14ac:dyDescent="0.2">
      <c r="A6108" s="64" t="str">
        <f t="shared" si="286"/>
        <v>||||||0</v>
      </c>
      <c r="B6108" s="64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9"/>
      <c r="K6108" s="37"/>
      <c r="L6108" s="86">
        <f t="shared" si="285"/>
        <v>0</v>
      </c>
      <c r="M6108" s="40"/>
      <c r="N6108" s="40"/>
      <c r="O6108" s="34"/>
    </row>
    <row r="6109" spans="1:15" ht="24.95" customHeight="1" x14ac:dyDescent="0.2">
      <c r="A6109" s="64" t="str">
        <f t="shared" si="286"/>
        <v>||||||0</v>
      </c>
      <c r="B6109" s="64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9"/>
      <c r="K6109" s="37"/>
      <c r="L6109" s="86">
        <f t="shared" si="285"/>
        <v>0</v>
      </c>
      <c r="M6109" s="40"/>
      <c r="N6109" s="40"/>
      <c r="O6109" s="34"/>
    </row>
    <row r="6110" spans="1:15" ht="24.95" customHeight="1" x14ac:dyDescent="0.2">
      <c r="A6110" s="64" t="str">
        <f t="shared" si="286"/>
        <v>||||||0</v>
      </c>
      <c r="B6110" s="64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9"/>
      <c r="K6110" s="37"/>
      <c r="L6110" s="86">
        <f t="shared" si="285"/>
        <v>0</v>
      </c>
      <c r="M6110" s="40"/>
      <c r="N6110" s="40"/>
      <c r="O6110" s="34"/>
    </row>
    <row r="6111" spans="1:15" ht="24.95" customHeight="1" x14ac:dyDescent="0.2">
      <c r="A6111" s="64" t="str">
        <f t="shared" si="286"/>
        <v>||||||0</v>
      </c>
      <c r="B6111" s="64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9"/>
      <c r="K6111" s="37"/>
      <c r="L6111" s="86">
        <f t="shared" si="285"/>
        <v>0</v>
      </c>
      <c r="M6111" s="40"/>
      <c r="N6111" s="40"/>
      <c r="O6111" s="34"/>
    </row>
    <row r="6112" spans="1:15" ht="24.95" customHeight="1" x14ac:dyDescent="0.2">
      <c r="A6112" s="64" t="str">
        <f t="shared" si="286"/>
        <v>||||||0</v>
      </c>
      <c r="B6112" s="64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9"/>
      <c r="K6112" s="37"/>
      <c r="L6112" s="86">
        <f t="shared" si="285"/>
        <v>0</v>
      </c>
      <c r="M6112" s="40"/>
      <c r="N6112" s="40"/>
      <c r="O6112" s="34"/>
    </row>
    <row r="6113" spans="1:15" ht="24.95" customHeight="1" x14ac:dyDescent="0.2">
      <c r="A6113" s="64" t="str">
        <f t="shared" si="286"/>
        <v>||||||0</v>
      </c>
      <c r="B6113" s="64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9"/>
      <c r="K6113" s="37"/>
      <c r="L6113" s="86">
        <f t="shared" si="285"/>
        <v>0</v>
      </c>
      <c r="M6113" s="40"/>
      <c r="N6113" s="40"/>
      <c r="O6113" s="34"/>
    </row>
    <row r="6114" spans="1:15" ht="24.95" customHeight="1" x14ac:dyDescent="0.2">
      <c r="A6114" s="64" t="str">
        <f t="shared" si="286"/>
        <v>||||||0</v>
      </c>
      <c r="B6114" s="64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9"/>
      <c r="K6114" s="37"/>
      <c r="L6114" s="86">
        <f t="shared" si="285"/>
        <v>0</v>
      </c>
      <c r="M6114" s="40"/>
      <c r="N6114" s="40"/>
      <c r="O6114" s="34"/>
    </row>
    <row r="6115" spans="1:15" ht="24.95" customHeight="1" x14ac:dyDescent="0.2">
      <c r="A6115" s="64" t="str">
        <f t="shared" si="286"/>
        <v>||||||0</v>
      </c>
      <c r="B6115" s="64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9"/>
      <c r="K6115" s="37"/>
      <c r="L6115" s="86">
        <f t="shared" si="285"/>
        <v>0</v>
      </c>
      <c r="M6115" s="40"/>
      <c r="N6115" s="40"/>
      <c r="O6115" s="34"/>
    </row>
    <row r="6116" spans="1:15" ht="24.95" customHeight="1" x14ac:dyDescent="0.2">
      <c r="A6116" s="64" t="str">
        <f t="shared" si="286"/>
        <v>||||||0</v>
      </c>
      <c r="B6116" s="64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9"/>
      <c r="K6116" s="37"/>
      <c r="L6116" s="86">
        <f t="shared" si="285"/>
        <v>0</v>
      </c>
      <c r="M6116" s="40"/>
      <c r="N6116" s="40"/>
      <c r="O6116" s="34"/>
    </row>
    <row r="6117" spans="1:15" ht="24.95" customHeight="1" x14ac:dyDescent="0.2">
      <c r="A6117" s="64" t="str">
        <f t="shared" si="286"/>
        <v>||||||0</v>
      </c>
      <c r="B6117" s="64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9"/>
      <c r="K6117" s="37"/>
      <c r="L6117" s="86">
        <f t="shared" si="285"/>
        <v>0</v>
      </c>
      <c r="M6117" s="40"/>
      <c r="N6117" s="40"/>
      <c r="O6117" s="34"/>
    </row>
    <row r="6118" spans="1:15" ht="24.95" customHeight="1" x14ac:dyDescent="0.2">
      <c r="A6118" s="64" t="str">
        <f t="shared" si="286"/>
        <v>||||||0</v>
      </c>
      <c r="B6118" s="64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9"/>
      <c r="K6118" s="37"/>
      <c r="L6118" s="86">
        <f t="shared" si="285"/>
        <v>0</v>
      </c>
      <c r="M6118" s="40"/>
      <c r="N6118" s="40"/>
      <c r="O6118" s="34"/>
    </row>
    <row r="6119" spans="1:15" ht="24.95" customHeight="1" x14ac:dyDescent="0.2">
      <c r="A6119" s="64" t="str">
        <f t="shared" si="286"/>
        <v>||||||0</v>
      </c>
      <c r="B6119" s="64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9"/>
      <c r="K6119" s="37"/>
      <c r="L6119" s="86">
        <f t="shared" si="285"/>
        <v>0</v>
      </c>
      <c r="M6119" s="40"/>
      <c r="N6119" s="40"/>
      <c r="O6119" s="34"/>
    </row>
    <row r="6120" spans="1:15" ht="24.95" customHeight="1" x14ac:dyDescent="0.2">
      <c r="A6120" s="64" t="str">
        <f t="shared" si="286"/>
        <v>||||||0</v>
      </c>
      <c r="B6120" s="64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9"/>
      <c r="K6120" s="37"/>
      <c r="L6120" s="86">
        <f t="shared" si="285"/>
        <v>0</v>
      </c>
      <c r="M6120" s="40"/>
      <c r="N6120" s="40"/>
      <c r="O6120" s="34"/>
    </row>
    <row r="6121" spans="1:15" ht="24.95" customHeight="1" x14ac:dyDescent="0.2">
      <c r="A6121" s="64" t="str">
        <f t="shared" si="286"/>
        <v>||||||0</v>
      </c>
      <c r="B6121" s="64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9"/>
      <c r="K6121" s="37"/>
      <c r="L6121" s="86">
        <f t="shared" si="285"/>
        <v>0</v>
      </c>
      <c r="M6121" s="40"/>
      <c r="N6121" s="40"/>
      <c r="O6121" s="34"/>
    </row>
    <row r="6122" spans="1:15" ht="24.95" customHeight="1" x14ac:dyDescent="0.2">
      <c r="A6122" s="64" t="str">
        <f t="shared" si="286"/>
        <v>||||||0</v>
      </c>
      <c r="B6122" s="64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9"/>
      <c r="K6122" s="37"/>
      <c r="L6122" s="86">
        <f t="shared" si="285"/>
        <v>0</v>
      </c>
      <c r="M6122" s="40"/>
      <c r="N6122" s="40"/>
      <c r="O6122" s="34"/>
    </row>
    <row r="6123" spans="1:15" ht="24.95" customHeight="1" x14ac:dyDescent="0.2">
      <c r="A6123" s="64" t="str">
        <f t="shared" si="286"/>
        <v>||||||0</v>
      </c>
      <c r="B6123" s="64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9"/>
      <c r="K6123" s="37"/>
      <c r="L6123" s="86">
        <f t="shared" si="285"/>
        <v>0</v>
      </c>
      <c r="M6123" s="40"/>
      <c r="N6123" s="40"/>
      <c r="O6123" s="34"/>
    </row>
    <row r="6124" spans="1:15" ht="24.95" customHeight="1" x14ac:dyDescent="0.2">
      <c r="A6124" s="64" t="str">
        <f t="shared" si="286"/>
        <v>||||||0</v>
      </c>
      <c r="B6124" s="64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9"/>
      <c r="K6124" s="37"/>
      <c r="L6124" s="86">
        <f t="shared" si="285"/>
        <v>0</v>
      </c>
      <c r="M6124" s="40"/>
      <c r="N6124" s="40"/>
      <c r="O6124" s="34"/>
    </row>
    <row r="6125" spans="1:15" ht="24.95" customHeight="1" x14ac:dyDescent="0.2">
      <c r="A6125" s="64" t="str">
        <f t="shared" si="286"/>
        <v>||||||0</v>
      </c>
      <c r="B6125" s="64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9"/>
      <c r="K6125" s="37"/>
      <c r="L6125" s="86">
        <f t="shared" si="285"/>
        <v>0</v>
      </c>
      <c r="M6125" s="40"/>
      <c r="N6125" s="40"/>
      <c r="O6125" s="34"/>
    </row>
    <row r="6126" spans="1:15" ht="24.95" customHeight="1" x14ac:dyDescent="0.2">
      <c r="A6126" s="64" t="str">
        <f t="shared" si="286"/>
        <v>||||||0</v>
      </c>
      <c r="B6126" s="64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9"/>
      <c r="K6126" s="37"/>
      <c r="L6126" s="86">
        <f t="shared" si="285"/>
        <v>0</v>
      </c>
      <c r="M6126" s="40"/>
      <c r="N6126" s="40"/>
      <c r="O6126" s="34"/>
    </row>
    <row r="6127" spans="1:15" ht="24.95" customHeight="1" x14ac:dyDescent="0.2">
      <c r="A6127" s="64" t="str">
        <f t="shared" si="286"/>
        <v>||||||0</v>
      </c>
      <c r="B6127" s="64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9"/>
      <c r="K6127" s="37"/>
      <c r="L6127" s="86">
        <f t="shared" si="285"/>
        <v>0</v>
      </c>
      <c r="M6127" s="40"/>
      <c r="N6127" s="40"/>
      <c r="O6127" s="34"/>
    </row>
    <row r="6128" spans="1:15" ht="24.95" customHeight="1" x14ac:dyDescent="0.2">
      <c r="A6128" s="64" t="str">
        <f t="shared" si="286"/>
        <v>||||||0</v>
      </c>
      <c r="B6128" s="64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9"/>
      <c r="K6128" s="37"/>
      <c r="L6128" s="86">
        <f t="shared" si="285"/>
        <v>0</v>
      </c>
      <c r="M6128" s="40"/>
      <c r="N6128" s="40"/>
      <c r="O6128" s="34"/>
    </row>
    <row r="6129" spans="1:15" ht="24.95" customHeight="1" x14ac:dyDescent="0.2">
      <c r="A6129" s="64" t="str">
        <f t="shared" si="286"/>
        <v>||||||0</v>
      </c>
      <c r="B6129" s="64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9"/>
      <c r="K6129" s="37"/>
      <c r="L6129" s="86">
        <f t="shared" si="285"/>
        <v>0</v>
      </c>
      <c r="M6129" s="40"/>
      <c r="N6129" s="40"/>
      <c r="O6129" s="34"/>
    </row>
    <row r="6130" spans="1:15" ht="24.95" customHeight="1" x14ac:dyDescent="0.2">
      <c r="A6130" s="64" t="str">
        <f t="shared" si="286"/>
        <v>||||||0</v>
      </c>
      <c r="B6130" s="64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9"/>
      <c r="K6130" s="37"/>
      <c r="L6130" s="86">
        <f t="shared" si="285"/>
        <v>0</v>
      </c>
      <c r="M6130" s="40"/>
      <c r="N6130" s="40"/>
      <c r="O6130" s="34"/>
    </row>
    <row r="6131" spans="1:15" ht="24.95" customHeight="1" x14ac:dyDescent="0.2">
      <c r="A6131" s="64" t="str">
        <f t="shared" si="286"/>
        <v>||||||0</v>
      </c>
      <c r="B6131" s="64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9"/>
      <c r="K6131" s="37"/>
      <c r="L6131" s="86">
        <f t="shared" si="285"/>
        <v>0</v>
      </c>
      <c r="M6131" s="40"/>
      <c r="N6131" s="40"/>
      <c r="O6131" s="34"/>
    </row>
    <row r="6132" spans="1:15" ht="24.95" customHeight="1" x14ac:dyDescent="0.2">
      <c r="A6132" s="64" t="str">
        <f t="shared" si="286"/>
        <v>||||||0</v>
      </c>
      <c r="B6132" s="64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9"/>
      <c r="K6132" s="37"/>
      <c r="L6132" s="86">
        <f t="shared" si="285"/>
        <v>0</v>
      </c>
      <c r="M6132" s="40"/>
      <c r="N6132" s="40"/>
      <c r="O6132" s="34"/>
    </row>
    <row r="6133" spans="1:15" ht="24.95" customHeight="1" x14ac:dyDescent="0.2">
      <c r="A6133" s="64" t="str">
        <f t="shared" si="286"/>
        <v>||||||0</v>
      </c>
      <c r="B6133" s="64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9"/>
      <c r="K6133" s="37"/>
      <c r="L6133" s="86">
        <f t="shared" si="285"/>
        <v>0</v>
      </c>
      <c r="M6133" s="40"/>
      <c r="N6133" s="40"/>
      <c r="O6133" s="34"/>
    </row>
    <row r="6134" spans="1:15" ht="24.95" customHeight="1" x14ac:dyDescent="0.2">
      <c r="A6134" s="64" t="str">
        <f t="shared" si="286"/>
        <v>||||||0</v>
      </c>
      <c r="B6134" s="64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9"/>
      <c r="K6134" s="37"/>
      <c r="L6134" s="86">
        <f t="shared" si="285"/>
        <v>0</v>
      </c>
      <c r="M6134" s="40"/>
      <c r="N6134" s="40"/>
      <c r="O6134" s="34"/>
    </row>
    <row r="6135" spans="1:15" ht="24.95" customHeight="1" x14ac:dyDescent="0.2">
      <c r="A6135" s="64" t="str">
        <f t="shared" si="286"/>
        <v>||||||0</v>
      </c>
      <c r="B6135" s="64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9"/>
      <c r="K6135" s="37"/>
      <c r="L6135" s="86">
        <f t="shared" si="285"/>
        <v>0</v>
      </c>
      <c r="M6135" s="40"/>
      <c r="N6135" s="40"/>
      <c r="O6135" s="34"/>
    </row>
    <row r="6136" spans="1:15" ht="24.95" customHeight="1" x14ac:dyDescent="0.2">
      <c r="A6136" s="64" t="str">
        <f t="shared" si="286"/>
        <v>||||||0</v>
      </c>
      <c r="B6136" s="64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9"/>
      <c r="K6136" s="37"/>
      <c r="L6136" s="86">
        <f t="shared" si="285"/>
        <v>0</v>
      </c>
      <c r="M6136" s="40"/>
      <c r="N6136" s="40"/>
      <c r="O6136" s="34"/>
    </row>
    <row r="6137" spans="1:15" ht="24.95" customHeight="1" x14ac:dyDescent="0.2">
      <c r="A6137" s="64" t="str">
        <f t="shared" si="286"/>
        <v>||||||0</v>
      </c>
      <c r="B6137" s="64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9"/>
      <c r="K6137" s="37"/>
      <c r="L6137" s="86">
        <f t="shared" si="285"/>
        <v>0</v>
      </c>
      <c r="M6137" s="40"/>
      <c r="N6137" s="40"/>
      <c r="O6137" s="34"/>
    </row>
    <row r="6138" spans="1:15" ht="24.95" customHeight="1" x14ac:dyDescent="0.2">
      <c r="A6138" s="64" t="str">
        <f t="shared" si="286"/>
        <v>||||||0</v>
      </c>
      <c r="B6138" s="64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9"/>
      <c r="K6138" s="37"/>
      <c r="L6138" s="86">
        <f t="shared" si="285"/>
        <v>0</v>
      </c>
      <c r="M6138" s="40"/>
      <c r="N6138" s="40"/>
      <c r="O6138" s="34"/>
    </row>
    <row r="6139" spans="1:15" ht="24.95" customHeight="1" x14ac:dyDescent="0.2">
      <c r="A6139" s="64" t="str">
        <f t="shared" si="286"/>
        <v>||||||0</v>
      </c>
      <c r="B6139" s="64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9"/>
      <c r="K6139" s="37"/>
      <c r="L6139" s="86">
        <f t="shared" si="285"/>
        <v>0</v>
      </c>
      <c r="M6139" s="40"/>
      <c r="N6139" s="40"/>
      <c r="O6139" s="34"/>
    </row>
    <row r="6140" spans="1:15" ht="24.95" customHeight="1" x14ac:dyDescent="0.2">
      <c r="A6140" s="64" t="str">
        <f t="shared" si="286"/>
        <v>||||||0</v>
      </c>
      <c r="B6140" s="64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9"/>
      <c r="K6140" s="37"/>
      <c r="L6140" s="86">
        <f t="shared" si="285"/>
        <v>0</v>
      </c>
      <c r="M6140" s="40"/>
      <c r="N6140" s="40"/>
      <c r="O6140" s="34"/>
    </row>
    <row r="6141" spans="1:15" ht="24.95" customHeight="1" x14ac:dyDescent="0.2">
      <c r="A6141" s="64" t="str">
        <f t="shared" si="286"/>
        <v>||||||0</v>
      </c>
      <c r="B6141" s="64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9"/>
      <c r="K6141" s="37"/>
      <c r="L6141" s="86">
        <f t="shared" si="285"/>
        <v>0</v>
      </c>
      <c r="M6141" s="40"/>
      <c r="N6141" s="40"/>
      <c r="O6141" s="34"/>
    </row>
    <row r="6142" spans="1:15" ht="24.95" customHeight="1" x14ac:dyDescent="0.2">
      <c r="A6142" s="64" t="str">
        <f t="shared" si="286"/>
        <v>||||||0</v>
      </c>
      <c r="B6142" s="64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9"/>
      <c r="K6142" s="37"/>
      <c r="L6142" s="86">
        <f t="shared" ref="L6142:L6205" si="288">M6142+N6142</f>
        <v>0</v>
      </c>
      <c r="M6142" s="40"/>
      <c r="N6142" s="40"/>
      <c r="O6142" s="34"/>
    </row>
    <row r="6143" spans="1:15" ht="24.95" customHeight="1" x14ac:dyDescent="0.2">
      <c r="A6143" s="64" t="str">
        <f t="shared" si="286"/>
        <v>||||||0</v>
      </c>
      <c r="B6143" s="64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9"/>
      <c r="K6143" s="37"/>
      <c r="L6143" s="86">
        <f t="shared" si="288"/>
        <v>0</v>
      </c>
      <c r="M6143" s="40"/>
      <c r="N6143" s="40"/>
      <c r="O6143" s="34"/>
    </row>
    <row r="6144" spans="1:15" ht="24.95" customHeight="1" x14ac:dyDescent="0.2">
      <c r="A6144" s="64" t="str">
        <f t="shared" si="286"/>
        <v>||||||0</v>
      </c>
      <c r="B6144" s="64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9"/>
      <c r="K6144" s="37"/>
      <c r="L6144" s="86">
        <f t="shared" si="288"/>
        <v>0</v>
      </c>
      <c r="M6144" s="40"/>
      <c r="N6144" s="40"/>
      <c r="O6144" s="34"/>
    </row>
    <row r="6145" spans="1:15" ht="24.95" customHeight="1" x14ac:dyDescent="0.2">
      <c r="A6145" s="64" t="str">
        <f t="shared" si="286"/>
        <v>||||||0</v>
      </c>
      <c r="B6145" s="64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9"/>
      <c r="K6145" s="37"/>
      <c r="L6145" s="86">
        <f t="shared" si="288"/>
        <v>0</v>
      </c>
      <c r="M6145" s="40"/>
      <c r="N6145" s="40"/>
      <c r="O6145" s="34"/>
    </row>
    <row r="6146" spans="1:15" ht="24.95" customHeight="1" x14ac:dyDescent="0.2">
      <c r="A6146" s="64" t="str">
        <f t="shared" si="286"/>
        <v>||||||0</v>
      </c>
      <c r="B6146" s="64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9"/>
      <c r="K6146" s="37"/>
      <c r="L6146" s="86">
        <f t="shared" si="288"/>
        <v>0</v>
      </c>
      <c r="M6146" s="40"/>
      <c r="N6146" s="40"/>
      <c r="O6146" s="34"/>
    </row>
    <row r="6147" spans="1:15" ht="24.95" customHeight="1" x14ac:dyDescent="0.2">
      <c r="A6147" s="64" t="str">
        <f t="shared" si="286"/>
        <v>||||||0</v>
      </c>
      <c r="B6147" s="64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9"/>
      <c r="K6147" s="37"/>
      <c r="L6147" s="86">
        <f t="shared" si="288"/>
        <v>0</v>
      </c>
      <c r="M6147" s="40"/>
      <c r="N6147" s="40"/>
      <c r="O6147" s="34"/>
    </row>
    <row r="6148" spans="1:15" ht="24.95" customHeight="1" x14ac:dyDescent="0.2">
      <c r="A6148" s="64" t="str">
        <f t="shared" si="286"/>
        <v>||||||0</v>
      </c>
      <c r="B6148" s="64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9"/>
      <c r="K6148" s="37"/>
      <c r="L6148" s="86">
        <f t="shared" si="288"/>
        <v>0</v>
      </c>
      <c r="M6148" s="40"/>
      <c r="N6148" s="40"/>
      <c r="O6148" s="34"/>
    </row>
    <row r="6149" spans="1:15" ht="24.95" customHeight="1" x14ac:dyDescent="0.2">
      <c r="A6149" s="64" t="str">
        <f t="shared" ref="A6149:A6212" si="289">C6149&amp;"|"&amp;D6149&amp;"|"&amp;E6149&amp;"|"&amp;F6149&amp;"|"&amp;G6149&amp;"|"&amp;I6149&amp;"|"&amp;M6149+N6149-O6149</f>
        <v>||||||0</v>
      </c>
      <c r="B6149" s="64" t="str">
        <f t="shared" ref="B6149:B6212" si="290">C6149&amp;"|"&amp;D6149&amp;"|"&amp;E6149&amp;"|"&amp;F6149&amp;"|"&amp;K6149</f>
        <v>||||</v>
      </c>
      <c r="C6149" s="37"/>
      <c r="D6149" s="37"/>
      <c r="E6149" s="37"/>
      <c r="F6149" s="37"/>
      <c r="G6149" s="37"/>
      <c r="H6149" s="38"/>
      <c r="I6149" s="37"/>
      <c r="J6149" s="39"/>
      <c r="K6149" s="37"/>
      <c r="L6149" s="86">
        <f t="shared" si="288"/>
        <v>0</v>
      </c>
      <c r="M6149" s="40"/>
      <c r="N6149" s="40"/>
      <c r="O6149" s="34"/>
    </row>
    <row r="6150" spans="1:15" ht="24.95" customHeight="1" x14ac:dyDescent="0.2">
      <c r="A6150" s="64" t="str">
        <f t="shared" si="289"/>
        <v>||||||0</v>
      </c>
      <c r="B6150" s="64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9"/>
      <c r="K6150" s="37"/>
      <c r="L6150" s="86">
        <f t="shared" si="288"/>
        <v>0</v>
      </c>
      <c r="M6150" s="40"/>
      <c r="N6150" s="40"/>
      <c r="O6150" s="34"/>
    </row>
    <row r="6151" spans="1:15" ht="24.95" customHeight="1" x14ac:dyDescent="0.2">
      <c r="A6151" s="64" t="str">
        <f t="shared" si="289"/>
        <v>||||||0</v>
      </c>
      <c r="B6151" s="64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9"/>
      <c r="K6151" s="37"/>
      <c r="L6151" s="86">
        <f t="shared" si="288"/>
        <v>0</v>
      </c>
      <c r="M6151" s="40"/>
      <c r="N6151" s="40"/>
      <c r="O6151" s="34"/>
    </row>
    <row r="6152" spans="1:15" ht="24.95" customHeight="1" x14ac:dyDescent="0.2">
      <c r="A6152" s="64" t="str">
        <f t="shared" si="289"/>
        <v>||||||0</v>
      </c>
      <c r="B6152" s="64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9"/>
      <c r="K6152" s="37"/>
      <c r="L6152" s="86">
        <f t="shared" si="288"/>
        <v>0</v>
      </c>
      <c r="M6152" s="40"/>
      <c r="N6152" s="40"/>
      <c r="O6152" s="34"/>
    </row>
    <row r="6153" spans="1:15" ht="24.95" customHeight="1" x14ac:dyDescent="0.2">
      <c r="A6153" s="64" t="str">
        <f t="shared" si="289"/>
        <v>||||||0</v>
      </c>
      <c r="B6153" s="64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9"/>
      <c r="K6153" s="37"/>
      <c r="L6153" s="86">
        <f t="shared" si="288"/>
        <v>0</v>
      </c>
      <c r="M6153" s="40"/>
      <c r="N6153" s="40"/>
      <c r="O6153" s="34"/>
    </row>
    <row r="6154" spans="1:15" ht="24.95" customHeight="1" x14ac:dyDescent="0.2">
      <c r="A6154" s="64" t="str">
        <f t="shared" si="289"/>
        <v>||||||0</v>
      </c>
      <c r="B6154" s="64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9"/>
      <c r="K6154" s="37"/>
      <c r="L6154" s="86">
        <f t="shared" si="288"/>
        <v>0</v>
      </c>
      <c r="M6154" s="40"/>
      <c r="N6154" s="40"/>
      <c r="O6154" s="34"/>
    </row>
    <row r="6155" spans="1:15" ht="24.95" customHeight="1" x14ac:dyDescent="0.2">
      <c r="A6155" s="64" t="str">
        <f t="shared" si="289"/>
        <v>||||||0</v>
      </c>
      <c r="B6155" s="64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9"/>
      <c r="K6155" s="37"/>
      <c r="L6155" s="86">
        <f t="shared" si="288"/>
        <v>0</v>
      </c>
      <c r="M6155" s="40"/>
      <c r="N6155" s="40"/>
      <c r="O6155" s="34"/>
    </row>
    <row r="6156" spans="1:15" ht="24.95" customHeight="1" x14ac:dyDescent="0.2">
      <c r="A6156" s="64" t="str">
        <f t="shared" si="289"/>
        <v>||||||0</v>
      </c>
      <c r="B6156" s="64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9"/>
      <c r="K6156" s="37"/>
      <c r="L6156" s="86">
        <f t="shared" si="288"/>
        <v>0</v>
      </c>
      <c r="M6156" s="40"/>
      <c r="N6156" s="40"/>
      <c r="O6156" s="34"/>
    </row>
    <row r="6157" spans="1:15" ht="24.95" customHeight="1" x14ac:dyDescent="0.2">
      <c r="A6157" s="64" t="str">
        <f t="shared" si="289"/>
        <v>||||||0</v>
      </c>
      <c r="B6157" s="64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9"/>
      <c r="K6157" s="37"/>
      <c r="L6157" s="86">
        <f t="shared" si="288"/>
        <v>0</v>
      </c>
      <c r="M6157" s="40"/>
      <c r="N6157" s="40"/>
      <c r="O6157" s="34"/>
    </row>
    <row r="6158" spans="1:15" ht="24.95" customHeight="1" x14ac:dyDescent="0.2">
      <c r="A6158" s="64" t="str">
        <f t="shared" si="289"/>
        <v>||||||0</v>
      </c>
      <c r="B6158" s="64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9"/>
      <c r="K6158" s="37"/>
      <c r="L6158" s="86">
        <f t="shared" si="288"/>
        <v>0</v>
      </c>
      <c r="M6158" s="40"/>
      <c r="N6158" s="40"/>
      <c r="O6158" s="34"/>
    </row>
    <row r="6159" spans="1:15" ht="24.95" customHeight="1" x14ac:dyDescent="0.2">
      <c r="A6159" s="64" t="str">
        <f t="shared" si="289"/>
        <v>||||||0</v>
      </c>
      <c r="B6159" s="64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9"/>
      <c r="K6159" s="37"/>
      <c r="L6159" s="86">
        <f t="shared" si="288"/>
        <v>0</v>
      </c>
      <c r="M6159" s="40"/>
      <c r="N6159" s="40"/>
      <c r="O6159" s="34"/>
    </row>
    <row r="6160" spans="1:15" ht="24.95" customHeight="1" x14ac:dyDescent="0.2">
      <c r="A6160" s="64" t="str">
        <f t="shared" si="289"/>
        <v>||||||0</v>
      </c>
      <c r="B6160" s="64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9"/>
      <c r="K6160" s="37"/>
      <c r="L6160" s="86">
        <f t="shared" si="288"/>
        <v>0</v>
      </c>
      <c r="M6160" s="40"/>
      <c r="N6160" s="40"/>
      <c r="O6160" s="34"/>
    </row>
    <row r="6161" spans="1:15" ht="24.95" customHeight="1" x14ac:dyDescent="0.2">
      <c r="A6161" s="64" t="str">
        <f t="shared" si="289"/>
        <v>||||||0</v>
      </c>
      <c r="B6161" s="64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9"/>
      <c r="K6161" s="37"/>
      <c r="L6161" s="86">
        <f t="shared" si="288"/>
        <v>0</v>
      </c>
      <c r="M6161" s="40"/>
      <c r="N6161" s="40"/>
      <c r="O6161" s="34"/>
    </row>
    <row r="6162" spans="1:15" ht="24.95" customHeight="1" x14ac:dyDescent="0.2">
      <c r="A6162" s="64" t="str">
        <f t="shared" si="289"/>
        <v>||||||0</v>
      </c>
      <c r="B6162" s="64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9"/>
      <c r="K6162" s="37"/>
      <c r="L6162" s="86">
        <f t="shared" si="288"/>
        <v>0</v>
      </c>
      <c r="M6162" s="40"/>
      <c r="N6162" s="40"/>
      <c r="O6162" s="34"/>
    </row>
    <row r="6163" spans="1:15" ht="24.95" customHeight="1" x14ac:dyDescent="0.2">
      <c r="A6163" s="64" t="str">
        <f t="shared" si="289"/>
        <v>||||||0</v>
      </c>
      <c r="B6163" s="64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9"/>
      <c r="K6163" s="37"/>
      <c r="L6163" s="86">
        <f t="shared" si="288"/>
        <v>0</v>
      </c>
      <c r="M6163" s="40"/>
      <c r="N6163" s="40"/>
      <c r="O6163" s="34"/>
    </row>
    <row r="6164" spans="1:15" ht="24.95" customHeight="1" x14ac:dyDescent="0.2">
      <c r="A6164" s="64" t="str">
        <f t="shared" si="289"/>
        <v>||||||0</v>
      </c>
      <c r="B6164" s="64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9"/>
      <c r="K6164" s="37"/>
      <c r="L6164" s="86">
        <f t="shared" si="288"/>
        <v>0</v>
      </c>
      <c r="M6164" s="40"/>
      <c r="N6164" s="40"/>
      <c r="O6164" s="34"/>
    </row>
    <row r="6165" spans="1:15" ht="24.95" customHeight="1" x14ac:dyDescent="0.2">
      <c r="A6165" s="64" t="str">
        <f t="shared" si="289"/>
        <v>||||||0</v>
      </c>
      <c r="B6165" s="64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9"/>
      <c r="K6165" s="37"/>
      <c r="L6165" s="86">
        <f t="shared" si="288"/>
        <v>0</v>
      </c>
      <c r="M6165" s="40"/>
      <c r="N6165" s="40"/>
      <c r="O6165" s="34"/>
    </row>
    <row r="6166" spans="1:15" ht="24.95" customHeight="1" x14ac:dyDescent="0.2">
      <c r="A6166" s="64" t="str">
        <f t="shared" si="289"/>
        <v>||||||0</v>
      </c>
      <c r="B6166" s="64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9"/>
      <c r="K6166" s="37"/>
      <c r="L6166" s="86">
        <f t="shared" si="288"/>
        <v>0</v>
      </c>
      <c r="M6166" s="40"/>
      <c r="N6166" s="40"/>
      <c r="O6166" s="34"/>
    </row>
    <row r="6167" spans="1:15" ht="24.95" customHeight="1" x14ac:dyDescent="0.2">
      <c r="A6167" s="64" t="str">
        <f t="shared" si="289"/>
        <v>||||||0</v>
      </c>
      <c r="B6167" s="64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9"/>
      <c r="K6167" s="37"/>
      <c r="L6167" s="86">
        <f t="shared" si="288"/>
        <v>0</v>
      </c>
      <c r="M6167" s="40"/>
      <c r="N6167" s="40"/>
      <c r="O6167" s="34"/>
    </row>
    <row r="6168" spans="1:15" ht="24.95" customHeight="1" x14ac:dyDescent="0.2">
      <c r="A6168" s="64" t="str">
        <f t="shared" si="289"/>
        <v>||||||0</v>
      </c>
      <c r="B6168" s="64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9"/>
      <c r="K6168" s="37"/>
      <c r="L6168" s="86">
        <f t="shared" si="288"/>
        <v>0</v>
      </c>
      <c r="M6168" s="40"/>
      <c r="N6168" s="40"/>
      <c r="O6168" s="34"/>
    </row>
    <row r="6169" spans="1:15" ht="24.95" customHeight="1" x14ac:dyDescent="0.2">
      <c r="A6169" s="64" t="str">
        <f t="shared" si="289"/>
        <v>||||||0</v>
      </c>
      <c r="B6169" s="64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9"/>
      <c r="K6169" s="37"/>
      <c r="L6169" s="86">
        <f t="shared" si="288"/>
        <v>0</v>
      </c>
      <c r="M6169" s="40"/>
      <c r="N6169" s="40"/>
      <c r="O6169" s="34"/>
    </row>
    <row r="6170" spans="1:15" ht="24.95" customHeight="1" x14ac:dyDescent="0.2">
      <c r="A6170" s="64" t="str">
        <f t="shared" si="289"/>
        <v>||||||0</v>
      </c>
      <c r="B6170" s="64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9"/>
      <c r="K6170" s="37"/>
      <c r="L6170" s="86">
        <f t="shared" si="288"/>
        <v>0</v>
      </c>
      <c r="M6170" s="40"/>
      <c r="N6170" s="40"/>
      <c r="O6170" s="34"/>
    </row>
    <row r="6171" spans="1:15" ht="24.95" customHeight="1" x14ac:dyDescent="0.2">
      <c r="A6171" s="64" t="str">
        <f t="shared" si="289"/>
        <v>||||||0</v>
      </c>
      <c r="B6171" s="64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9"/>
      <c r="K6171" s="37"/>
      <c r="L6171" s="86">
        <f t="shared" si="288"/>
        <v>0</v>
      </c>
      <c r="M6171" s="40"/>
      <c r="N6171" s="40"/>
      <c r="O6171" s="34"/>
    </row>
    <row r="6172" spans="1:15" ht="24.95" customHeight="1" x14ac:dyDescent="0.2">
      <c r="A6172" s="64" t="str">
        <f t="shared" si="289"/>
        <v>||||||0</v>
      </c>
      <c r="B6172" s="64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9"/>
      <c r="K6172" s="37"/>
      <c r="L6172" s="86">
        <f t="shared" si="288"/>
        <v>0</v>
      </c>
      <c r="M6172" s="40"/>
      <c r="N6172" s="40"/>
      <c r="O6172" s="34"/>
    </row>
    <row r="6173" spans="1:15" ht="24.95" customHeight="1" x14ac:dyDescent="0.2">
      <c r="A6173" s="64" t="str">
        <f t="shared" si="289"/>
        <v>||||||0</v>
      </c>
      <c r="B6173" s="64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9"/>
      <c r="K6173" s="37"/>
      <c r="L6173" s="86">
        <f t="shared" si="288"/>
        <v>0</v>
      </c>
      <c r="M6173" s="40"/>
      <c r="N6173" s="40"/>
      <c r="O6173" s="34"/>
    </row>
    <row r="6174" spans="1:15" ht="24.95" customHeight="1" x14ac:dyDescent="0.2">
      <c r="A6174" s="64" t="str">
        <f t="shared" si="289"/>
        <v>||||||0</v>
      </c>
      <c r="B6174" s="64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9"/>
      <c r="K6174" s="37"/>
      <c r="L6174" s="86">
        <f t="shared" si="288"/>
        <v>0</v>
      </c>
      <c r="M6174" s="40"/>
      <c r="N6174" s="40"/>
      <c r="O6174" s="34"/>
    </row>
    <row r="6175" spans="1:15" ht="24.95" customHeight="1" x14ac:dyDescent="0.2">
      <c r="A6175" s="64" t="str">
        <f t="shared" si="289"/>
        <v>||||||0</v>
      </c>
      <c r="B6175" s="64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9"/>
      <c r="K6175" s="37"/>
      <c r="L6175" s="86">
        <f t="shared" si="288"/>
        <v>0</v>
      </c>
      <c r="M6175" s="40"/>
      <c r="N6175" s="40"/>
      <c r="O6175" s="34"/>
    </row>
    <row r="6176" spans="1:15" ht="24.95" customHeight="1" x14ac:dyDescent="0.2">
      <c r="A6176" s="64" t="str">
        <f t="shared" si="289"/>
        <v>||||||0</v>
      </c>
      <c r="B6176" s="64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9"/>
      <c r="K6176" s="37"/>
      <c r="L6176" s="86">
        <f t="shared" si="288"/>
        <v>0</v>
      </c>
      <c r="M6176" s="40"/>
      <c r="N6176" s="40"/>
      <c r="O6176" s="34"/>
    </row>
    <row r="6177" spans="1:15" ht="24.95" customHeight="1" x14ac:dyDescent="0.2">
      <c r="A6177" s="64" t="str">
        <f t="shared" si="289"/>
        <v>||||||0</v>
      </c>
      <c r="B6177" s="64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9"/>
      <c r="K6177" s="37"/>
      <c r="L6177" s="86">
        <f t="shared" si="288"/>
        <v>0</v>
      </c>
      <c r="M6177" s="40"/>
      <c r="N6177" s="40"/>
      <c r="O6177" s="34"/>
    </row>
    <row r="6178" spans="1:15" ht="24.95" customHeight="1" x14ac:dyDescent="0.2">
      <c r="A6178" s="64" t="str">
        <f t="shared" si="289"/>
        <v>||||||0</v>
      </c>
      <c r="B6178" s="64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9"/>
      <c r="K6178" s="37"/>
      <c r="L6178" s="86">
        <f t="shared" si="288"/>
        <v>0</v>
      </c>
      <c r="M6178" s="40"/>
      <c r="N6178" s="40"/>
      <c r="O6178" s="34"/>
    </row>
    <row r="6179" spans="1:15" ht="24.95" customHeight="1" x14ac:dyDescent="0.2">
      <c r="A6179" s="64" t="str">
        <f t="shared" si="289"/>
        <v>||||||0</v>
      </c>
      <c r="B6179" s="64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9"/>
      <c r="K6179" s="37"/>
      <c r="L6179" s="86">
        <f t="shared" si="288"/>
        <v>0</v>
      </c>
      <c r="M6179" s="40"/>
      <c r="N6179" s="40"/>
      <c r="O6179" s="34"/>
    </row>
    <row r="6180" spans="1:15" ht="24.95" customHeight="1" x14ac:dyDescent="0.2">
      <c r="A6180" s="64" t="str">
        <f t="shared" si="289"/>
        <v>||||||0</v>
      </c>
      <c r="B6180" s="64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9"/>
      <c r="K6180" s="37"/>
      <c r="L6180" s="86">
        <f t="shared" si="288"/>
        <v>0</v>
      </c>
      <c r="M6180" s="40"/>
      <c r="N6180" s="40"/>
      <c r="O6180" s="34"/>
    </row>
    <row r="6181" spans="1:15" ht="24.95" customHeight="1" x14ac:dyDescent="0.2">
      <c r="A6181" s="64" t="str">
        <f t="shared" si="289"/>
        <v>||||||0</v>
      </c>
      <c r="B6181" s="64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9"/>
      <c r="K6181" s="37"/>
      <c r="L6181" s="86">
        <f t="shared" si="288"/>
        <v>0</v>
      </c>
      <c r="M6181" s="40"/>
      <c r="N6181" s="40"/>
      <c r="O6181" s="34"/>
    </row>
    <row r="6182" spans="1:15" ht="24.95" customHeight="1" x14ac:dyDescent="0.2">
      <c r="A6182" s="64" t="str">
        <f t="shared" si="289"/>
        <v>||||||0</v>
      </c>
      <c r="B6182" s="64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9"/>
      <c r="K6182" s="37"/>
      <c r="L6182" s="86">
        <f t="shared" si="288"/>
        <v>0</v>
      </c>
      <c r="M6182" s="40"/>
      <c r="N6182" s="40"/>
      <c r="O6182" s="34"/>
    </row>
    <row r="6183" spans="1:15" ht="24.95" customHeight="1" x14ac:dyDescent="0.2">
      <c r="A6183" s="64" t="str">
        <f t="shared" si="289"/>
        <v>||||||0</v>
      </c>
      <c r="B6183" s="64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9"/>
      <c r="K6183" s="37"/>
      <c r="L6183" s="86">
        <f t="shared" si="288"/>
        <v>0</v>
      </c>
      <c r="M6183" s="40"/>
      <c r="N6183" s="40"/>
      <c r="O6183" s="34"/>
    </row>
    <row r="6184" spans="1:15" ht="24.95" customHeight="1" x14ac:dyDescent="0.2">
      <c r="A6184" s="64" t="str">
        <f t="shared" si="289"/>
        <v>||||||0</v>
      </c>
      <c r="B6184" s="64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9"/>
      <c r="K6184" s="37"/>
      <c r="L6184" s="86">
        <f t="shared" si="288"/>
        <v>0</v>
      </c>
      <c r="M6184" s="40"/>
      <c r="N6184" s="40"/>
      <c r="O6184" s="34"/>
    </row>
    <row r="6185" spans="1:15" ht="24.95" customHeight="1" x14ac:dyDescent="0.2">
      <c r="A6185" s="64" t="str">
        <f t="shared" si="289"/>
        <v>||||||0</v>
      </c>
      <c r="B6185" s="64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9"/>
      <c r="K6185" s="37"/>
      <c r="L6185" s="86">
        <f t="shared" si="288"/>
        <v>0</v>
      </c>
      <c r="M6185" s="40"/>
      <c r="N6185" s="40"/>
      <c r="O6185" s="34"/>
    </row>
    <row r="6186" spans="1:15" ht="24.95" customHeight="1" x14ac:dyDescent="0.2">
      <c r="A6186" s="64" t="str">
        <f t="shared" si="289"/>
        <v>||||||0</v>
      </c>
      <c r="B6186" s="64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9"/>
      <c r="K6186" s="37"/>
      <c r="L6186" s="86">
        <f t="shared" si="288"/>
        <v>0</v>
      </c>
      <c r="M6186" s="40"/>
      <c r="N6186" s="40"/>
      <c r="O6186" s="34"/>
    </row>
    <row r="6187" spans="1:15" ht="24.95" customHeight="1" x14ac:dyDescent="0.2">
      <c r="A6187" s="64" t="str">
        <f t="shared" si="289"/>
        <v>||||||0</v>
      </c>
      <c r="B6187" s="64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9"/>
      <c r="K6187" s="37"/>
      <c r="L6187" s="86">
        <f t="shared" si="288"/>
        <v>0</v>
      </c>
      <c r="M6187" s="40"/>
      <c r="N6187" s="40"/>
      <c r="O6187" s="34"/>
    </row>
    <row r="6188" spans="1:15" ht="24.95" customHeight="1" x14ac:dyDescent="0.2">
      <c r="A6188" s="64" t="str">
        <f t="shared" si="289"/>
        <v>||||||0</v>
      </c>
      <c r="B6188" s="64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9"/>
      <c r="K6188" s="37"/>
      <c r="L6188" s="86">
        <f t="shared" si="288"/>
        <v>0</v>
      </c>
      <c r="M6188" s="40"/>
      <c r="N6188" s="40"/>
      <c r="O6188" s="34"/>
    </row>
    <row r="6189" spans="1:15" ht="24.95" customHeight="1" x14ac:dyDescent="0.2">
      <c r="A6189" s="64" t="str">
        <f t="shared" si="289"/>
        <v>||||||0</v>
      </c>
      <c r="B6189" s="64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9"/>
      <c r="K6189" s="37"/>
      <c r="L6189" s="86">
        <f t="shared" si="288"/>
        <v>0</v>
      </c>
      <c r="M6189" s="40"/>
      <c r="N6189" s="40"/>
      <c r="O6189" s="34"/>
    </row>
    <row r="6190" spans="1:15" ht="24.95" customHeight="1" x14ac:dyDescent="0.2">
      <c r="A6190" s="64" t="str">
        <f t="shared" si="289"/>
        <v>||||||0</v>
      </c>
      <c r="B6190" s="64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9"/>
      <c r="K6190" s="37"/>
      <c r="L6190" s="86">
        <f t="shared" si="288"/>
        <v>0</v>
      </c>
      <c r="M6190" s="40"/>
      <c r="N6190" s="40"/>
      <c r="O6190" s="34"/>
    </row>
    <row r="6191" spans="1:15" ht="24.95" customHeight="1" x14ac:dyDescent="0.2">
      <c r="A6191" s="64" t="str">
        <f t="shared" si="289"/>
        <v>||||||0</v>
      </c>
      <c r="B6191" s="64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9"/>
      <c r="K6191" s="37"/>
      <c r="L6191" s="86">
        <f t="shared" si="288"/>
        <v>0</v>
      </c>
      <c r="M6191" s="40"/>
      <c r="N6191" s="40"/>
      <c r="O6191" s="34"/>
    </row>
    <row r="6192" spans="1:15" ht="24.95" customHeight="1" x14ac:dyDescent="0.2">
      <c r="A6192" s="64" t="str">
        <f t="shared" si="289"/>
        <v>||||||0</v>
      </c>
      <c r="B6192" s="64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9"/>
      <c r="K6192" s="37"/>
      <c r="L6192" s="86">
        <f t="shared" si="288"/>
        <v>0</v>
      </c>
      <c r="M6192" s="40"/>
      <c r="N6192" s="40"/>
      <c r="O6192" s="34"/>
    </row>
    <row r="6193" spans="1:15" ht="24.95" customHeight="1" x14ac:dyDescent="0.2">
      <c r="A6193" s="64" t="str">
        <f t="shared" si="289"/>
        <v>||||||0</v>
      </c>
      <c r="B6193" s="64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9"/>
      <c r="K6193" s="37"/>
      <c r="L6193" s="86">
        <f t="shared" si="288"/>
        <v>0</v>
      </c>
      <c r="M6193" s="40"/>
      <c r="N6193" s="40"/>
      <c r="O6193" s="34"/>
    </row>
    <row r="6194" spans="1:15" ht="24.95" customHeight="1" x14ac:dyDescent="0.2">
      <c r="A6194" s="64" t="str">
        <f t="shared" si="289"/>
        <v>||||||0</v>
      </c>
      <c r="B6194" s="64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9"/>
      <c r="K6194" s="37"/>
      <c r="L6194" s="86">
        <f t="shared" si="288"/>
        <v>0</v>
      </c>
      <c r="M6194" s="40"/>
      <c r="N6194" s="40"/>
      <c r="O6194" s="34"/>
    </row>
    <row r="6195" spans="1:15" ht="24.95" customHeight="1" x14ac:dyDescent="0.2">
      <c r="A6195" s="64" t="str">
        <f t="shared" si="289"/>
        <v>||||||0</v>
      </c>
      <c r="B6195" s="64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9"/>
      <c r="K6195" s="37"/>
      <c r="L6195" s="86">
        <f t="shared" si="288"/>
        <v>0</v>
      </c>
      <c r="M6195" s="40"/>
      <c r="N6195" s="40"/>
      <c r="O6195" s="34"/>
    </row>
    <row r="6196" spans="1:15" ht="24.95" customHeight="1" x14ac:dyDescent="0.2">
      <c r="A6196" s="64" t="str">
        <f t="shared" si="289"/>
        <v>||||||0</v>
      </c>
      <c r="B6196" s="64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9"/>
      <c r="K6196" s="37"/>
      <c r="L6196" s="86">
        <f t="shared" si="288"/>
        <v>0</v>
      </c>
      <c r="M6196" s="40"/>
      <c r="N6196" s="40"/>
      <c r="O6196" s="34"/>
    </row>
    <row r="6197" spans="1:15" ht="24.95" customHeight="1" x14ac:dyDescent="0.2">
      <c r="A6197" s="64" t="str">
        <f t="shared" si="289"/>
        <v>||||||0</v>
      </c>
      <c r="B6197" s="64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9"/>
      <c r="K6197" s="37"/>
      <c r="L6197" s="86">
        <f t="shared" si="288"/>
        <v>0</v>
      </c>
      <c r="M6197" s="40"/>
      <c r="N6197" s="40"/>
      <c r="O6197" s="34"/>
    </row>
    <row r="6198" spans="1:15" ht="24.95" customHeight="1" x14ac:dyDescent="0.2">
      <c r="A6198" s="64" t="str">
        <f t="shared" si="289"/>
        <v>||||||0</v>
      </c>
      <c r="B6198" s="64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9"/>
      <c r="K6198" s="37"/>
      <c r="L6198" s="86">
        <f t="shared" si="288"/>
        <v>0</v>
      </c>
      <c r="M6198" s="40"/>
      <c r="N6198" s="40"/>
      <c r="O6198" s="34"/>
    </row>
    <row r="6199" spans="1:15" ht="24.95" customHeight="1" x14ac:dyDescent="0.2">
      <c r="A6199" s="64" t="str">
        <f t="shared" si="289"/>
        <v>||||||0</v>
      </c>
      <c r="B6199" s="64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9"/>
      <c r="K6199" s="37"/>
      <c r="L6199" s="86">
        <f t="shared" si="288"/>
        <v>0</v>
      </c>
      <c r="M6199" s="40"/>
      <c r="N6199" s="40"/>
      <c r="O6199" s="34"/>
    </row>
    <row r="6200" spans="1:15" ht="24.95" customHeight="1" x14ac:dyDescent="0.2">
      <c r="A6200" s="64" t="str">
        <f t="shared" si="289"/>
        <v>||||||0</v>
      </c>
      <c r="B6200" s="64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9"/>
      <c r="K6200" s="37"/>
      <c r="L6200" s="86">
        <f t="shared" si="288"/>
        <v>0</v>
      </c>
      <c r="M6200" s="40"/>
      <c r="N6200" s="40"/>
      <c r="O6200" s="34"/>
    </row>
    <row r="6201" spans="1:15" ht="24.95" customHeight="1" x14ac:dyDescent="0.2">
      <c r="A6201" s="64" t="str">
        <f t="shared" si="289"/>
        <v>||||||0</v>
      </c>
      <c r="B6201" s="64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9"/>
      <c r="K6201" s="37"/>
      <c r="L6201" s="86">
        <f t="shared" si="288"/>
        <v>0</v>
      </c>
      <c r="M6201" s="40"/>
      <c r="N6201" s="40"/>
      <c r="O6201" s="34"/>
    </row>
    <row r="6202" spans="1:15" ht="24.95" customHeight="1" x14ac:dyDescent="0.2">
      <c r="A6202" s="64" t="str">
        <f t="shared" si="289"/>
        <v>||||||0</v>
      </c>
      <c r="B6202" s="64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9"/>
      <c r="K6202" s="37"/>
      <c r="L6202" s="86">
        <f t="shared" si="288"/>
        <v>0</v>
      </c>
      <c r="M6202" s="40"/>
      <c r="N6202" s="40"/>
      <c r="O6202" s="34"/>
    </row>
    <row r="6203" spans="1:15" ht="24.95" customHeight="1" x14ac:dyDescent="0.2">
      <c r="A6203" s="64" t="str">
        <f t="shared" si="289"/>
        <v>||||||0</v>
      </c>
      <c r="B6203" s="64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9"/>
      <c r="K6203" s="37"/>
      <c r="L6203" s="86">
        <f t="shared" si="288"/>
        <v>0</v>
      </c>
      <c r="M6203" s="40"/>
      <c r="N6203" s="40"/>
      <c r="O6203" s="34"/>
    </row>
    <row r="6204" spans="1:15" ht="24.95" customHeight="1" x14ac:dyDescent="0.2">
      <c r="A6204" s="64" t="str">
        <f t="shared" si="289"/>
        <v>||||||0</v>
      </c>
      <c r="B6204" s="64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9"/>
      <c r="K6204" s="37"/>
      <c r="L6204" s="86">
        <f t="shared" si="288"/>
        <v>0</v>
      </c>
      <c r="M6204" s="40"/>
      <c r="N6204" s="40"/>
      <c r="O6204" s="34"/>
    </row>
    <row r="6205" spans="1:15" ht="24.95" customHeight="1" x14ac:dyDescent="0.2">
      <c r="A6205" s="64" t="str">
        <f t="shared" si="289"/>
        <v>||||||0</v>
      </c>
      <c r="B6205" s="64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9"/>
      <c r="K6205" s="37"/>
      <c r="L6205" s="86">
        <f t="shared" si="288"/>
        <v>0</v>
      </c>
      <c r="M6205" s="40"/>
      <c r="N6205" s="40"/>
      <c r="O6205" s="34"/>
    </row>
    <row r="6206" spans="1:15" ht="24.95" customHeight="1" x14ac:dyDescent="0.2">
      <c r="A6206" s="64" t="str">
        <f t="shared" si="289"/>
        <v>||||||0</v>
      </c>
      <c r="B6206" s="64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9"/>
      <c r="K6206" s="37"/>
      <c r="L6206" s="86">
        <f t="shared" ref="L6206:L6269" si="291">M6206+N6206</f>
        <v>0</v>
      </c>
      <c r="M6206" s="40"/>
      <c r="N6206" s="40"/>
      <c r="O6206" s="34"/>
    </row>
    <row r="6207" spans="1:15" ht="24.95" customHeight="1" x14ac:dyDescent="0.2">
      <c r="A6207" s="64" t="str">
        <f t="shared" si="289"/>
        <v>||||||0</v>
      </c>
      <c r="B6207" s="64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9"/>
      <c r="K6207" s="37"/>
      <c r="L6207" s="86">
        <f t="shared" si="291"/>
        <v>0</v>
      </c>
      <c r="M6207" s="40"/>
      <c r="N6207" s="40"/>
      <c r="O6207" s="34"/>
    </row>
    <row r="6208" spans="1:15" ht="24.95" customHeight="1" x14ac:dyDescent="0.2">
      <c r="A6208" s="64" t="str">
        <f t="shared" si="289"/>
        <v>||||||0</v>
      </c>
      <c r="B6208" s="64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9"/>
      <c r="K6208" s="37"/>
      <c r="L6208" s="86">
        <f t="shared" si="291"/>
        <v>0</v>
      </c>
      <c r="M6208" s="40"/>
      <c r="N6208" s="40"/>
      <c r="O6208" s="34"/>
    </row>
    <row r="6209" spans="1:15" ht="24.95" customHeight="1" x14ac:dyDescent="0.2">
      <c r="A6209" s="64" t="str">
        <f t="shared" si="289"/>
        <v>||||||0</v>
      </c>
      <c r="B6209" s="64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9"/>
      <c r="K6209" s="37"/>
      <c r="L6209" s="86">
        <f t="shared" si="291"/>
        <v>0</v>
      </c>
      <c r="M6209" s="40"/>
      <c r="N6209" s="40"/>
      <c r="O6209" s="34"/>
    </row>
    <row r="6210" spans="1:15" ht="24.95" customHeight="1" x14ac:dyDescent="0.2">
      <c r="A6210" s="64" t="str">
        <f t="shared" si="289"/>
        <v>||||||0</v>
      </c>
      <c r="B6210" s="64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9"/>
      <c r="K6210" s="37"/>
      <c r="L6210" s="86">
        <f t="shared" si="291"/>
        <v>0</v>
      </c>
      <c r="M6210" s="40"/>
      <c r="N6210" s="40"/>
      <c r="O6210" s="34"/>
    </row>
    <row r="6211" spans="1:15" ht="24.95" customHeight="1" x14ac:dyDescent="0.2">
      <c r="A6211" s="64" t="str">
        <f t="shared" si="289"/>
        <v>||||||0</v>
      </c>
      <c r="B6211" s="64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9"/>
      <c r="K6211" s="37"/>
      <c r="L6211" s="86">
        <f t="shared" si="291"/>
        <v>0</v>
      </c>
      <c r="M6211" s="40"/>
      <c r="N6211" s="40"/>
      <c r="O6211" s="34"/>
    </row>
    <row r="6212" spans="1:15" ht="24.95" customHeight="1" x14ac:dyDescent="0.2">
      <c r="A6212" s="64" t="str">
        <f t="shared" si="289"/>
        <v>||||||0</v>
      </c>
      <c r="B6212" s="64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9"/>
      <c r="K6212" s="37"/>
      <c r="L6212" s="86">
        <f t="shared" si="291"/>
        <v>0</v>
      </c>
      <c r="M6212" s="40"/>
      <c r="N6212" s="40"/>
      <c r="O6212" s="34"/>
    </row>
    <row r="6213" spans="1:15" ht="24.95" customHeight="1" x14ac:dyDescent="0.2">
      <c r="A6213" s="64" t="str">
        <f t="shared" ref="A6213:A6276" si="292">C6213&amp;"|"&amp;D6213&amp;"|"&amp;E6213&amp;"|"&amp;F6213&amp;"|"&amp;G6213&amp;"|"&amp;I6213&amp;"|"&amp;M6213+N6213-O6213</f>
        <v>||||||0</v>
      </c>
      <c r="B6213" s="64" t="str">
        <f t="shared" ref="B6213:B6276" si="293">C6213&amp;"|"&amp;D6213&amp;"|"&amp;E6213&amp;"|"&amp;F6213&amp;"|"&amp;K6213</f>
        <v>||||</v>
      </c>
      <c r="C6213" s="37"/>
      <c r="D6213" s="37"/>
      <c r="E6213" s="37"/>
      <c r="F6213" s="37"/>
      <c r="G6213" s="37"/>
      <c r="H6213" s="38"/>
      <c r="I6213" s="37"/>
      <c r="J6213" s="39"/>
      <c r="K6213" s="37"/>
      <c r="L6213" s="86">
        <f t="shared" si="291"/>
        <v>0</v>
      </c>
      <c r="M6213" s="40"/>
      <c r="N6213" s="40"/>
      <c r="O6213" s="34"/>
    </row>
    <row r="6214" spans="1:15" ht="24.95" customHeight="1" x14ac:dyDescent="0.2">
      <c r="A6214" s="64" t="str">
        <f t="shared" si="292"/>
        <v>||||||0</v>
      </c>
      <c r="B6214" s="64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9"/>
      <c r="K6214" s="37"/>
      <c r="L6214" s="86">
        <f t="shared" si="291"/>
        <v>0</v>
      </c>
      <c r="M6214" s="40"/>
      <c r="N6214" s="40"/>
      <c r="O6214" s="34"/>
    </row>
    <row r="6215" spans="1:15" ht="24.95" customHeight="1" x14ac:dyDescent="0.2">
      <c r="A6215" s="64" t="str">
        <f t="shared" si="292"/>
        <v>||||||0</v>
      </c>
      <c r="B6215" s="64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9"/>
      <c r="K6215" s="37"/>
      <c r="L6215" s="86">
        <f t="shared" si="291"/>
        <v>0</v>
      </c>
      <c r="M6215" s="40"/>
      <c r="N6215" s="40"/>
      <c r="O6215" s="34"/>
    </row>
    <row r="6216" spans="1:15" ht="24.95" customHeight="1" x14ac:dyDescent="0.2">
      <c r="A6216" s="64" t="str">
        <f t="shared" si="292"/>
        <v>||||||0</v>
      </c>
      <c r="B6216" s="64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9"/>
      <c r="K6216" s="37"/>
      <c r="L6216" s="86">
        <f t="shared" si="291"/>
        <v>0</v>
      </c>
      <c r="M6216" s="40"/>
      <c r="N6216" s="40"/>
      <c r="O6216" s="34"/>
    </row>
    <row r="6217" spans="1:15" ht="24.95" customHeight="1" x14ac:dyDescent="0.2">
      <c r="A6217" s="64" t="str">
        <f t="shared" si="292"/>
        <v>||||||0</v>
      </c>
      <c r="B6217" s="64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9"/>
      <c r="K6217" s="37"/>
      <c r="L6217" s="86">
        <f t="shared" si="291"/>
        <v>0</v>
      </c>
      <c r="M6217" s="40"/>
      <c r="N6217" s="40"/>
      <c r="O6217" s="34"/>
    </row>
    <row r="6218" spans="1:15" ht="24.95" customHeight="1" x14ac:dyDescent="0.2">
      <c r="A6218" s="64" t="str">
        <f t="shared" si="292"/>
        <v>||||||0</v>
      </c>
      <c r="B6218" s="64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9"/>
      <c r="K6218" s="37"/>
      <c r="L6218" s="86">
        <f t="shared" si="291"/>
        <v>0</v>
      </c>
      <c r="M6218" s="40"/>
      <c r="N6218" s="40"/>
      <c r="O6218" s="34"/>
    </row>
    <row r="6219" spans="1:15" ht="24.95" customHeight="1" x14ac:dyDescent="0.2">
      <c r="A6219" s="64" t="str">
        <f t="shared" si="292"/>
        <v>||||||0</v>
      </c>
      <c r="B6219" s="64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9"/>
      <c r="K6219" s="37"/>
      <c r="L6219" s="86">
        <f t="shared" si="291"/>
        <v>0</v>
      </c>
      <c r="M6219" s="40"/>
      <c r="N6219" s="40"/>
      <c r="O6219" s="34"/>
    </row>
    <row r="6220" spans="1:15" ht="24.95" customHeight="1" x14ac:dyDescent="0.2">
      <c r="A6220" s="64" t="str">
        <f t="shared" si="292"/>
        <v>||||||0</v>
      </c>
      <c r="B6220" s="64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9"/>
      <c r="K6220" s="37"/>
      <c r="L6220" s="86">
        <f t="shared" si="291"/>
        <v>0</v>
      </c>
      <c r="M6220" s="40"/>
      <c r="N6220" s="40"/>
      <c r="O6220" s="34"/>
    </row>
    <row r="6221" spans="1:15" ht="24.95" customHeight="1" x14ac:dyDescent="0.2">
      <c r="A6221" s="64" t="str">
        <f t="shared" si="292"/>
        <v>||||||0</v>
      </c>
      <c r="B6221" s="64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9"/>
      <c r="K6221" s="37"/>
      <c r="L6221" s="86">
        <f t="shared" si="291"/>
        <v>0</v>
      </c>
      <c r="M6221" s="40"/>
      <c r="N6221" s="40"/>
      <c r="O6221" s="34"/>
    </row>
    <row r="6222" spans="1:15" ht="24.95" customHeight="1" x14ac:dyDescent="0.2">
      <c r="A6222" s="64" t="str">
        <f t="shared" si="292"/>
        <v>||||||0</v>
      </c>
      <c r="B6222" s="64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9"/>
      <c r="K6222" s="37"/>
      <c r="L6222" s="86">
        <f t="shared" si="291"/>
        <v>0</v>
      </c>
      <c r="M6222" s="40"/>
      <c r="N6222" s="40"/>
      <c r="O6222" s="34"/>
    </row>
    <row r="6223" spans="1:15" ht="24.95" customHeight="1" x14ac:dyDescent="0.2">
      <c r="A6223" s="64" t="str">
        <f t="shared" si="292"/>
        <v>||||||0</v>
      </c>
      <c r="B6223" s="64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9"/>
      <c r="K6223" s="37"/>
      <c r="L6223" s="86">
        <f t="shared" si="291"/>
        <v>0</v>
      </c>
      <c r="M6223" s="40"/>
      <c r="N6223" s="40"/>
      <c r="O6223" s="34"/>
    </row>
    <row r="6224" spans="1:15" ht="24.95" customHeight="1" x14ac:dyDescent="0.2">
      <c r="A6224" s="64" t="str">
        <f t="shared" si="292"/>
        <v>||||||0</v>
      </c>
      <c r="B6224" s="64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9"/>
      <c r="K6224" s="37"/>
      <c r="L6224" s="86">
        <f t="shared" si="291"/>
        <v>0</v>
      </c>
      <c r="M6224" s="40"/>
      <c r="N6224" s="40"/>
      <c r="O6224" s="34"/>
    </row>
    <row r="6225" spans="1:15" ht="24.95" customHeight="1" x14ac:dyDescent="0.2">
      <c r="A6225" s="64" t="str">
        <f t="shared" si="292"/>
        <v>||||||0</v>
      </c>
      <c r="B6225" s="64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9"/>
      <c r="K6225" s="37"/>
      <c r="L6225" s="86">
        <f t="shared" si="291"/>
        <v>0</v>
      </c>
      <c r="M6225" s="40"/>
      <c r="N6225" s="40"/>
      <c r="O6225" s="34"/>
    </row>
    <row r="6226" spans="1:15" ht="24.95" customHeight="1" x14ac:dyDescent="0.2">
      <c r="A6226" s="64" t="str">
        <f t="shared" si="292"/>
        <v>||||||0</v>
      </c>
      <c r="B6226" s="64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9"/>
      <c r="K6226" s="37"/>
      <c r="L6226" s="86">
        <f t="shared" si="291"/>
        <v>0</v>
      </c>
      <c r="M6226" s="40"/>
      <c r="N6226" s="40"/>
      <c r="O6226" s="34"/>
    </row>
    <row r="6227" spans="1:15" ht="24.95" customHeight="1" x14ac:dyDescent="0.2">
      <c r="A6227" s="64" t="str">
        <f t="shared" si="292"/>
        <v>||||||0</v>
      </c>
      <c r="B6227" s="64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9"/>
      <c r="K6227" s="37"/>
      <c r="L6227" s="86">
        <f t="shared" si="291"/>
        <v>0</v>
      </c>
      <c r="M6227" s="40"/>
      <c r="N6227" s="40"/>
      <c r="O6227" s="34"/>
    </row>
    <row r="6228" spans="1:15" ht="24.95" customHeight="1" x14ac:dyDescent="0.2">
      <c r="A6228" s="64" t="str">
        <f t="shared" si="292"/>
        <v>||||||0</v>
      </c>
      <c r="B6228" s="64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9"/>
      <c r="K6228" s="37"/>
      <c r="L6228" s="86">
        <f t="shared" si="291"/>
        <v>0</v>
      </c>
      <c r="M6228" s="40"/>
      <c r="N6228" s="40"/>
      <c r="O6228" s="34"/>
    </row>
    <row r="6229" spans="1:15" ht="24.95" customHeight="1" x14ac:dyDescent="0.2">
      <c r="A6229" s="64" t="str">
        <f t="shared" si="292"/>
        <v>||||||0</v>
      </c>
      <c r="B6229" s="64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9"/>
      <c r="K6229" s="37"/>
      <c r="L6229" s="86">
        <f t="shared" si="291"/>
        <v>0</v>
      </c>
      <c r="M6229" s="40"/>
      <c r="N6229" s="40"/>
      <c r="O6229" s="34"/>
    </row>
    <row r="6230" spans="1:15" ht="24.95" customHeight="1" x14ac:dyDescent="0.2">
      <c r="A6230" s="64" t="str">
        <f t="shared" si="292"/>
        <v>||||||0</v>
      </c>
      <c r="B6230" s="64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9"/>
      <c r="K6230" s="37"/>
      <c r="L6230" s="86">
        <f t="shared" si="291"/>
        <v>0</v>
      </c>
      <c r="M6230" s="40"/>
      <c r="N6230" s="40"/>
      <c r="O6230" s="34"/>
    </row>
    <row r="6231" spans="1:15" ht="24.95" customHeight="1" x14ac:dyDescent="0.2">
      <c r="A6231" s="64" t="str">
        <f t="shared" si="292"/>
        <v>||||||0</v>
      </c>
      <c r="B6231" s="64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9"/>
      <c r="K6231" s="37"/>
      <c r="L6231" s="86">
        <f t="shared" si="291"/>
        <v>0</v>
      </c>
      <c r="M6231" s="40"/>
      <c r="N6231" s="40"/>
      <c r="O6231" s="34"/>
    </row>
    <row r="6232" spans="1:15" ht="24.95" customHeight="1" x14ac:dyDescent="0.2">
      <c r="A6232" s="64" t="str">
        <f t="shared" si="292"/>
        <v>||||||0</v>
      </c>
      <c r="B6232" s="64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9"/>
      <c r="K6232" s="37"/>
      <c r="L6232" s="86">
        <f t="shared" si="291"/>
        <v>0</v>
      </c>
      <c r="M6232" s="40"/>
      <c r="N6232" s="40"/>
      <c r="O6232" s="34"/>
    </row>
    <row r="6233" spans="1:15" ht="24.95" customHeight="1" x14ac:dyDescent="0.2">
      <c r="A6233" s="64" t="str">
        <f t="shared" si="292"/>
        <v>||||||0</v>
      </c>
      <c r="B6233" s="64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9"/>
      <c r="K6233" s="37"/>
      <c r="L6233" s="86">
        <f t="shared" si="291"/>
        <v>0</v>
      </c>
      <c r="M6233" s="40"/>
      <c r="N6233" s="40"/>
      <c r="O6233" s="34"/>
    </row>
    <row r="6234" spans="1:15" ht="24.95" customHeight="1" x14ac:dyDescent="0.2">
      <c r="A6234" s="64" t="str">
        <f t="shared" si="292"/>
        <v>||||||0</v>
      </c>
      <c r="B6234" s="64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9"/>
      <c r="K6234" s="37"/>
      <c r="L6234" s="86">
        <f t="shared" si="291"/>
        <v>0</v>
      </c>
      <c r="M6234" s="40"/>
      <c r="N6234" s="40"/>
      <c r="O6234" s="34"/>
    </row>
    <row r="6235" spans="1:15" ht="24.95" customHeight="1" x14ac:dyDescent="0.2">
      <c r="A6235" s="64" t="str">
        <f t="shared" si="292"/>
        <v>||||||0</v>
      </c>
      <c r="B6235" s="64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9"/>
      <c r="K6235" s="37"/>
      <c r="L6235" s="86">
        <f t="shared" si="291"/>
        <v>0</v>
      </c>
      <c r="M6235" s="40"/>
      <c r="N6235" s="40"/>
      <c r="O6235" s="34"/>
    </row>
    <row r="6236" spans="1:15" ht="24.95" customHeight="1" x14ac:dyDescent="0.2">
      <c r="A6236" s="64" t="str">
        <f t="shared" si="292"/>
        <v>||||||0</v>
      </c>
      <c r="B6236" s="64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9"/>
      <c r="K6236" s="37"/>
      <c r="L6236" s="86">
        <f t="shared" si="291"/>
        <v>0</v>
      </c>
      <c r="M6236" s="40"/>
      <c r="N6236" s="40"/>
      <c r="O6236" s="34"/>
    </row>
    <row r="6237" spans="1:15" ht="24.95" customHeight="1" x14ac:dyDescent="0.2">
      <c r="A6237" s="64" t="str">
        <f t="shared" si="292"/>
        <v>||||||0</v>
      </c>
      <c r="B6237" s="64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9"/>
      <c r="K6237" s="37"/>
      <c r="L6237" s="86">
        <f t="shared" si="291"/>
        <v>0</v>
      </c>
      <c r="M6237" s="40"/>
      <c r="N6237" s="40"/>
      <c r="O6237" s="34"/>
    </row>
    <row r="6238" spans="1:15" ht="24.95" customHeight="1" x14ac:dyDescent="0.2">
      <c r="A6238" s="64" t="str">
        <f t="shared" si="292"/>
        <v>||||||0</v>
      </c>
      <c r="B6238" s="64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9"/>
      <c r="K6238" s="37"/>
      <c r="L6238" s="86">
        <f t="shared" si="291"/>
        <v>0</v>
      </c>
      <c r="M6238" s="40"/>
      <c r="N6238" s="40"/>
      <c r="O6238" s="34"/>
    </row>
    <row r="6239" spans="1:15" ht="24.95" customHeight="1" x14ac:dyDescent="0.2">
      <c r="A6239" s="64" t="str">
        <f t="shared" si="292"/>
        <v>||||||0</v>
      </c>
      <c r="B6239" s="64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9"/>
      <c r="K6239" s="37"/>
      <c r="L6239" s="86">
        <f t="shared" si="291"/>
        <v>0</v>
      </c>
      <c r="M6239" s="40"/>
      <c r="N6239" s="40"/>
      <c r="O6239" s="34"/>
    </row>
    <row r="6240" spans="1:15" ht="24.95" customHeight="1" x14ac:dyDescent="0.2">
      <c r="A6240" s="64" t="str">
        <f t="shared" si="292"/>
        <v>||||||0</v>
      </c>
      <c r="B6240" s="64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9"/>
      <c r="K6240" s="37"/>
      <c r="L6240" s="86">
        <f t="shared" si="291"/>
        <v>0</v>
      </c>
      <c r="M6240" s="40"/>
      <c r="N6240" s="40"/>
      <c r="O6240" s="34"/>
    </row>
    <row r="6241" spans="1:15" ht="24.95" customHeight="1" x14ac:dyDescent="0.2">
      <c r="A6241" s="64" t="str">
        <f t="shared" si="292"/>
        <v>||||||0</v>
      </c>
      <c r="B6241" s="64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9"/>
      <c r="K6241" s="37"/>
      <c r="L6241" s="86">
        <f t="shared" si="291"/>
        <v>0</v>
      </c>
      <c r="M6241" s="40"/>
      <c r="N6241" s="40"/>
      <c r="O6241" s="34"/>
    </row>
    <row r="6242" spans="1:15" ht="24.95" customHeight="1" x14ac:dyDescent="0.2">
      <c r="A6242" s="64" t="str">
        <f t="shared" si="292"/>
        <v>||||||0</v>
      </c>
      <c r="B6242" s="64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9"/>
      <c r="K6242" s="37"/>
      <c r="L6242" s="86">
        <f t="shared" si="291"/>
        <v>0</v>
      </c>
      <c r="M6242" s="40"/>
      <c r="N6242" s="40"/>
      <c r="O6242" s="34"/>
    </row>
    <row r="6243" spans="1:15" ht="24.95" customHeight="1" x14ac:dyDescent="0.2">
      <c r="A6243" s="64" t="str">
        <f t="shared" si="292"/>
        <v>||||||0</v>
      </c>
      <c r="B6243" s="64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9"/>
      <c r="K6243" s="37"/>
      <c r="L6243" s="86">
        <f t="shared" si="291"/>
        <v>0</v>
      </c>
      <c r="M6243" s="40"/>
      <c r="N6243" s="40"/>
      <c r="O6243" s="34"/>
    </row>
    <row r="6244" spans="1:15" ht="24.95" customHeight="1" x14ac:dyDescent="0.2">
      <c r="A6244" s="64" t="str">
        <f t="shared" si="292"/>
        <v>||||||0</v>
      </c>
      <c r="B6244" s="64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9"/>
      <c r="K6244" s="37"/>
      <c r="L6244" s="86">
        <f t="shared" si="291"/>
        <v>0</v>
      </c>
      <c r="M6244" s="40"/>
      <c r="N6244" s="40"/>
      <c r="O6244" s="34"/>
    </row>
    <row r="6245" spans="1:15" ht="24.95" customHeight="1" x14ac:dyDescent="0.2">
      <c r="A6245" s="64" t="str">
        <f t="shared" si="292"/>
        <v>||||||0</v>
      </c>
      <c r="B6245" s="64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9"/>
      <c r="K6245" s="37"/>
      <c r="L6245" s="86">
        <f t="shared" si="291"/>
        <v>0</v>
      </c>
      <c r="M6245" s="40"/>
      <c r="N6245" s="40"/>
      <c r="O6245" s="34"/>
    </row>
    <row r="6246" spans="1:15" ht="24.95" customHeight="1" x14ac:dyDescent="0.2">
      <c r="A6246" s="64" t="str">
        <f t="shared" si="292"/>
        <v>||||||0</v>
      </c>
      <c r="B6246" s="64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9"/>
      <c r="K6246" s="37"/>
      <c r="L6246" s="86">
        <f t="shared" si="291"/>
        <v>0</v>
      </c>
      <c r="M6246" s="40"/>
      <c r="N6246" s="40"/>
      <c r="O6246" s="34"/>
    </row>
    <row r="6247" spans="1:15" ht="24.95" customHeight="1" x14ac:dyDescent="0.2">
      <c r="A6247" s="64" t="str">
        <f t="shared" si="292"/>
        <v>||||||0</v>
      </c>
      <c r="B6247" s="64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9"/>
      <c r="K6247" s="37"/>
      <c r="L6247" s="86">
        <f t="shared" si="291"/>
        <v>0</v>
      </c>
      <c r="M6247" s="40"/>
      <c r="N6247" s="40"/>
      <c r="O6247" s="34"/>
    </row>
    <row r="6248" spans="1:15" ht="24.95" customHeight="1" x14ac:dyDescent="0.2">
      <c r="A6248" s="64" t="str">
        <f t="shared" si="292"/>
        <v>||||||0</v>
      </c>
      <c r="B6248" s="64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9"/>
      <c r="K6248" s="37"/>
      <c r="L6248" s="86">
        <f t="shared" si="291"/>
        <v>0</v>
      </c>
      <c r="M6248" s="40"/>
      <c r="N6248" s="40"/>
      <c r="O6248" s="34"/>
    </row>
    <row r="6249" spans="1:15" ht="24.95" customHeight="1" x14ac:dyDescent="0.2">
      <c r="A6249" s="64" t="str">
        <f t="shared" si="292"/>
        <v>||||||0</v>
      </c>
      <c r="B6249" s="64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9"/>
      <c r="K6249" s="37"/>
      <c r="L6249" s="86">
        <f t="shared" si="291"/>
        <v>0</v>
      </c>
      <c r="M6249" s="40"/>
      <c r="N6249" s="40"/>
      <c r="O6249" s="34"/>
    </row>
    <row r="6250" spans="1:15" ht="24.95" customHeight="1" x14ac:dyDescent="0.2">
      <c r="A6250" s="64" t="str">
        <f t="shared" si="292"/>
        <v>||||||0</v>
      </c>
      <c r="B6250" s="64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9"/>
      <c r="K6250" s="37"/>
      <c r="L6250" s="86">
        <f t="shared" si="291"/>
        <v>0</v>
      </c>
      <c r="M6250" s="40"/>
      <c r="N6250" s="40"/>
      <c r="O6250" s="34"/>
    </row>
    <row r="6251" spans="1:15" ht="24.95" customHeight="1" x14ac:dyDescent="0.2">
      <c r="A6251" s="64" t="str">
        <f t="shared" si="292"/>
        <v>||||||0</v>
      </c>
      <c r="B6251" s="64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9"/>
      <c r="K6251" s="37"/>
      <c r="L6251" s="86">
        <f t="shared" si="291"/>
        <v>0</v>
      </c>
      <c r="M6251" s="40"/>
      <c r="N6251" s="40"/>
      <c r="O6251" s="34"/>
    </row>
    <row r="6252" spans="1:15" ht="24.95" customHeight="1" x14ac:dyDescent="0.2">
      <c r="A6252" s="64" t="str">
        <f t="shared" si="292"/>
        <v>||||||0</v>
      </c>
      <c r="B6252" s="64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9"/>
      <c r="K6252" s="37"/>
      <c r="L6252" s="86">
        <f t="shared" si="291"/>
        <v>0</v>
      </c>
      <c r="M6252" s="40"/>
      <c r="N6252" s="40"/>
      <c r="O6252" s="34"/>
    </row>
    <row r="6253" spans="1:15" ht="24.95" customHeight="1" x14ac:dyDescent="0.2">
      <c r="A6253" s="64" t="str">
        <f t="shared" si="292"/>
        <v>||||||0</v>
      </c>
      <c r="B6253" s="64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9"/>
      <c r="K6253" s="37"/>
      <c r="L6253" s="86">
        <f t="shared" si="291"/>
        <v>0</v>
      </c>
      <c r="M6253" s="40"/>
      <c r="N6253" s="40"/>
      <c r="O6253" s="34"/>
    </row>
    <row r="6254" spans="1:15" ht="24.95" customHeight="1" x14ac:dyDescent="0.2">
      <c r="A6254" s="64" t="str">
        <f t="shared" si="292"/>
        <v>||||||0</v>
      </c>
      <c r="B6254" s="64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9"/>
      <c r="K6254" s="37"/>
      <c r="L6254" s="86">
        <f t="shared" si="291"/>
        <v>0</v>
      </c>
      <c r="M6254" s="40"/>
      <c r="N6254" s="40"/>
      <c r="O6254" s="34"/>
    </row>
    <row r="6255" spans="1:15" ht="24.95" customHeight="1" x14ac:dyDescent="0.2">
      <c r="A6255" s="64" t="str">
        <f t="shared" si="292"/>
        <v>||||||0</v>
      </c>
      <c r="B6255" s="64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9"/>
      <c r="K6255" s="37"/>
      <c r="L6255" s="86">
        <f t="shared" si="291"/>
        <v>0</v>
      </c>
      <c r="M6255" s="40"/>
      <c r="N6255" s="40"/>
      <c r="O6255" s="34"/>
    </row>
    <row r="6256" spans="1:15" ht="24.95" customHeight="1" x14ac:dyDescent="0.2">
      <c r="A6256" s="64" t="str">
        <f t="shared" si="292"/>
        <v>||||||0</v>
      </c>
      <c r="B6256" s="64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9"/>
      <c r="K6256" s="37"/>
      <c r="L6256" s="86">
        <f t="shared" si="291"/>
        <v>0</v>
      </c>
      <c r="M6256" s="40"/>
      <c r="N6256" s="40"/>
      <c r="O6256" s="34"/>
    </row>
    <row r="6257" spans="1:15" ht="24.95" customHeight="1" x14ac:dyDescent="0.2">
      <c r="A6257" s="64" t="str">
        <f t="shared" si="292"/>
        <v>||||||0</v>
      </c>
      <c r="B6257" s="64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9"/>
      <c r="K6257" s="37"/>
      <c r="L6257" s="86">
        <f t="shared" si="291"/>
        <v>0</v>
      </c>
      <c r="M6257" s="40"/>
      <c r="N6257" s="40"/>
      <c r="O6257" s="34"/>
    </row>
    <row r="6258" spans="1:15" ht="24.95" customHeight="1" x14ac:dyDescent="0.2">
      <c r="A6258" s="64" t="str">
        <f t="shared" si="292"/>
        <v>||||||0</v>
      </c>
      <c r="B6258" s="64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9"/>
      <c r="K6258" s="37"/>
      <c r="L6258" s="86">
        <f t="shared" si="291"/>
        <v>0</v>
      </c>
      <c r="M6258" s="40"/>
      <c r="N6258" s="40"/>
      <c r="O6258" s="34"/>
    </row>
    <row r="6259" spans="1:15" ht="24.95" customHeight="1" x14ac:dyDescent="0.2">
      <c r="A6259" s="64" t="str">
        <f t="shared" si="292"/>
        <v>||||||0</v>
      </c>
      <c r="B6259" s="64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9"/>
      <c r="K6259" s="37"/>
      <c r="L6259" s="86">
        <f t="shared" si="291"/>
        <v>0</v>
      </c>
      <c r="M6259" s="40"/>
      <c r="N6259" s="40"/>
      <c r="O6259" s="34"/>
    </row>
    <row r="6260" spans="1:15" ht="24.95" customHeight="1" x14ac:dyDescent="0.2">
      <c r="A6260" s="64" t="str">
        <f t="shared" si="292"/>
        <v>||||||0</v>
      </c>
      <c r="B6260" s="64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9"/>
      <c r="K6260" s="37"/>
      <c r="L6260" s="86">
        <f t="shared" si="291"/>
        <v>0</v>
      </c>
      <c r="M6260" s="40"/>
      <c r="N6260" s="40"/>
      <c r="O6260" s="34"/>
    </row>
    <row r="6261" spans="1:15" ht="24.95" customHeight="1" x14ac:dyDescent="0.2">
      <c r="A6261" s="64" t="str">
        <f t="shared" si="292"/>
        <v>||||||0</v>
      </c>
      <c r="B6261" s="64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9"/>
      <c r="K6261" s="37"/>
      <c r="L6261" s="86">
        <f t="shared" si="291"/>
        <v>0</v>
      </c>
      <c r="M6261" s="40"/>
      <c r="N6261" s="40"/>
      <c r="O6261" s="34"/>
    </row>
    <row r="6262" spans="1:15" ht="24.95" customHeight="1" x14ac:dyDescent="0.2">
      <c r="A6262" s="64" t="str">
        <f t="shared" si="292"/>
        <v>||||||0</v>
      </c>
      <c r="B6262" s="64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9"/>
      <c r="K6262" s="37"/>
      <c r="L6262" s="86">
        <f t="shared" si="291"/>
        <v>0</v>
      </c>
      <c r="M6262" s="40"/>
      <c r="N6262" s="40"/>
      <c r="O6262" s="34"/>
    </row>
    <row r="6263" spans="1:15" ht="24.95" customHeight="1" x14ac:dyDescent="0.2">
      <c r="A6263" s="64" t="str">
        <f t="shared" si="292"/>
        <v>||||||0</v>
      </c>
      <c r="B6263" s="64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9"/>
      <c r="K6263" s="37"/>
      <c r="L6263" s="86">
        <f t="shared" si="291"/>
        <v>0</v>
      </c>
      <c r="M6263" s="40"/>
      <c r="N6263" s="40"/>
      <c r="O6263" s="34"/>
    </row>
    <row r="6264" spans="1:15" ht="24.95" customHeight="1" x14ac:dyDescent="0.2">
      <c r="A6264" s="64" t="str">
        <f t="shared" si="292"/>
        <v>||||||0</v>
      </c>
      <c r="B6264" s="64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9"/>
      <c r="K6264" s="37"/>
      <c r="L6264" s="86">
        <f t="shared" si="291"/>
        <v>0</v>
      </c>
      <c r="M6264" s="40"/>
      <c r="N6264" s="40"/>
      <c r="O6264" s="34"/>
    </row>
    <row r="6265" spans="1:15" ht="24.95" customHeight="1" x14ac:dyDescent="0.2">
      <c r="A6265" s="64" t="str">
        <f t="shared" si="292"/>
        <v>||||||0</v>
      </c>
      <c r="B6265" s="64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9"/>
      <c r="K6265" s="37"/>
      <c r="L6265" s="86">
        <f t="shared" si="291"/>
        <v>0</v>
      </c>
      <c r="M6265" s="40"/>
      <c r="N6265" s="40"/>
      <c r="O6265" s="34"/>
    </row>
    <row r="6266" spans="1:15" ht="24.95" customHeight="1" x14ac:dyDescent="0.2">
      <c r="A6266" s="64" t="str">
        <f t="shared" si="292"/>
        <v>||||||0</v>
      </c>
      <c r="B6266" s="64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9"/>
      <c r="K6266" s="37"/>
      <c r="L6266" s="86">
        <f t="shared" si="291"/>
        <v>0</v>
      </c>
      <c r="M6266" s="40"/>
      <c r="N6266" s="40"/>
      <c r="O6266" s="34"/>
    </row>
    <row r="6267" spans="1:15" ht="24.95" customHeight="1" x14ac:dyDescent="0.2">
      <c r="A6267" s="64" t="str">
        <f t="shared" si="292"/>
        <v>||||||0</v>
      </c>
      <c r="B6267" s="64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9"/>
      <c r="K6267" s="37"/>
      <c r="L6267" s="86">
        <f t="shared" si="291"/>
        <v>0</v>
      </c>
      <c r="M6267" s="40"/>
      <c r="N6267" s="40"/>
      <c r="O6267" s="34"/>
    </row>
    <row r="6268" spans="1:15" ht="24.95" customHeight="1" x14ac:dyDescent="0.2">
      <c r="A6268" s="64" t="str">
        <f t="shared" si="292"/>
        <v>||||||0</v>
      </c>
      <c r="B6268" s="64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9"/>
      <c r="K6268" s="37"/>
      <c r="L6268" s="86">
        <f t="shared" si="291"/>
        <v>0</v>
      </c>
      <c r="M6268" s="40"/>
      <c r="N6268" s="40"/>
      <c r="O6268" s="34"/>
    </row>
    <row r="6269" spans="1:15" ht="24.95" customHeight="1" x14ac:dyDescent="0.2">
      <c r="A6269" s="64" t="str">
        <f t="shared" si="292"/>
        <v>||||||0</v>
      </c>
      <c r="B6269" s="64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9"/>
      <c r="K6269" s="37"/>
      <c r="L6269" s="86">
        <f t="shared" si="291"/>
        <v>0</v>
      </c>
      <c r="M6269" s="40"/>
      <c r="N6269" s="40"/>
      <c r="O6269" s="34"/>
    </row>
    <row r="6270" spans="1:15" ht="24.95" customHeight="1" x14ac:dyDescent="0.2">
      <c r="A6270" s="64" t="str">
        <f t="shared" si="292"/>
        <v>||||||0</v>
      </c>
      <c r="B6270" s="64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9"/>
      <c r="K6270" s="37"/>
      <c r="L6270" s="86">
        <f t="shared" ref="L6270:L6333" si="294">M6270+N6270</f>
        <v>0</v>
      </c>
      <c r="M6270" s="40"/>
      <c r="N6270" s="40"/>
      <c r="O6270" s="34"/>
    </row>
    <row r="6271" spans="1:15" ht="24.95" customHeight="1" x14ac:dyDescent="0.2">
      <c r="A6271" s="64" t="str">
        <f t="shared" si="292"/>
        <v>||||||0</v>
      </c>
      <c r="B6271" s="64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9"/>
      <c r="K6271" s="37"/>
      <c r="L6271" s="86">
        <f t="shared" si="294"/>
        <v>0</v>
      </c>
      <c r="M6271" s="40"/>
      <c r="N6271" s="40"/>
      <c r="O6271" s="34"/>
    </row>
    <row r="6272" spans="1:15" ht="24.95" customHeight="1" x14ac:dyDescent="0.2">
      <c r="A6272" s="64" t="str">
        <f t="shared" si="292"/>
        <v>||||||0</v>
      </c>
      <c r="B6272" s="64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9"/>
      <c r="K6272" s="37"/>
      <c r="L6272" s="86">
        <f t="shared" si="294"/>
        <v>0</v>
      </c>
      <c r="M6272" s="40"/>
      <c r="N6272" s="40"/>
      <c r="O6272" s="34"/>
    </row>
    <row r="6273" spans="1:15" ht="24.95" customHeight="1" x14ac:dyDescent="0.2">
      <c r="A6273" s="64" t="str">
        <f t="shared" si="292"/>
        <v>||||||0</v>
      </c>
      <c r="B6273" s="64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9"/>
      <c r="K6273" s="37"/>
      <c r="L6273" s="86">
        <f t="shared" si="294"/>
        <v>0</v>
      </c>
      <c r="M6273" s="40"/>
      <c r="N6273" s="40"/>
      <c r="O6273" s="34"/>
    </row>
    <row r="6274" spans="1:15" ht="24.95" customHeight="1" x14ac:dyDescent="0.2">
      <c r="A6274" s="64" t="str">
        <f t="shared" si="292"/>
        <v>||||||0</v>
      </c>
      <c r="B6274" s="64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9"/>
      <c r="K6274" s="37"/>
      <c r="L6274" s="86">
        <f t="shared" si="294"/>
        <v>0</v>
      </c>
      <c r="M6274" s="40"/>
      <c r="N6274" s="40"/>
      <c r="O6274" s="34"/>
    </row>
    <row r="6275" spans="1:15" ht="24.95" customHeight="1" x14ac:dyDescent="0.2">
      <c r="A6275" s="64" t="str">
        <f t="shared" si="292"/>
        <v>||||||0</v>
      </c>
      <c r="B6275" s="64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9"/>
      <c r="K6275" s="37"/>
      <c r="L6275" s="86">
        <f t="shared" si="294"/>
        <v>0</v>
      </c>
      <c r="M6275" s="40"/>
      <c r="N6275" s="40"/>
      <c r="O6275" s="34"/>
    </row>
    <row r="6276" spans="1:15" ht="24.95" customHeight="1" x14ac:dyDescent="0.2">
      <c r="A6276" s="64" t="str">
        <f t="shared" si="292"/>
        <v>||||||0</v>
      </c>
      <c r="B6276" s="64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9"/>
      <c r="K6276" s="37"/>
      <c r="L6276" s="86">
        <f t="shared" si="294"/>
        <v>0</v>
      </c>
      <c r="M6276" s="40"/>
      <c r="N6276" s="40"/>
      <c r="O6276" s="34"/>
    </row>
    <row r="6277" spans="1:15" ht="24.95" customHeight="1" x14ac:dyDescent="0.2">
      <c r="A6277" s="64" t="str">
        <f t="shared" ref="A6277:A6340" si="295">C6277&amp;"|"&amp;D6277&amp;"|"&amp;E6277&amp;"|"&amp;F6277&amp;"|"&amp;G6277&amp;"|"&amp;I6277&amp;"|"&amp;M6277+N6277-O6277</f>
        <v>||||||0</v>
      </c>
      <c r="B6277" s="64" t="str">
        <f t="shared" ref="B6277:B6340" si="296">C6277&amp;"|"&amp;D6277&amp;"|"&amp;E6277&amp;"|"&amp;F6277&amp;"|"&amp;K6277</f>
        <v>||||</v>
      </c>
      <c r="C6277" s="37"/>
      <c r="D6277" s="37"/>
      <c r="E6277" s="37"/>
      <c r="F6277" s="37"/>
      <c r="G6277" s="37"/>
      <c r="H6277" s="38"/>
      <c r="I6277" s="37"/>
      <c r="J6277" s="39"/>
      <c r="K6277" s="37"/>
      <c r="L6277" s="86">
        <f t="shared" si="294"/>
        <v>0</v>
      </c>
      <c r="M6277" s="40"/>
      <c r="N6277" s="40"/>
      <c r="O6277" s="34"/>
    </row>
    <row r="6278" spans="1:15" ht="24.95" customHeight="1" x14ac:dyDescent="0.2">
      <c r="A6278" s="64" t="str">
        <f t="shared" si="295"/>
        <v>||||||0</v>
      </c>
      <c r="B6278" s="64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9"/>
      <c r="K6278" s="37"/>
      <c r="L6278" s="86">
        <f t="shared" si="294"/>
        <v>0</v>
      </c>
      <c r="M6278" s="40"/>
      <c r="N6278" s="40"/>
      <c r="O6278" s="34"/>
    </row>
    <row r="6279" spans="1:15" ht="24.95" customHeight="1" x14ac:dyDescent="0.2">
      <c r="A6279" s="64" t="str">
        <f t="shared" si="295"/>
        <v>||||||0</v>
      </c>
      <c r="B6279" s="64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9"/>
      <c r="K6279" s="37"/>
      <c r="L6279" s="86">
        <f t="shared" si="294"/>
        <v>0</v>
      </c>
      <c r="M6279" s="40"/>
      <c r="N6279" s="40"/>
      <c r="O6279" s="34"/>
    </row>
    <row r="6280" spans="1:15" ht="24.95" customHeight="1" x14ac:dyDescent="0.2">
      <c r="A6280" s="64" t="str">
        <f t="shared" si="295"/>
        <v>||||||0</v>
      </c>
      <c r="B6280" s="64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9"/>
      <c r="K6280" s="37"/>
      <c r="L6280" s="86">
        <f t="shared" si="294"/>
        <v>0</v>
      </c>
      <c r="M6280" s="40"/>
      <c r="N6280" s="40"/>
      <c r="O6280" s="34"/>
    </row>
    <row r="6281" spans="1:15" ht="24.95" customHeight="1" x14ac:dyDescent="0.2">
      <c r="A6281" s="64" t="str">
        <f t="shared" si="295"/>
        <v>||||||0</v>
      </c>
      <c r="B6281" s="64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9"/>
      <c r="K6281" s="37"/>
      <c r="L6281" s="86">
        <f t="shared" si="294"/>
        <v>0</v>
      </c>
      <c r="M6281" s="40"/>
      <c r="N6281" s="40"/>
      <c r="O6281" s="34"/>
    </row>
    <row r="6282" spans="1:15" ht="24.95" customHeight="1" x14ac:dyDescent="0.2">
      <c r="A6282" s="64" t="str">
        <f t="shared" si="295"/>
        <v>||||||0</v>
      </c>
      <c r="B6282" s="64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9"/>
      <c r="K6282" s="37"/>
      <c r="L6282" s="86">
        <f t="shared" si="294"/>
        <v>0</v>
      </c>
      <c r="M6282" s="40"/>
      <c r="N6282" s="40"/>
      <c r="O6282" s="34"/>
    </row>
    <row r="6283" spans="1:15" ht="24.95" customHeight="1" x14ac:dyDescent="0.2">
      <c r="A6283" s="64" t="str">
        <f t="shared" si="295"/>
        <v>||||||0</v>
      </c>
      <c r="B6283" s="64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9"/>
      <c r="K6283" s="37"/>
      <c r="L6283" s="86">
        <f t="shared" si="294"/>
        <v>0</v>
      </c>
      <c r="M6283" s="40"/>
      <c r="N6283" s="40"/>
      <c r="O6283" s="34"/>
    </row>
    <row r="6284" spans="1:15" ht="24.95" customHeight="1" x14ac:dyDescent="0.2">
      <c r="A6284" s="64" t="str">
        <f t="shared" si="295"/>
        <v>||||||0</v>
      </c>
      <c r="B6284" s="64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9"/>
      <c r="K6284" s="37"/>
      <c r="L6284" s="86">
        <f t="shared" si="294"/>
        <v>0</v>
      </c>
      <c r="M6284" s="40"/>
      <c r="N6284" s="40"/>
      <c r="O6284" s="34"/>
    </row>
    <row r="6285" spans="1:15" ht="24.95" customHeight="1" x14ac:dyDescent="0.2">
      <c r="A6285" s="64" t="str">
        <f t="shared" si="295"/>
        <v>||||||0</v>
      </c>
      <c r="B6285" s="64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9"/>
      <c r="K6285" s="37"/>
      <c r="L6285" s="86">
        <f t="shared" si="294"/>
        <v>0</v>
      </c>
      <c r="M6285" s="40"/>
      <c r="N6285" s="40"/>
      <c r="O6285" s="34"/>
    </row>
    <row r="6286" spans="1:15" ht="24.95" customHeight="1" x14ac:dyDescent="0.2">
      <c r="A6286" s="64" t="str">
        <f t="shared" si="295"/>
        <v>||||||0</v>
      </c>
      <c r="B6286" s="64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9"/>
      <c r="K6286" s="37"/>
      <c r="L6286" s="86">
        <f t="shared" si="294"/>
        <v>0</v>
      </c>
      <c r="M6286" s="40"/>
      <c r="N6286" s="40"/>
      <c r="O6286" s="34"/>
    </row>
    <row r="6287" spans="1:15" ht="24.95" customHeight="1" x14ac:dyDescent="0.2">
      <c r="A6287" s="64" t="str">
        <f t="shared" si="295"/>
        <v>||||||0</v>
      </c>
      <c r="B6287" s="64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9"/>
      <c r="K6287" s="37"/>
      <c r="L6287" s="86">
        <f t="shared" si="294"/>
        <v>0</v>
      </c>
      <c r="M6287" s="40"/>
      <c r="N6287" s="40"/>
      <c r="O6287" s="34"/>
    </row>
    <row r="6288" spans="1:15" ht="24.95" customHeight="1" x14ac:dyDescent="0.2">
      <c r="A6288" s="64" t="str">
        <f t="shared" si="295"/>
        <v>||||||0</v>
      </c>
      <c r="B6288" s="64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9"/>
      <c r="K6288" s="37"/>
      <c r="L6288" s="86">
        <f t="shared" si="294"/>
        <v>0</v>
      </c>
      <c r="M6288" s="40"/>
      <c r="N6288" s="40"/>
      <c r="O6288" s="34"/>
    </row>
    <row r="6289" spans="1:15" ht="24.95" customHeight="1" x14ac:dyDescent="0.2">
      <c r="A6289" s="64" t="str">
        <f t="shared" si="295"/>
        <v>||||||0</v>
      </c>
      <c r="B6289" s="64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9"/>
      <c r="K6289" s="37"/>
      <c r="L6289" s="86">
        <f t="shared" si="294"/>
        <v>0</v>
      </c>
      <c r="M6289" s="40"/>
      <c r="N6289" s="40"/>
      <c r="O6289" s="34"/>
    </row>
    <row r="6290" spans="1:15" ht="24.95" customHeight="1" x14ac:dyDescent="0.2">
      <c r="A6290" s="64" t="str">
        <f t="shared" si="295"/>
        <v>||||||0</v>
      </c>
      <c r="B6290" s="64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9"/>
      <c r="K6290" s="37"/>
      <c r="L6290" s="86">
        <f t="shared" si="294"/>
        <v>0</v>
      </c>
      <c r="M6290" s="40"/>
      <c r="N6290" s="40"/>
      <c r="O6290" s="34"/>
    </row>
    <row r="6291" spans="1:15" ht="24.95" customHeight="1" x14ac:dyDescent="0.2">
      <c r="A6291" s="64" t="str">
        <f t="shared" si="295"/>
        <v>||||||0</v>
      </c>
      <c r="B6291" s="64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9"/>
      <c r="K6291" s="37"/>
      <c r="L6291" s="86">
        <f t="shared" si="294"/>
        <v>0</v>
      </c>
      <c r="M6291" s="40"/>
      <c r="N6291" s="40"/>
      <c r="O6291" s="34"/>
    </row>
    <row r="6292" spans="1:15" ht="24.95" customHeight="1" x14ac:dyDescent="0.2">
      <c r="A6292" s="64" t="str">
        <f t="shared" si="295"/>
        <v>||||||0</v>
      </c>
      <c r="B6292" s="64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9"/>
      <c r="K6292" s="37"/>
      <c r="L6292" s="86">
        <f t="shared" si="294"/>
        <v>0</v>
      </c>
      <c r="M6292" s="40"/>
      <c r="N6292" s="40"/>
      <c r="O6292" s="34"/>
    </row>
    <row r="6293" spans="1:15" ht="24.95" customHeight="1" x14ac:dyDescent="0.2">
      <c r="A6293" s="64" t="str">
        <f t="shared" si="295"/>
        <v>||||||0</v>
      </c>
      <c r="B6293" s="64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9"/>
      <c r="K6293" s="37"/>
      <c r="L6293" s="86">
        <f t="shared" si="294"/>
        <v>0</v>
      </c>
      <c r="M6293" s="40"/>
      <c r="N6293" s="40"/>
      <c r="O6293" s="34"/>
    </row>
    <row r="6294" spans="1:15" ht="24.95" customHeight="1" x14ac:dyDescent="0.2">
      <c r="A6294" s="64" t="str">
        <f t="shared" si="295"/>
        <v>||||||0</v>
      </c>
      <c r="B6294" s="64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9"/>
      <c r="K6294" s="37"/>
      <c r="L6294" s="86">
        <f t="shared" si="294"/>
        <v>0</v>
      </c>
      <c r="M6294" s="40"/>
      <c r="N6294" s="40"/>
      <c r="O6294" s="34"/>
    </row>
    <row r="6295" spans="1:15" ht="24.95" customHeight="1" x14ac:dyDescent="0.2">
      <c r="A6295" s="64" t="str">
        <f t="shared" si="295"/>
        <v>||||||0</v>
      </c>
      <c r="B6295" s="64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9"/>
      <c r="K6295" s="37"/>
      <c r="L6295" s="86">
        <f t="shared" si="294"/>
        <v>0</v>
      </c>
      <c r="M6295" s="40"/>
      <c r="N6295" s="40"/>
      <c r="O6295" s="34"/>
    </row>
    <row r="6296" spans="1:15" ht="24.95" customHeight="1" x14ac:dyDescent="0.2">
      <c r="A6296" s="64" t="str">
        <f t="shared" si="295"/>
        <v>||||||0</v>
      </c>
      <c r="B6296" s="64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9"/>
      <c r="K6296" s="37"/>
      <c r="L6296" s="86">
        <f t="shared" si="294"/>
        <v>0</v>
      </c>
      <c r="M6296" s="40"/>
      <c r="N6296" s="40"/>
      <c r="O6296" s="34"/>
    </row>
    <row r="6297" spans="1:15" ht="24.95" customHeight="1" x14ac:dyDescent="0.2">
      <c r="A6297" s="64" t="str">
        <f t="shared" si="295"/>
        <v>||||||0</v>
      </c>
      <c r="B6297" s="64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9"/>
      <c r="K6297" s="37"/>
      <c r="L6297" s="86">
        <f t="shared" si="294"/>
        <v>0</v>
      </c>
      <c r="M6297" s="40"/>
      <c r="N6297" s="40"/>
      <c r="O6297" s="34"/>
    </row>
    <row r="6298" spans="1:15" ht="24.95" customHeight="1" x14ac:dyDescent="0.2">
      <c r="A6298" s="64" t="str">
        <f t="shared" si="295"/>
        <v>||||||0</v>
      </c>
      <c r="B6298" s="64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9"/>
      <c r="K6298" s="37"/>
      <c r="L6298" s="86">
        <f t="shared" si="294"/>
        <v>0</v>
      </c>
      <c r="M6298" s="40"/>
      <c r="N6298" s="40"/>
      <c r="O6298" s="34"/>
    </row>
    <row r="6299" spans="1:15" ht="24.95" customHeight="1" x14ac:dyDescent="0.2">
      <c r="A6299" s="64" t="str">
        <f t="shared" si="295"/>
        <v>||||||0</v>
      </c>
      <c r="B6299" s="64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9"/>
      <c r="K6299" s="37"/>
      <c r="L6299" s="86">
        <f t="shared" si="294"/>
        <v>0</v>
      </c>
      <c r="M6299" s="40"/>
      <c r="N6299" s="40"/>
      <c r="O6299" s="34"/>
    </row>
    <row r="6300" spans="1:15" ht="24.95" customHeight="1" x14ac:dyDescent="0.2">
      <c r="A6300" s="64" t="str">
        <f t="shared" si="295"/>
        <v>||||||0</v>
      </c>
      <c r="B6300" s="64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9"/>
      <c r="K6300" s="37"/>
      <c r="L6300" s="86">
        <f t="shared" si="294"/>
        <v>0</v>
      </c>
      <c r="M6300" s="40"/>
      <c r="N6300" s="40"/>
      <c r="O6300" s="34"/>
    </row>
    <row r="6301" spans="1:15" ht="24.95" customHeight="1" x14ac:dyDescent="0.2">
      <c r="A6301" s="64" t="str">
        <f t="shared" si="295"/>
        <v>||||||0</v>
      </c>
      <c r="B6301" s="64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9"/>
      <c r="K6301" s="37"/>
      <c r="L6301" s="86">
        <f t="shared" si="294"/>
        <v>0</v>
      </c>
      <c r="M6301" s="40"/>
      <c r="N6301" s="40"/>
      <c r="O6301" s="34"/>
    </row>
    <row r="6302" spans="1:15" ht="24.95" customHeight="1" x14ac:dyDescent="0.2">
      <c r="A6302" s="64" t="str">
        <f t="shared" si="295"/>
        <v>||||||0</v>
      </c>
      <c r="B6302" s="64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9"/>
      <c r="K6302" s="37"/>
      <c r="L6302" s="86">
        <f t="shared" si="294"/>
        <v>0</v>
      </c>
      <c r="M6302" s="40"/>
      <c r="N6302" s="40"/>
      <c r="O6302" s="34"/>
    </row>
    <row r="6303" spans="1:15" ht="24.95" customHeight="1" x14ac:dyDescent="0.2">
      <c r="A6303" s="64" t="str">
        <f t="shared" si="295"/>
        <v>||||||0</v>
      </c>
      <c r="B6303" s="64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9"/>
      <c r="K6303" s="37"/>
      <c r="L6303" s="86">
        <f t="shared" si="294"/>
        <v>0</v>
      </c>
      <c r="M6303" s="40"/>
      <c r="N6303" s="40"/>
      <c r="O6303" s="34"/>
    </row>
    <row r="6304" spans="1:15" ht="24.95" customHeight="1" x14ac:dyDescent="0.2">
      <c r="A6304" s="64" t="str">
        <f t="shared" si="295"/>
        <v>||||||0</v>
      </c>
      <c r="B6304" s="64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9"/>
      <c r="K6304" s="37"/>
      <c r="L6304" s="86">
        <f t="shared" si="294"/>
        <v>0</v>
      </c>
      <c r="M6304" s="40"/>
      <c r="N6304" s="40"/>
      <c r="O6304" s="34"/>
    </row>
    <row r="6305" spans="1:15" ht="24.95" customHeight="1" x14ac:dyDescent="0.2">
      <c r="A6305" s="64" t="str">
        <f t="shared" si="295"/>
        <v>||||||0</v>
      </c>
      <c r="B6305" s="64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9"/>
      <c r="K6305" s="37"/>
      <c r="L6305" s="86">
        <f t="shared" si="294"/>
        <v>0</v>
      </c>
      <c r="M6305" s="40"/>
      <c r="N6305" s="40"/>
      <c r="O6305" s="34"/>
    </row>
    <row r="6306" spans="1:15" ht="24.95" customHeight="1" x14ac:dyDescent="0.2">
      <c r="A6306" s="64" t="str">
        <f t="shared" si="295"/>
        <v>||||||0</v>
      </c>
      <c r="B6306" s="64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9"/>
      <c r="K6306" s="37"/>
      <c r="L6306" s="86">
        <f t="shared" si="294"/>
        <v>0</v>
      </c>
      <c r="M6306" s="40"/>
      <c r="N6306" s="40"/>
      <c r="O6306" s="34"/>
    </row>
    <row r="6307" spans="1:15" ht="24.95" customHeight="1" x14ac:dyDescent="0.2">
      <c r="A6307" s="64" t="str">
        <f t="shared" si="295"/>
        <v>||||||0</v>
      </c>
      <c r="B6307" s="64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9"/>
      <c r="K6307" s="37"/>
      <c r="L6307" s="86">
        <f t="shared" si="294"/>
        <v>0</v>
      </c>
      <c r="M6307" s="40"/>
      <c r="N6307" s="40"/>
      <c r="O6307" s="34"/>
    </row>
    <row r="6308" spans="1:15" ht="24.95" customHeight="1" x14ac:dyDescent="0.2">
      <c r="A6308" s="64" t="str">
        <f t="shared" si="295"/>
        <v>||||||0</v>
      </c>
      <c r="B6308" s="64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9"/>
      <c r="K6308" s="37"/>
      <c r="L6308" s="86">
        <f t="shared" si="294"/>
        <v>0</v>
      </c>
      <c r="M6308" s="40"/>
      <c r="N6308" s="40"/>
      <c r="O6308" s="34"/>
    </row>
    <row r="6309" spans="1:15" ht="24.95" customHeight="1" x14ac:dyDescent="0.2">
      <c r="A6309" s="64" t="str">
        <f t="shared" si="295"/>
        <v>||||||0</v>
      </c>
      <c r="B6309" s="64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9"/>
      <c r="K6309" s="37"/>
      <c r="L6309" s="86">
        <f t="shared" si="294"/>
        <v>0</v>
      </c>
      <c r="M6309" s="40"/>
      <c r="N6309" s="40"/>
      <c r="O6309" s="34"/>
    </row>
    <row r="6310" spans="1:15" ht="24.95" customHeight="1" x14ac:dyDescent="0.2">
      <c r="A6310" s="64" t="str">
        <f t="shared" si="295"/>
        <v>||||||0</v>
      </c>
      <c r="B6310" s="64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9"/>
      <c r="K6310" s="37"/>
      <c r="L6310" s="86">
        <f t="shared" si="294"/>
        <v>0</v>
      </c>
      <c r="M6310" s="40"/>
      <c r="N6310" s="40"/>
      <c r="O6310" s="34"/>
    </row>
    <row r="6311" spans="1:15" ht="24.95" customHeight="1" x14ac:dyDescent="0.2">
      <c r="A6311" s="64" t="str">
        <f t="shared" si="295"/>
        <v>||||||0</v>
      </c>
      <c r="B6311" s="64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9"/>
      <c r="K6311" s="37"/>
      <c r="L6311" s="86">
        <f t="shared" si="294"/>
        <v>0</v>
      </c>
      <c r="M6311" s="40"/>
      <c r="N6311" s="40"/>
      <c r="O6311" s="34"/>
    </row>
    <row r="6312" spans="1:15" ht="24.95" customHeight="1" x14ac:dyDescent="0.2">
      <c r="A6312" s="64" t="str">
        <f t="shared" si="295"/>
        <v>||||||0</v>
      </c>
      <c r="B6312" s="64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9"/>
      <c r="K6312" s="37"/>
      <c r="L6312" s="86">
        <f t="shared" si="294"/>
        <v>0</v>
      </c>
      <c r="M6312" s="40"/>
      <c r="N6312" s="40"/>
      <c r="O6312" s="34"/>
    </row>
    <row r="6313" spans="1:15" ht="24.95" customHeight="1" x14ac:dyDescent="0.2">
      <c r="A6313" s="64" t="str">
        <f t="shared" si="295"/>
        <v>||||||0</v>
      </c>
      <c r="B6313" s="64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9"/>
      <c r="K6313" s="37"/>
      <c r="L6313" s="86">
        <f t="shared" si="294"/>
        <v>0</v>
      </c>
      <c r="M6313" s="40"/>
      <c r="N6313" s="40"/>
      <c r="O6313" s="34"/>
    </row>
    <row r="6314" spans="1:15" ht="24.95" customHeight="1" x14ac:dyDescent="0.2">
      <c r="A6314" s="64" t="str">
        <f t="shared" si="295"/>
        <v>||||||0</v>
      </c>
      <c r="B6314" s="64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9"/>
      <c r="K6314" s="37"/>
      <c r="L6314" s="86">
        <f t="shared" si="294"/>
        <v>0</v>
      </c>
      <c r="M6314" s="40"/>
      <c r="N6314" s="40"/>
      <c r="O6314" s="34"/>
    </row>
    <row r="6315" spans="1:15" ht="24.95" customHeight="1" x14ac:dyDescent="0.2">
      <c r="A6315" s="64" t="str">
        <f t="shared" si="295"/>
        <v>||||||0</v>
      </c>
      <c r="B6315" s="64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9"/>
      <c r="K6315" s="37"/>
      <c r="L6315" s="86">
        <f t="shared" si="294"/>
        <v>0</v>
      </c>
      <c r="M6315" s="40"/>
      <c r="N6315" s="40"/>
      <c r="O6315" s="34"/>
    </row>
    <row r="6316" spans="1:15" ht="24.95" customHeight="1" x14ac:dyDescent="0.2">
      <c r="A6316" s="64" t="str">
        <f t="shared" si="295"/>
        <v>||||||0</v>
      </c>
      <c r="B6316" s="64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9"/>
      <c r="K6316" s="37"/>
      <c r="L6316" s="86">
        <f t="shared" si="294"/>
        <v>0</v>
      </c>
      <c r="M6316" s="40"/>
      <c r="N6316" s="40"/>
      <c r="O6316" s="34"/>
    </row>
    <row r="6317" spans="1:15" ht="24.95" customHeight="1" x14ac:dyDescent="0.2">
      <c r="A6317" s="64" t="str">
        <f t="shared" si="295"/>
        <v>||||||0</v>
      </c>
      <c r="B6317" s="64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9"/>
      <c r="K6317" s="37"/>
      <c r="L6317" s="86">
        <f t="shared" si="294"/>
        <v>0</v>
      </c>
      <c r="M6317" s="40"/>
      <c r="N6317" s="40"/>
      <c r="O6317" s="34"/>
    </row>
    <row r="6318" spans="1:15" ht="24.95" customHeight="1" x14ac:dyDescent="0.2">
      <c r="A6318" s="64" t="str">
        <f t="shared" si="295"/>
        <v>||||||0</v>
      </c>
      <c r="B6318" s="64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9"/>
      <c r="K6318" s="37"/>
      <c r="L6318" s="86">
        <f t="shared" si="294"/>
        <v>0</v>
      </c>
      <c r="M6318" s="40"/>
      <c r="N6318" s="40"/>
      <c r="O6318" s="34"/>
    </row>
    <row r="6319" spans="1:15" ht="24.95" customHeight="1" x14ac:dyDescent="0.2">
      <c r="A6319" s="64" t="str">
        <f t="shared" si="295"/>
        <v>||||||0</v>
      </c>
      <c r="B6319" s="64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9"/>
      <c r="K6319" s="37"/>
      <c r="L6319" s="86">
        <f t="shared" si="294"/>
        <v>0</v>
      </c>
      <c r="M6319" s="40"/>
      <c r="N6319" s="40"/>
      <c r="O6319" s="34"/>
    </row>
    <row r="6320" spans="1:15" ht="24.95" customHeight="1" x14ac:dyDescent="0.2">
      <c r="A6320" s="64" t="str">
        <f t="shared" si="295"/>
        <v>||||||0</v>
      </c>
      <c r="B6320" s="64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9"/>
      <c r="K6320" s="37"/>
      <c r="L6320" s="86">
        <f t="shared" si="294"/>
        <v>0</v>
      </c>
      <c r="M6320" s="40"/>
      <c r="N6320" s="40"/>
      <c r="O6320" s="34"/>
    </row>
    <row r="6321" spans="1:15" ht="24.95" customHeight="1" x14ac:dyDescent="0.2">
      <c r="A6321" s="64" t="str">
        <f t="shared" si="295"/>
        <v>||||||0</v>
      </c>
      <c r="B6321" s="64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9"/>
      <c r="K6321" s="37"/>
      <c r="L6321" s="86">
        <f t="shared" si="294"/>
        <v>0</v>
      </c>
      <c r="M6321" s="40"/>
      <c r="N6321" s="40"/>
      <c r="O6321" s="34"/>
    </row>
    <row r="6322" spans="1:15" ht="24.95" customHeight="1" x14ac:dyDescent="0.2">
      <c r="A6322" s="64" t="str">
        <f t="shared" si="295"/>
        <v>||||||0</v>
      </c>
      <c r="B6322" s="64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9"/>
      <c r="K6322" s="37"/>
      <c r="L6322" s="86">
        <f t="shared" si="294"/>
        <v>0</v>
      </c>
      <c r="M6322" s="40"/>
      <c r="N6322" s="40"/>
      <c r="O6322" s="34"/>
    </row>
    <row r="6323" spans="1:15" ht="24.95" customHeight="1" x14ac:dyDescent="0.2">
      <c r="A6323" s="64" t="str">
        <f t="shared" si="295"/>
        <v>||||||0</v>
      </c>
      <c r="B6323" s="64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9"/>
      <c r="K6323" s="37"/>
      <c r="L6323" s="86">
        <f t="shared" si="294"/>
        <v>0</v>
      </c>
      <c r="M6323" s="40"/>
      <c r="N6323" s="40"/>
      <c r="O6323" s="34"/>
    </row>
    <row r="6324" spans="1:15" ht="24.95" customHeight="1" x14ac:dyDescent="0.2">
      <c r="A6324" s="64" t="str">
        <f t="shared" si="295"/>
        <v>||||||0</v>
      </c>
      <c r="B6324" s="64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9"/>
      <c r="K6324" s="37"/>
      <c r="L6324" s="86">
        <f t="shared" si="294"/>
        <v>0</v>
      </c>
      <c r="M6324" s="40"/>
      <c r="N6324" s="40"/>
      <c r="O6324" s="34"/>
    </row>
    <row r="6325" spans="1:15" ht="24.95" customHeight="1" x14ac:dyDescent="0.2">
      <c r="A6325" s="64" t="str">
        <f t="shared" si="295"/>
        <v>||||||0</v>
      </c>
      <c r="B6325" s="64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9"/>
      <c r="K6325" s="37"/>
      <c r="L6325" s="86">
        <f t="shared" si="294"/>
        <v>0</v>
      </c>
      <c r="M6325" s="40"/>
      <c r="N6325" s="40"/>
      <c r="O6325" s="34"/>
    </row>
    <row r="6326" spans="1:15" ht="24.95" customHeight="1" x14ac:dyDescent="0.2">
      <c r="A6326" s="64" t="str">
        <f t="shared" si="295"/>
        <v>||||||0</v>
      </c>
      <c r="B6326" s="64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9"/>
      <c r="K6326" s="37"/>
      <c r="L6326" s="86">
        <f t="shared" si="294"/>
        <v>0</v>
      </c>
      <c r="M6326" s="40"/>
      <c r="N6326" s="40"/>
      <c r="O6326" s="34"/>
    </row>
    <row r="6327" spans="1:15" ht="24.95" customHeight="1" x14ac:dyDescent="0.2">
      <c r="A6327" s="64" t="str">
        <f t="shared" si="295"/>
        <v>||||||0</v>
      </c>
      <c r="B6327" s="64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9"/>
      <c r="K6327" s="37"/>
      <c r="L6327" s="86">
        <f t="shared" si="294"/>
        <v>0</v>
      </c>
      <c r="M6327" s="40"/>
      <c r="N6327" s="40"/>
      <c r="O6327" s="34"/>
    </row>
    <row r="6328" spans="1:15" ht="24.95" customHeight="1" x14ac:dyDescent="0.2">
      <c r="A6328" s="64" t="str">
        <f t="shared" si="295"/>
        <v>||||||0</v>
      </c>
      <c r="B6328" s="64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9"/>
      <c r="K6328" s="37"/>
      <c r="L6328" s="86">
        <f t="shared" si="294"/>
        <v>0</v>
      </c>
      <c r="M6328" s="40"/>
      <c r="N6328" s="40"/>
      <c r="O6328" s="34"/>
    </row>
    <row r="6329" spans="1:15" ht="24.95" customHeight="1" x14ac:dyDescent="0.2">
      <c r="A6329" s="64" t="str">
        <f t="shared" si="295"/>
        <v>||||||0</v>
      </c>
      <c r="B6329" s="64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9"/>
      <c r="K6329" s="37"/>
      <c r="L6329" s="86">
        <f t="shared" si="294"/>
        <v>0</v>
      </c>
      <c r="M6329" s="40"/>
      <c r="N6329" s="40"/>
      <c r="O6329" s="34"/>
    </row>
    <row r="6330" spans="1:15" ht="24.95" customHeight="1" x14ac:dyDescent="0.2">
      <c r="A6330" s="64" t="str">
        <f t="shared" si="295"/>
        <v>||||||0</v>
      </c>
      <c r="B6330" s="64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9"/>
      <c r="K6330" s="37"/>
      <c r="L6330" s="86">
        <f t="shared" si="294"/>
        <v>0</v>
      </c>
      <c r="M6330" s="40"/>
      <c r="N6330" s="40"/>
      <c r="O6330" s="34"/>
    </row>
    <row r="6331" spans="1:15" ht="24.95" customHeight="1" x14ac:dyDescent="0.2">
      <c r="A6331" s="64" t="str">
        <f t="shared" si="295"/>
        <v>||||||0</v>
      </c>
      <c r="B6331" s="64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9"/>
      <c r="K6331" s="37"/>
      <c r="L6331" s="86">
        <f t="shared" si="294"/>
        <v>0</v>
      </c>
      <c r="M6331" s="40"/>
      <c r="N6331" s="40"/>
      <c r="O6331" s="34"/>
    </row>
    <row r="6332" spans="1:15" ht="24.95" customHeight="1" x14ac:dyDescent="0.2">
      <c r="A6332" s="64" t="str">
        <f t="shared" si="295"/>
        <v>||||||0</v>
      </c>
      <c r="B6332" s="64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9"/>
      <c r="K6332" s="37"/>
      <c r="L6332" s="86">
        <f t="shared" si="294"/>
        <v>0</v>
      </c>
      <c r="M6332" s="40"/>
      <c r="N6332" s="40"/>
      <c r="O6332" s="34"/>
    </row>
    <row r="6333" spans="1:15" ht="24.95" customHeight="1" x14ac:dyDescent="0.2">
      <c r="A6333" s="64" t="str">
        <f t="shared" si="295"/>
        <v>||||||0</v>
      </c>
      <c r="B6333" s="64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9"/>
      <c r="K6333" s="37"/>
      <c r="L6333" s="86">
        <f t="shared" si="294"/>
        <v>0</v>
      </c>
      <c r="M6333" s="40"/>
      <c r="N6333" s="40"/>
      <c r="O6333" s="34"/>
    </row>
    <row r="6334" spans="1:15" ht="24.95" customHeight="1" x14ac:dyDescent="0.2">
      <c r="A6334" s="64" t="str">
        <f t="shared" si="295"/>
        <v>||||||0</v>
      </c>
      <c r="B6334" s="64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9"/>
      <c r="K6334" s="37"/>
      <c r="L6334" s="86">
        <f t="shared" ref="L6334:L6397" si="297">M6334+N6334</f>
        <v>0</v>
      </c>
      <c r="M6334" s="40"/>
      <c r="N6334" s="40"/>
      <c r="O6334" s="34"/>
    </row>
    <row r="6335" spans="1:15" ht="24.95" customHeight="1" x14ac:dyDescent="0.2">
      <c r="A6335" s="64" t="str">
        <f t="shared" si="295"/>
        <v>||||||0</v>
      </c>
      <c r="B6335" s="64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9"/>
      <c r="K6335" s="37"/>
      <c r="L6335" s="86">
        <f t="shared" si="297"/>
        <v>0</v>
      </c>
      <c r="M6335" s="40"/>
      <c r="N6335" s="40"/>
      <c r="O6335" s="34"/>
    </row>
    <row r="6336" spans="1:15" ht="24.95" customHeight="1" x14ac:dyDescent="0.2">
      <c r="A6336" s="64" t="str">
        <f t="shared" si="295"/>
        <v>||||||0</v>
      </c>
      <c r="B6336" s="64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9"/>
      <c r="K6336" s="37"/>
      <c r="L6336" s="86">
        <f t="shared" si="297"/>
        <v>0</v>
      </c>
      <c r="M6336" s="40"/>
      <c r="N6336" s="40"/>
      <c r="O6336" s="34"/>
    </row>
    <row r="6337" spans="1:15" ht="24.95" customHeight="1" x14ac:dyDescent="0.2">
      <c r="A6337" s="64" t="str">
        <f t="shared" si="295"/>
        <v>||||||0</v>
      </c>
      <c r="B6337" s="64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9"/>
      <c r="K6337" s="37"/>
      <c r="L6337" s="86">
        <f t="shared" si="297"/>
        <v>0</v>
      </c>
      <c r="M6337" s="40"/>
      <c r="N6337" s="40"/>
      <c r="O6337" s="34"/>
    </row>
    <row r="6338" spans="1:15" ht="24.95" customHeight="1" x14ac:dyDescent="0.2">
      <c r="A6338" s="64" t="str">
        <f t="shared" si="295"/>
        <v>||||||0</v>
      </c>
      <c r="B6338" s="64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9"/>
      <c r="K6338" s="37"/>
      <c r="L6338" s="86">
        <f t="shared" si="297"/>
        <v>0</v>
      </c>
      <c r="M6338" s="40"/>
      <c r="N6338" s="40"/>
      <c r="O6338" s="34"/>
    </row>
    <row r="6339" spans="1:15" ht="24.95" customHeight="1" x14ac:dyDescent="0.2">
      <c r="A6339" s="64" t="str">
        <f t="shared" si="295"/>
        <v>||||||0</v>
      </c>
      <c r="B6339" s="64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9"/>
      <c r="K6339" s="37"/>
      <c r="L6339" s="86">
        <f t="shared" si="297"/>
        <v>0</v>
      </c>
      <c r="M6339" s="40"/>
      <c r="N6339" s="40"/>
      <c r="O6339" s="34"/>
    </row>
    <row r="6340" spans="1:15" ht="24.95" customHeight="1" x14ac:dyDescent="0.2">
      <c r="A6340" s="64" t="str">
        <f t="shared" si="295"/>
        <v>||||||0</v>
      </c>
      <c r="B6340" s="64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9"/>
      <c r="K6340" s="37"/>
      <c r="L6340" s="86">
        <f t="shared" si="297"/>
        <v>0</v>
      </c>
      <c r="M6340" s="40"/>
      <c r="N6340" s="40"/>
      <c r="O6340" s="34"/>
    </row>
    <row r="6341" spans="1:15" ht="24.95" customHeight="1" x14ac:dyDescent="0.2">
      <c r="A6341" s="64" t="str">
        <f t="shared" ref="A6341:A6404" si="298">C6341&amp;"|"&amp;D6341&amp;"|"&amp;E6341&amp;"|"&amp;F6341&amp;"|"&amp;G6341&amp;"|"&amp;I6341&amp;"|"&amp;M6341+N6341-O6341</f>
        <v>||||||0</v>
      </c>
      <c r="B6341" s="64" t="str">
        <f t="shared" ref="B6341:B6404" si="299">C6341&amp;"|"&amp;D6341&amp;"|"&amp;E6341&amp;"|"&amp;F6341&amp;"|"&amp;K6341</f>
        <v>||||</v>
      </c>
      <c r="C6341" s="37"/>
      <c r="D6341" s="37"/>
      <c r="E6341" s="37"/>
      <c r="F6341" s="37"/>
      <c r="G6341" s="37"/>
      <c r="H6341" s="38"/>
      <c r="I6341" s="37"/>
      <c r="J6341" s="39"/>
      <c r="K6341" s="37"/>
      <c r="L6341" s="86">
        <f t="shared" si="297"/>
        <v>0</v>
      </c>
      <c r="M6341" s="40"/>
      <c r="N6341" s="40"/>
      <c r="O6341" s="34"/>
    </row>
    <row r="6342" spans="1:15" ht="24.95" customHeight="1" x14ac:dyDescent="0.2">
      <c r="A6342" s="64" t="str">
        <f t="shared" si="298"/>
        <v>||||||0</v>
      </c>
      <c r="B6342" s="64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9"/>
      <c r="K6342" s="37"/>
      <c r="L6342" s="86">
        <f t="shared" si="297"/>
        <v>0</v>
      </c>
      <c r="M6342" s="40"/>
      <c r="N6342" s="40"/>
      <c r="O6342" s="34"/>
    </row>
    <row r="6343" spans="1:15" ht="24.95" customHeight="1" x14ac:dyDescent="0.2">
      <c r="A6343" s="64" t="str">
        <f t="shared" si="298"/>
        <v>||||||0</v>
      </c>
      <c r="B6343" s="64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9"/>
      <c r="K6343" s="37"/>
      <c r="L6343" s="86">
        <f t="shared" si="297"/>
        <v>0</v>
      </c>
      <c r="M6343" s="40"/>
      <c r="N6343" s="40"/>
      <c r="O6343" s="34"/>
    </row>
    <row r="6344" spans="1:15" ht="24.95" customHeight="1" x14ac:dyDescent="0.2">
      <c r="A6344" s="64" t="str">
        <f t="shared" si="298"/>
        <v>||||||0</v>
      </c>
      <c r="B6344" s="64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9"/>
      <c r="K6344" s="37"/>
      <c r="L6344" s="86">
        <f t="shared" si="297"/>
        <v>0</v>
      </c>
      <c r="M6344" s="40"/>
      <c r="N6344" s="40"/>
      <c r="O6344" s="34"/>
    </row>
    <row r="6345" spans="1:15" ht="24.95" customHeight="1" x14ac:dyDescent="0.2">
      <c r="A6345" s="64" t="str">
        <f t="shared" si="298"/>
        <v>||||||0</v>
      </c>
      <c r="B6345" s="64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9"/>
      <c r="K6345" s="37"/>
      <c r="L6345" s="86">
        <f t="shared" si="297"/>
        <v>0</v>
      </c>
      <c r="M6345" s="40"/>
      <c r="N6345" s="40"/>
      <c r="O6345" s="34"/>
    </row>
    <row r="6346" spans="1:15" ht="24.95" customHeight="1" x14ac:dyDescent="0.2">
      <c r="A6346" s="64" t="str">
        <f t="shared" si="298"/>
        <v>||||||0</v>
      </c>
      <c r="B6346" s="64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9"/>
      <c r="K6346" s="37"/>
      <c r="L6346" s="86">
        <f t="shared" si="297"/>
        <v>0</v>
      </c>
      <c r="M6346" s="40"/>
      <c r="N6346" s="40"/>
      <c r="O6346" s="34"/>
    </row>
    <row r="6347" spans="1:15" ht="24.95" customHeight="1" x14ac:dyDescent="0.2">
      <c r="A6347" s="64" t="str">
        <f t="shared" si="298"/>
        <v>||||||0</v>
      </c>
      <c r="B6347" s="64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9"/>
      <c r="K6347" s="37"/>
      <c r="L6347" s="86">
        <f t="shared" si="297"/>
        <v>0</v>
      </c>
      <c r="M6347" s="40"/>
      <c r="N6347" s="40"/>
      <c r="O6347" s="34"/>
    </row>
    <row r="6348" spans="1:15" ht="24.95" customHeight="1" x14ac:dyDescent="0.2">
      <c r="A6348" s="64" t="str">
        <f t="shared" si="298"/>
        <v>||||||0</v>
      </c>
      <c r="B6348" s="64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9"/>
      <c r="K6348" s="37"/>
      <c r="L6348" s="86">
        <f t="shared" si="297"/>
        <v>0</v>
      </c>
      <c r="M6348" s="40"/>
      <c r="N6348" s="40"/>
      <c r="O6348" s="34"/>
    </row>
    <row r="6349" spans="1:15" ht="24.95" customHeight="1" x14ac:dyDescent="0.2">
      <c r="A6349" s="64" t="str">
        <f t="shared" si="298"/>
        <v>||||||0</v>
      </c>
      <c r="B6349" s="64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9"/>
      <c r="K6349" s="37"/>
      <c r="L6349" s="86">
        <f t="shared" si="297"/>
        <v>0</v>
      </c>
      <c r="M6349" s="40"/>
      <c r="N6349" s="40"/>
      <c r="O6349" s="34"/>
    </row>
    <row r="6350" spans="1:15" ht="24.95" customHeight="1" x14ac:dyDescent="0.2">
      <c r="A6350" s="64" t="str">
        <f t="shared" si="298"/>
        <v>||||||0</v>
      </c>
      <c r="B6350" s="64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9"/>
      <c r="K6350" s="37"/>
      <c r="L6350" s="86">
        <f t="shared" si="297"/>
        <v>0</v>
      </c>
      <c r="M6350" s="40"/>
      <c r="N6350" s="40"/>
      <c r="O6350" s="34"/>
    </row>
    <row r="6351" spans="1:15" ht="24.95" customHeight="1" x14ac:dyDescent="0.2">
      <c r="A6351" s="64" t="str">
        <f t="shared" si="298"/>
        <v>||||||0</v>
      </c>
      <c r="B6351" s="64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9"/>
      <c r="K6351" s="37"/>
      <c r="L6351" s="86">
        <f t="shared" si="297"/>
        <v>0</v>
      </c>
      <c r="M6351" s="40"/>
      <c r="N6351" s="40"/>
      <c r="O6351" s="34"/>
    </row>
    <row r="6352" spans="1:15" ht="24.95" customHeight="1" x14ac:dyDescent="0.2">
      <c r="A6352" s="64" t="str">
        <f t="shared" si="298"/>
        <v>||||||0</v>
      </c>
      <c r="B6352" s="64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9"/>
      <c r="K6352" s="37"/>
      <c r="L6352" s="86">
        <f t="shared" si="297"/>
        <v>0</v>
      </c>
      <c r="M6352" s="40"/>
      <c r="N6352" s="40"/>
      <c r="O6352" s="34"/>
    </row>
    <row r="6353" spans="1:15" ht="24.95" customHeight="1" x14ac:dyDescent="0.2">
      <c r="A6353" s="64" t="str">
        <f t="shared" si="298"/>
        <v>||||||0</v>
      </c>
      <c r="B6353" s="64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9"/>
      <c r="K6353" s="37"/>
      <c r="L6353" s="86">
        <f t="shared" si="297"/>
        <v>0</v>
      </c>
      <c r="M6353" s="40"/>
      <c r="N6353" s="40"/>
      <c r="O6353" s="34"/>
    </row>
    <row r="6354" spans="1:15" ht="24.95" customHeight="1" x14ac:dyDescent="0.2">
      <c r="A6354" s="64" t="str">
        <f t="shared" si="298"/>
        <v>||||||0</v>
      </c>
      <c r="B6354" s="64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9"/>
      <c r="K6354" s="37"/>
      <c r="L6354" s="86">
        <f t="shared" si="297"/>
        <v>0</v>
      </c>
      <c r="M6354" s="40"/>
      <c r="N6354" s="40"/>
      <c r="O6354" s="34"/>
    </row>
    <row r="6355" spans="1:15" ht="24.95" customHeight="1" x14ac:dyDescent="0.2">
      <c r="A6355" s="64" t="str">
        <f t="shared" si="298"/>
        <v>||||||0</v>
      </c>
      <c r="B6355" s="64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9"/>
      <c r="K6355" s="37"/>
      <c r="L6355" s="86">
        <f t="shared" si="297"/>
        <v>0</v>
      </c>
      <c r="M6355" s="40"/>
      <c r="N6355" s="40"/>
      <c r="O6355" s="34"/>
    </row>
    <row r="6356" spans="1:15" ht="24.95" customHeight="1" x14ac:dyDescent="0.2">
      <c r="A6356" s="64" t="str">
        <f t="shared" si="298"/>
        <v>||||||0</v>
      </c>
      <c r="B6356" s="64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9"/>
      <c r="K6356" s="37"/>
      <c r="L6356" s="86">
        <f t="shared" si="297"/>
        <v>0</v>
      </c>
      <c r="M6356" s="40"/>
      <c r="N6356" s="40"/>
      <c r="O6356" s="34"/>
    </row>
    <row r="6357" spans="1:15" ht="24.95" customHeight="1" x14ac:dyDescent="0.2">
      <c r="A6357" s="64" t="str">
        <f t="shared" si="298"/>
        <v>||||||0</v>
      </c>
      <c r="B6357" s="64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9"/>
      <c r="K6357" s="37"/>
      <c r="L6357" s="86">
        <f t="shared" si="297"/>
        <v>0</v>
      </c>
      <c r="M6357" s="40"/>
      <c r="N6357" s="40"/>
      <c r="O6357" s="34"/>
    </row>
    <row r="6358" spans="1:15" ht="24.95" customHeight="1" x14ac:dyDescent="0.2">
      <c r="A6358" s="64" t="str">
        <f t="shared" si="298"/>
        <v>||||||0</v>
      </c>
      <c r="B6358" s="64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9"/>
      <c r="K6358" s="37"/>
      <c r="L6358" s="86">
        <f t="shared" si="297"/>
        <v>0</v>
      </c>
      <c r="M6358" s="40"/>
      <c r="N6358" s="40"/>
      <c r="O6358" s="34"/>
    </row>
    <row r="6359" spans="1:15" ht="24.95" customHeight="1" x14ac:dyDescent="0.2">
      <c r="A6359" s="64" t="str">
        <f t="shared" si="298"/>
        <v>||||||0</v>
      </c>
      <c r="B6359" s="64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9"/>
      <c r="K6359" s="37"/>
      <c r="L6359" s="86">
        <f t="shared" si="297"/>
        <v>0</v>
      </c>
      <c r="M6359" s="40"/>
      <c r="N6359" s="40"/>
      <c r="O6359" s="34"/>
    </row>
    <row r="6360" spans="1:15" ht="24.95" customHeight="1" x14ac:dyDescent="0.2">
      <c r="A6360" s="64" t="str">
        <f t="shared" si="298"/>
        <v>||||||0</v>
      </c>
      <c r="B6360" s="64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9"/>
      <c r="K6360" s="37"/>
      <c r="L6360" s="86">
        <f t="shared" si="297"/>
        <v>0</v>
      </c>
      <c r="M6360" s="40"/>
      <c r="N6360" s="40"/>
      <c r="O6360" s="34"/>
    </row>
    <row r="6361" spans="1:15" ht="24.95" customHeight="1" x14ac:dyDescent="0.2">
      <c r="A6361" s="64" t="str">
        <f t="shared" si="298"/>
        <v>||||||0</v>
      </c>
      <c r="B6361" s="64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9"/>
      <c r="K6361" s="37"/>
      <c r="L6361" s="86">
        <f t="shared" si="297"/>
        <v>0</v>
      </c>
      <c r="M6361" s="40"/>
      <c r="N6361" s="40"/>
      <c r="O6361" s="34"/>
    </row>
    <row r="6362" spans="1:15" ht="24.95" customHeight="1" x14ac:dyDescent="0.2">
      <c r="A6362" s="64" t="str">
        <f t="shared" si="298"/>
        <v>||||||0</v>
      </c>
      <c r="B6362" s="64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9"/>
      <c r="K6362" s="37"/>
      <c r="L6362" s="86">
        <f t="shared" si="297"/>
        <v>0</v>
      </c>
      <c r="M6362" s="40"/>
      <c r="N6362" s="40"/>
      <c r="O6362" s="34"/>
    </row>
    <row r="6363" spans="1:15" ht="24.95" customHeight="1" x14ac:dyDescent="0.2">
      <c r="A6363" s="64" t="str">
        <f t="shared" si="298"/>
        <v>||||||0</v>
      </c>
      <c r="B6363" s="64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9"/>
      <c r="K6363" s="37"/>
      <c r="L6363" s="86">
        <f t="shared" si="297"/>
        <v>0</v>
      </c>
      <c r="M6363" s="40"/>
      <c r="N6363" s="40"/>
      <c r="O6363" s="34"/>
    </row>
    <row r="6364" spans="1:15" ht="24.95" customHeight="1" x14ac:dyDescent="0.2">
      <c r="A6364" s="64" t="str">
        <f t="shared" si="298"/>
        <v>||||||0</v>
      </c>
      <c r="B6364" s="64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9"/>
      <c r="K6364" s="37"/>
      <c r="L6364" s="86">
        <f t="shared" si="297"/>
        <v>0</v>
      </c>
      <c r="M6364" s="40"/>
      <c r="N6364" s="40"/>
      <c r="O6364" s="34"/>
    </row>
    <row r="6365" spans="1:15" ht="24.95" customHeight="1" x14ac:dyDescent="0.2">
      <c r="A6365" s="64" t="str">
        <f t="shared" si="298"/>
        <v>||||||0</v>
      </c>
      <c r="B6365" s="64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9"/>
      <c r="K6365" s="37"/>
      <c r="L6365" s="86">
        <f t="shared" si="297"/>
        <v>0</v>
      </c>
      <c r="M6365" s="40"/>
      <c r="N6365" s="40"/>
      <c r="O6365" s="34"/>
    </row>
    <row r="6366" spans="1:15" ht="24.95" customHeight="1" x14ac:dyDescent="0.2">
      <c r="A6366" s="64" t="str">
        <f t="shared" si="298"/>
        <v>||||||0</v>
      </c>
      <c r="B6366" s="64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9"/>
      <c r="K6366" s="37"/>
      <c r="L6366" s="86">
        <f t="shared" si="297"/>
        <v>0</v>
      </c>
      <c r="M6366" s="40"/>
      <c r="N6366" s="40"/>
      <c r="O6366" s="34"/>
    </row>
    <row r="6367" spans="1:15" ht="24.95" customHeight="1" x14ac:dyDescent="0.2">
      <c r="A6367" s="64" t="str">
        <f t="shared" si="298"/>
        <v>||||||0</v>
      </c>
      <c r="B6367" s="64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9"/>
      <c r="K6367" s="37"/>
      <c r="L6367" s="86">
        <f t="shared" si="297"/>
        <v>0</v>
      </c>
      <c r="M6367" s="40"/>
      <c r="N6367" s="40"/>
      <c r="O6367" s="34"/>
    </row>
    <row r="6368" spans="1:15" ht="24.95" customHeight="1" x14ac:dyDescent="0.2">
      <c r="A6368" s="64" t="str">
        <f t="shared" si="298"/>
        <v>||||||0</v>
      </c>
      <c r="B6368" s="64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9"/>
      <c r="K6368" s="37"/>
      <c r="L6368" s="86">
        <f t="shared" si="297"/>
        <v>0</v>
      </c>
      <c r="M6368" s="40"/>
      <c r="N6368" s="40"/>
      <c r="O6368" s="34"/>
    </row>
    <row r="6369" spans="1:15" ht="24.95" customHeight="1" x14ac:dyDescent="0.2">
      <c r="A6369" s="64" t="str">
        <f t="shared" si="298"/>
        <v>||||||0</v>
      </c>
      <c r="B6369" s="64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9"/>
      <c r="K6369" s="37"/>
      <c r="L6369" s="86">
        <f t="shared" si="297"/>
        <v>0</v>
      </c>
      <c r="M6369" s="40"/>
      <c r="N6369" s="40"/>
      <c r="O6369" s="34"/>
    </row>
    <row r="6370" spans="1:15" ht="24.95" customHeight="1" x14ac:dyDescent="0.2">
      <c r="A6370" s="64" t="str">
        <f t="shared" si="298"/>
        <v>||||||0</v>
      </c>
      <c r="B6370" s="64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9"/>
      <c r="K6370" s="37"/>
      <c r="L6370" s="86">
        <f t="shared" si="297"/>
        <v>0</v>
      </c>
      <c r="M6370" s="40"/>
      <c r="N6370" s="40"/>
      <c r="O6370" s="34"/>
    </row>
    <row r="6371" spans="1:15" ht="24.95" customHeight="1" x14ac:dyDescent="0.2">
      <c r="A6371" s="64" t="str">
        <f t="shared" si="298"/>
        <v>||||||0</v>
      </c>
      <c r="B6371" s="64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9"/>
      <c r="K6371" s="37"/>
      <c r="L6371" s="86">
        <f t="shared" si="297"/>
        <v>0</v>
      </c>
      <c r="M6371" s="40"/>
      <c r="N6371" s="40"/>
      <c r="O6371" s="34"/>
    </row>
    <row r="6372" spans="1:15" ht="24.95" customHeight="1" x14ac:dyDescent="0.2">
      <c r="A6372" s="64" t="str">
        <f t="shared" si="298"/>
        <v>||||||0</v>
      </c>
      <c r="B6372" s="64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9"/>
      <c r="K6372" s="37"/>
      <c r="L6372" s="86">
        <f t="shared" si="297"/>
        <v>0</v>
      </c>
      <c r="M6372" s="40"/>
      <c r="N6372" s="40"/>
      <c r="O6372" s="34"/>
    </row>
    <row r="6373" spans="1:15" ht="24.95" customHeight="1" x14ac:dyDescent="0.2">
      <c r="A6373" s="64" t="str">
        <f t="shared" si="298"/>
        <v>||||||0</v>
      </c>
      <c r="B6373" s="64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9"/>
      <c r="K6373" s="37"/>
      <c r="L6373" s="86">
        <f t="shared" si="297"/>
        <v>0</v>
      </c>
      <c r="M6373" s="40"/>
      <c r="N6373" s="40"/>
      <c r="O6373" s="34"/>
    </row>
    <row r="6374" spans="1:15" ht="24.95" customHeight="1" x14ac:dyDescent="0.2">
      <c r="A6374" s="64" t="str">
        <f t="shared" si="298"/>
        <v>||||||0</v>
      </c>
      <c r="B6374" s="64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9"/>
      <c r="K6374" s="37"/>
      <c r="L6374" s="86">
        <f t="shared" si="297"/>
        <v>0</v>
      </c>
      <c r="M6374" s="40"/>
      <c r="N6374" s="40"/>
      <c r="O6374" s="34"/>
    </row>
    <row r="6375" spans="1:15" ht="24.95" customHeight="1" x14ac:dyDescent="0.2">
      <c r="A6375" s="64" t="str">
        <f t="shared" si="298"/>
        <v>||||||0</v>
      </c>
      <c r="B6375" s="64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9"/>
      <c r="K6375" s="37"/>
      <c r="L6375" s="86">
        <f t="shared" si="297"/>
        <v>0</v>
      </c>
      <c r="M6375" s="40"/>
      <c r="N6375" s="40"/>
      <c r="O6375" s="34"/>
    </row>
    <row r="6376" spans="1:15" ht="24.95" customHeight="1" x14ac:dyDescent="0.2">
      <c r="A6376" s="64" t="str">
        <f t="shared" si="298"/>
        <v>||||||0</v>
      </c>
      <c r="B6376" s="64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9"/>
      <c r="K6376" s="37"/>
      <c r="L6376" s="86">
        <f t="shared" si="297"/>
        <v>0</v>
      </c>
      <c r="M6376" s="40"/>
      <c r="N6376" s="40"/>
      <c r="O6376" s="34"/>
    </row>
    <row r="6377" spans="1:15" ht="24.95" customHeight="1" x14ac:dyDescent="0.2">
      <c r="A6377" s="64" t="str">
        <f t="shared" si="298"/>
        <v>||||||0</v>
      </c>
      <c r="B6377" s="64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9"/>
      <c r="K6377" s="37"/>
      <c r="L6377" s="86">
        <f t="shared" si="297"/>
        <v>0</v>
      </c>
      <c r="M6377" s="40"/>
      <c r="N6377" s="40"/>
      <c r="O6377" s="34"/>
    </row>
    <row r="6378" spans="1:15" ht="24.95" customHeight="1" x14ac:dyDescent="0.2">
      <c r="A6378" s="64" t="str">
        <f t="shared" si="298"/>
        <v>||||||0</v>
      </c>
      <c r="B6378" s="64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9"/>
      <c r="K6378" s="37"/>
      <c r="L6378" s="86">
        <f t="shared" si="297"/>
        <v>0</v>
      </c>
      <c r="M6378" s="40"/>
      <c r="N6378" s="40"/>
      <c r="O6378" s="34"/>
    </row>
    <row r="6379" spans="1:15" ht="24.95" customHeight="1" x14ac:dyDescent="0.2">
      <c r="A6379" s="64" t="str">
        <f t="shared" si="298"/>
        <v>||||||0</v>
      </c>
      <c r="B6379" s="64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9"/>
      <c r="K6379" s="37"/>
      <c r="L6379" s="86">
        <f t="shared" si="297"/>
        <v>0</v>
      </c>
      <c r="M6379" s="40"/>
      <c r="N6379" s="40"/>
      <c r="O6379" s="34"/>
    </row>
    <row r="6380" spans="1:15" ht="24.95" customHeight="1" x14ac:dyDescent="0.2">
      <c r="A6380" s="64" t="str">
        <f t="shared" si="298"/>
        <v>||||||0</v>
      </c>
      <c r="B6380" s="64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9"/>
      <c r="K6380" s="37"/>
      <c r="L6380" s="86">
        <f t="shared" si="297"/>
        <v>0</v>
      </c>
      <c r="M6380" s="40"/>
      <c r="N6380" s="40"/>
      <c r="O6380" s="34"/>
    </row>
    <row r="6381" spans="1:15" ht="24.95" customHeight="1" x14ac:dyDescent="0.2">
      <c r="A6381" s="64" t="str">
        <f t="shared" si="298"/>
        <v>||||||0</v>
      </c>
      <c r="B6381" s="64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9"/>
      <c r="K6381" s="37"/>
      <c r="L6381" s="86">
        <f t="shared" si="297"/>
        <v>0</v>
      </c>
      <c r="M6381" s="40"/>
      <c r="N6381" s="40"/>
      <c r="O6381" s="34"/>
    </row>
    <row r="6382" spans="1:15" ht="24.95" customHeight="1" x14ac:dyDescent="0.2">
      <c r="A6382" s="64" t="str">
        <f t="shared" si="298"/>
        <v>||||||0</v>
      </c>
      <c r="B6382" s="64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9"/>
      <c r="K6382" s="37"/>
      <c r="L6382" s="86">
        <f t="shared" si="297"/>
        <v>0</v>
      </c>
      <c r="M6382" s="40"/>
      <c r="N6382" s="40"/>
      <c r="O6382" s="34"/>
    </row>
    <row r="6383" spans="1:15" ht="24.95" customHeight="1" x14ac:dyDescent="0.2">
      <c r="A6383" s="64" t="str">
        <f t="shared" si="298"/>
        <v>||||||0</v>
      </c>
      <c r="B6383" s="64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9"/>
      <c r="K6383" s="37"/>
      <c r="L6383" s="86">
        <f t="shared" si="297"/>
        <v>0</v>
      </c>
      <c r="M6383" s="40"/>
      <c r="N6383" s="40"/>
      <c r="O6383" s="34"/>
    </row>
    <row r="6384" spans="1:15" ht="24.95" customHeight="1" x14ac:dyDescent="0.2">
      <c r="A6384" s="64" t="str">
        <f t="shared" si="298"/>
        <v>||||||0</v>
      </c>
      <c r="B6384" s="64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9"/>
      <c r="K6384" s="37"/>
      <c r="L6384" s="86">
        <f t="shared" si="297"/>
        <v>0</v>
      </c>
      <c r="M6384" s="40"/>
      <c r="N6384" s="40"/>
      <c r="O6384" s="34"/>
    </row>
    <row r="6385" spans="1:15" ht="24.95" customHeight="1" x14ac:dyDescent="0.2">
      <c r="A6385" s="64" t="str">
        <f t="shared" si="298"/>
        <v>||||||0</v>
      </c>
      <c r="B6385" s="64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9"/>
      <c r="K6385" s="37"/>
      <c r="L6385" s="86">
        <f t="shared" si="297"/>
        <v>0</v>
      </c>
      <c r="M6385" s="40"/>
      <c r="N6385" s="40"/>
      <c r="O6385" s="34"/>
    </row>
    <row r="6386" spans="1:15" ht="24.95" customHeight="1" x14ac:dyDescent="0.2">
      <c r="A6386" s="64" t="str">
        <f t="shared" si="298"/>
        <v>||||||0</v>
      </c>
      <c r="B6386" s="64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9"/>
      <c r="K6386" s="37"/>
      <c r="L6386" s="86">
        <f t="shared" si="297"/>
        <v>0</v>
      </c>
      <c r="M6386" s="40"/>
      <c r="N6386" s="40"/>
      <c r="O6386" s="34"/>
    </row>
    <row r="6387" spans="1:15" ht="24.95" customHeight="1" x14ac:dyDescent="0.2">
      <c r="A6387" s="64" t="str">
        <f t="shared" si="298"/>
        <v>||||||0</v>
      </c>
      <c r="B6387" s="64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9"/>
      <c r="K6387" s="37"/>
      <c r="L6387" s="86">
        <f t="shared" si="297"/>
        <v>0</v>
      </c>
      <c r="M6387" s="40"/>
      <c r="N6387" s="40"/>
      <c r="O6387" s="34"/>
    </row>
    <row r="6388" spans="1:15" ht="24.95" customHeight="1" x14ac:dyDescent="0.2">
      <c r="A6388" s="64" t="str">
        <f t="shared" si="298"/>
        <v>||||||0</v>
      </c>
      <c r="B6388" s="64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9"/>
      <c r="K6388" s="37"/>
      <c r="L6388" s="86">
        <f t="shared" si="297"/>
        <v>0</v>
      </c>
      <c r="M6388" s="40"/>
      <c r="N6388" s="40"/>
      <c r="O6388" s="34"/>
    </row>
    <row r="6389" spans="1:15" ht="24.95" customHeight="1" x14ac:dyDescent="0.2">
      <c r="A6389" s="64" t="str">
        <f t="shared" si="298"/>
        <v>||||||0</v>
      </c>
      <c r="B6389" s="64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9"/>
      <c r="K6389" s="37"/>
      <c r="L6389" s="86">
        <f t="shared" si="297"/>
        <v>0</v>
      </c>
      <c r="M6389" s="40"/>
      <c r="N6389" s="40"/>
      <c r="O6389" s="34"/>
    </row>
    <row r="6390" spans="1:15" ht="24.95" customHeight="1" x14ac:dyDescent="0.2">
      <c r="A6390" s="64" t="str">
        <f t="shared" si="298"/>
        <v>||||||0</v>
      </c>
      <c r="B6390" s="64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9"/>
      <c r="K6390" s="37"/>
      <c r="L6390" s="86">
        <f t="shared" si="297"/>
        <v>0</v>
      </c>
      <c r="M6390" s="40"/>
      <c r="N6390" s="40"/>
      <c r="O6390" s="34"/>
    </row>
    <row r="6391" spans="1:15" ht="24.95" customHeight="1" x14ac:dyDescent="0.2">
      <c r="A6391" s="64" t="str">
        <f t="shared" si="298"/>
        <v>||||||0</v>
      </c>
      <c r="B6391" s="64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9"/>
      <c r="K6391" s="37"/>
      <c r="L6391" s="86">
        <f t="shared" si="297"/>
        <v>0</v>
      </c>
      <c r="M6391" s="40"/>
      <c r="N6391" s="40"/>
      <c r="O6391" s="34"/>
    </row>
    <row r="6392" spans="1:15" ht="24.95" customHeight="1" x14ac:dyDescent="0.2">
      <c r="A6392" s="64" t="str">
        <f t="shared" si="298"/>
        <v>||||||0</v>
      </c>
      <c r="B6392" s="64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9"/>
      <c r="K6392" s="37"/>
      <c r="L6392" s="86">
        <f t="shared" si="297"/>
        <v>0</v>
      </c>
      <c r="M6392" s="40"/>
      <c r="N6392" s="40"/>
      <c r="O6392" s="34"/>
    </row>
    <row r="6393" spans="1:15" ht="24.95" customHeight="1" x14ac:dyDescent="0.2">
      <c r="A6393" s="64" t="str">
        <f t="shared" si="298"/>
        <v>||||||0</v>
      </c>
      <c r="B6393" s="64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9"/>
      <c r="K6393" s="37"/>
      <c r="L6393" s="86">
        <f t="shared" si="297"/>
        <v>0</v>
      </c>
      <c r="M6393" s="40"/>
      <c r="N6393" s="40"/>
      <c r="O6393" s="34"/>
    </row>
    <row r="6394" spans="1:15" ht="24.95" customHeight="1" x14ac:dyDescent="0.2">
      <c r="A6394" s="64" t="str">
        <f t="shared" si="298"/>
        <v>||||||0</v>
      </c>
      <c r="B6394" s="64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9"/>
      <c r="K6394" s="37"/>
      <c r="L6394" s="86">
        <f t="shared" si="297"/>
        <v>0</v>
      </c>
      <c r="M6394" s="40"/>
      <c r="N6394" s="40"/>
      <c r="O6394" s="34"/>
    </row>
    <row r="6395" spans="1:15" ht="24.95" customHeight="1" x14ac:dyDescent="0.2">
      <c r="A6395" s="64" t="str">
        <f t="shared" si="298"/>
        <v>||||||0</v>
      </c>
      <c r="B6395" s="64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9"/>
      <c r="K6395" s="37"/>
      <c r="L6395" s="86">
        <f t="shared" si="297"/>
        <v>0</v>
      </c>
      <c r="M6395" s="40"/>
      <c r="N6395" s="40"/>
      <c r="O6395" s="34"/>
    </row>
    <row r="6396" spans="1:15" ht="24.95" customHeight="1" x14ac:dyDescent="0.2">
      <c r="A6396" s="64" t="str">
        <f t="shared" si="298"/>
        <v>||||||0</v>
      </c>
      <c r="B6396" s="64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9"/>
      <c r="K6396" s="37"/>
      <c r="L6396" s="86">
        <f t="shared" si="297"/>
        <v>0</v>
      </c>
      <c r="M6396" s="40"/>
      <c r="N6396" s="40"/>
      <c r="O6396" s="34"/>
    </row>
    <row r="6397" spans="1:15" ht="24.95" customHeight="1" x14ac:dyDescent="0.2">
      <c r="A6397" s="64" t="str">
        <f t="shared" si="298"/>
        <v>||||||0</v>
      </c>
      <c r="B6397" s="64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9"/>
      <c r="K6397" s="37"/>
      <c r="L6397" s="86">
        <f t="shared" si="297"/>
        <v>0</v>
      </c>
      <c r="M6397" s="40"/>
      <c r="N6397" s="40"/>
      <c r="O6397" s="34"/>
    </row>
    <row r="6398" spans="1:15" ht="24.95" customHeight="1" x14ac:dyDescent="0.2">
      <c r="A6398" s="64" t="str">
        <f t="shared" si="298"/>
        <v>||||||0</v>
      </c>
      <c r="B6398" s="64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9"/>
      <c r="K6398" s="37"/>
      <c r="L6398" s="86">
        <f t="shared" ref="L6398:L6461" si="300">M6398+N6398</f>
        <v>0</v>
      </c>
      <c r="M6398" s="40"/>
      <c r="N6398" s="40"/>
      <c r="O6398" s="34"/>
    </row>
    <row r="6399" spans="1:15" ht="24.95" customHeight="1" x14ac:dyDescent="0.2">
      <c r="A6399" s="64" t="str">
        <f t="shared" si="298"/>
        <v>||||||0</v>
      </c>
      <c r="B6399" s="64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9"/>
      <c r="K6399" s="37"/>
      <c r="L6399" s="86">
        <f t="shared" si="300"/>
        <v>0</v>
      </c>
      <c r="M6399" s="40"/>
      <c r="N6399" s="40"/>
      <c r="O6399" s="34"/>
    </row>
    <row r="6400" spans="1:15" ht="24.95" customHeight="1" x14ac:dyDescent="0.2">
      <c r="A6400" s="64" t="str">
        <f t="shared" si="298"/>
        <v>||||||0</v>
      </c>
      <c r="B6400" s="64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9"/>
      <c r="K6400" s="37"/>
      <c r="L6400" s="86">
        <f t="shared" si="300"/>
        <v>0</v>
      </c>
      <c r="M6400" s="40"/>
      <c r="N6400" s="40"/>
      <c r="O6400" s="34"/>
    </row>
    <row r="6401" spans="1:15" ht="24.95" customHeight="1" x14ac:dyDescent="0.2">
      <c r="A6401" s="64" t="str">
        <f t="shared" si="298"/>
        <v>||||||0</v>
      </c>
      <c r="B6401" s="64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9"/>
      <c r="K6401" s="37"/>
      <c r="L6401" s="86">
        <f t="shared" si="300"/>
        <v>0</v>
      </c>
      <c r="M6401" s="40"/>
      <c r="N6401" s="40"/>
      <c r="O6401" s="34"/>
    </row>
    <row r="6402" spans="1:15" ht="24.95" customHeight="1" x14ac:dyDescent="0.2">
      <c r="A6402" s="64" t="str">
        <f t="shared" si="298"/>
        <v>||||||0</v>
      </c>
      <c r="B6402" s="64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9"/>
      <c r="K6402" s="37"/>
      <c r="L6402" s="86">
        <f t="shared" si="300"/>
        <v>0</v>
      </c>
      <c r="M6402" s="40"/>
      <c r="N6402" s="40"/>
      <c r="O6402" s="34"/>
    </row>
    <row r="6403" spans="1:15" ht="24.95" customHeight="1" x14ac:dyDescent="0.2">
      <c r="A6403" s="64" t="str">
        <f t="shared" si="298"/>
        <v>||||||0</v>
      </c>
      <c r="B6403" s="64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9"/>
      <c r="K6403" s="37"/>
      <c r="L6403" s="86">
        <f t="shared" si="300"/>
        <v>0</v>
      </c>
      <c r="M6403" s="40"/>
      <c r="N6403" s="40"/>
      <c r="O6403" s="34"/>
    </row>
    <row r="6404" spans="1:15" ht="24.95" customHeight="1" x14ac:dyDescent="0.2">
      <c r="A6404" s="64" t="str">
        <f t="shared" si="298"/>
        <v>||||||0</v>
      </c>
      <c r="B6404" s="64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9"/>
      <c r="K6404" s="37"/>
      <c r="L6404" s="86">
        <f t="shared" si="300"/>
        <v>0</v>
      </c>
      <c r="M6404" s="40"/>
      <c r="N6404" s="40"/>
      <c r="O6404" s="34"/>
    </row>
    <row r="6405" spans="1:15" ht="24.95" customHeight="1" x14ac:dyDescent="0.2">
      <c r="A6405" s="64" t="str">
        <f t="shared" ref="A6405:A6468" si="301">C6405&amp;"|"&amp;D6405&amp;"|"&amp;E6405&amp;"|"&amp;F6405&amp;"|"&amp;G6405&amp;"|"&amp;I6405&amp;"|"&amp;M6405+N6405-O6405</f>
        <v>||||||0</v>
      </c>
      <c r="B6405" s="64" t="str">
        <f t="shared" ref="B6405:B6468" si="302">C6405&amp;"|"&amp;D6405&amp;"|"&amp;E6405&amp;"|"&amp;F6405&amp;"|"&amp;K6405</f>
        <v>||||</v>
      </c>
      <c r="C6405" s="37"/>
      <c r="D6405" s="37"/>
      <c r="E6405" s="37"/>
      <c r="F6405" s="37"/>
      <c r="G6405" s="37"/>
      <c r="H6405" s="38"/>
      <c r="I6405" s="37"/>
      <c r="J6405" s="39"/>
      <c r="K6405" s="37"/>
      <c r="L6405" s="86">
        <f t="shared" si="300"/>
        <v>0</v>
      </c>
      <c r="M6405" s="40"/>
      <c r="N6405" s="40"/>
      <c r="O6405" s="34"/>
    </row>
    <row r="6406" spans="1:15" ht="24.95" customHeight="1" x14ac:dyDescent="0.2">
      <c r="A6406" s="64" t="str">
        <f t="shared" si="301"/>
        <v>||||||0</v>
      </c>
      <c r="B6406" s="64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9"/>
      <c r="K6406" s="37"/>
      <c r="L6406" s="86">
        <f t="shared" si="300"/>
        <v>0</v>
      </c>
      <c r="M6406" s="40"/>
      <c r="N6406" s="40"/>
      <c r="O6406" s="34"/>
    </row>
    <row r="6407" spans="1:15" ht="24.95" customHeight="1" x14ac:dyDescent="0.2">
      <c r="A6407" s="64" t="str">
        <f t="shared" si="301"/>
        <v>||||||0</v>
      </c>
      <c r="B6407" s="64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9"/>
      <c r="K6407" s="37"/>
      <c r="L6407" s="86">
        <f t="shared" si="300"/>
        <v>0</v>
      </c>
      <c r="M6407" s="40"/>
      <c r="N6407" s="40"/>
      <c r="O6407" s="34"/>
    </row>
    <row r="6408" spans="1:15" ht="24.95" customHeight="1" x14ac:dyDescent="0.2">
      <c r="A6408" s="64" t="str">
        <f t="shared" si="301"/>
        <v>||||||0</v>
      </c>
      <c r="B6408" s="64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9"/>
      <c r="K6408" s="37"/>
      <c r="L6408" s="86">
        <f t="shared" si="300"/>
        <v>0</v>
      </c>
      <c r="M6408" s="40"/>
      <c r="N6408" s="40"/>
      <c r="O6408" s="34"/>
    </row>
    <row r="6409" spans="1:15" ht="24.95" customHeight="1" x14ac:dyDescent="0.2">
      <c r="A6409" s="64" t="str">
        <f t="shared" si="301"/>
        <v>||||||0</v>
      </c>
      <c r="B6409" s="64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9"/>
      <c r="K6409" s="37"/>
      <c r="L6409" s="86">
        <f t="shared" si="300"/>
        <v>0</v>
      </c>
      <c r="M6409" s="40"/>
      <c r="N6409" s="40"/>
      <c r="O6409" s="34"/>
    </row>
    <row r="6410" spans="1:15" ht="24.95" customHeight="1" x14ac:dyDescent="0.2">
      <c r="A6410" s="64" t="str">
        <f t="shared" si="301"/>
        <v>||||||0</v>
      </c>
      <c r="B6410" s="64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9"/>
      <c r="K6410" s="37"/>
      <c r="L6410" s="86">
        <f t="shared" si="300"/>
        <v>0</v>
      </c>
      <c r="M6410" s="40"/>
      <c r="N6410" s="40"/>
      <c r="O6410" s="34"/>
    </row>
    <row r="6411" spans="1:15" ht="24.95" customHeight="1" x14ac:dyDescent="0.2">
      <c r="A6411" s="64" t="str">
        <f t="shared" si="301"/>
        <v>||||||0</v>
      </c>
      <c r="B6411" s="64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9"/>
      <c r="K6411" s="37"/>
      <c r="L6411" s="86">
        <f t="shared" si="300"/>
        <v>0</v>
      </c>
      <c r="M6411" s="40"/>
      <c r="N6411" s="40"/>
      <c r="O6411" s="34"/>
    </row>
    <row r="6412" spans="1:15" ht="24.95" customHeight="1" x14ac:dyDescent="0.2">
      <c r="A6412" s="64" t="str">
        <f t="shared" si="301"/>
        <v>||||||0</v>
      </c>
      <c r="B6412" s="64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9"/>
      <c r="K6412" s="37"/>
      <c r="L6412" s="86">
        <f t="shared" si="300"/>
        <v>0</v>
      </c>
      <c r="M6412" s="40"/>
      <c r="N6412" s="40"/>
      <c r="O6412" s="34"/>
    </row>
    <row r="6413" spans="1:15" ht="24.95" customHeight="1" x14ac:dyDescent="0.2">
      <c r="A6413" s="64" t="str">
        <f t="shared" si="301"/>
        <v>||||||0</v>
      </c>
      <c r="B6413" s="64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9"/>
      <c r="K6413" s="37"/>
      <c r="L6413" s="86">
        <f t="shared" si="300"/>
        <v>0</v>
      </c>
      <c r="M6413" s="40"/>
      <c r="N6413" s="40"/>
      <c r="O6413" s="34"/>
    </row>
    <row r="6414" spans="1:15" ht="24.95" customHeight="1" x14ac:dyDescent="0.2">
      <c r="A6414" s="64" t="str">
        <f t="shared" si="301"/>
        <v>||||||0</v>
      </c>
      <c r="B6414" s="64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9"/>
      <c r="K6414" s="37"/>
      <c r="L6414" s="86">
        <f t="shared" si="300"/>
        <v>0</v>
      </c>
      <c r="M6414" s="40"/>
      <c r="N6414" s="40"/>
      <c r="O6414" s="34"/>
    </row>
    <row r="6415" spans="1:15" ht="24.95" customHeight="1" x14ac:dyDescent="0.2">
      <c r="A6415" s="64" t="str">
        <f t="shared" si="301"/>
        <v>||||||0</v>
      </c>
      <c r="B6415" s="64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9"/>
      <c r="K6415" s="37"/>
      <c r="L6415" s="86">
        <f t="shared" si="300"/>
        <v>0</v>
      </c>
      <c r="M6415" s="40"/>
      <c r="N6415" s="40"/>
      <c r="O6415" s="34"/>
    </row>
    <row r="6416" spans="1:15" ht="24.95" customHeight="1" x14ac:dyDescent="0.2">
      <c r="A6416" s="64" t="str">
        <f t="shared" si="301"/>
        <v>||||||0</v>
      </c>
      <c r="B6416" s="64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9"/>
      <c r="K6416" s="37"/>
      <c r="L6416" s="86">
        <f t="shared" si="300"/>
        <v>0</v>
      </c>
      <c r="M6416" s="40"/>
      <c r="N6416" s="40"/>
      <c r="O6416" s="34"/>
    </row>
    <row r="6417" spans="1:15" ht="24.95" customHeight="1" x14ac:dyDescent="0.2">
      <c r="A6417" s="64" t="str">
        <f t="shared" si="301"/>
        <v>||||||0</v>
      </c>
      <c r="B6417" s="64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9"/>
      <c r="K6417" s="37"/>
      <c r="L6417" s="86">
        <f t="shared" si="300"/>
        <v>0</v>
      </c>
      <c r="M6417" s="40"/>
      <c r="N6417" s="40"/>
      <c r="O6417" s="34"/>
    </row>
    <row r="6418" spans="1:15" ht="24.95" customHeight="1" x14ac:dyDescent="0.2">
      <c r="A6418" s="64" t="str">
        <f t="shared" si="301"/>
        <v>||||||0</v>
      </c>
      <c r="B6418" s="64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9"/>
      <c r="K6418" s="37"/>
      <c r="L6418" s="86">
        <f t="shared" si="300"/>
        <v>0</v>
      </c>
      <c r="M6418" s="40"/>
      <c r="N6418" s="40"/>
      <c r="O6418" s="34"/>
    </row>
    <row r="6419" spans="1:15" ht="24.95" customHeight="1" x14ac:dyDescent="0.2">
      <c r="A6419" s="64" t="str">
        <f t="shared" si="301"/>
        <v>||||||0</v>
      </c>
      <c r="B6419" s="64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9"/>
      <c r="K6419" s="37"/>
      <c r="L6419" s="86">
        <f t="shared" si="300"/>
        <v>0</v>
      </c>
      <c r="M6419" s="40"/>
      <c r="N6419" s="40"/>
      <c r="O6419" s="34"/>
    </row>
    <row r="6420" spans="1:15" ht="24.95" customHeight="1" x14ac:dyDescent="0.2">
      <c r="A6420" s="64" t="str">
        <f t="shared" si="301"/>
        <v>||||||0</v>
      </c>
      <c r="B6420" s="64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9"/>
      <c r="K6420" s="37"/>
      <c r="L6420" s="86">
        <f t="shared" si="300"/>
        <v>0</v>
      </c>
      <c r="M6420" s="40"/>
      <c r="N6420" s="40"/>
      <c r="O6420" s="34"/>
    </row>
    <row r="6421" spans="1:15" ht="24.95" customHeight="1" x14ac:dyDescent="0.2">
      <c r="A6421" s="64" t="str">
        <f t="shared" si="301"/>
        <v>||||||0</v>
      </c>
      <c r="B6421" s="64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9"/>
      <c r="K6421" s="37"/>
      <c r="L6421" s="86">
        <f t="shared" si="300"/>
        <v>0</v>
      </c>
      <c r="M6421" s="40"/>
      <c r="N6421" s="40"/>
      <c r="O6421" s="34"/>
    </row>
    <row r="6422" spans="1:15" ht="24.95" customHeight="1" x14ac:dyDescent="0.2">
      <c r="A6422" s="64" t="str">
        <f t="shared" si="301"/>
        <v>||||||0</v>
      </c>
      <c r="B6422" s="64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9"/>
      <c r="K6422" s="37"/>
      <c r="L6422" s="86">
        <f t="shared" si="300"/>
        <v>0</v>
      </c>
      <c r="M6422" s="40"/>
      <c r="N6422" s="40"/>
      <c r="O6422" s="34"/>
    </row>
    <row r="6423" spans="1:15" ht="24.95" customHeight="1" x14ac:dyDescent="0.2">
      <c r="A6423" s="64" t="str">
        <f t="shared" si="301"/>
        <v>||||||0</v>
      </c>
      <c r="B6423" s="64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9"/>
      <c r="K6423" s="37"/>
      <c r="L6423" s="86">
        <f t="shared" si="300"/>
        <v>0</v>
      </c>
      <c r="M6423" s="40"/>
      <c r="N6423" s="40"/>
      <c r="O6423" s="34"/>
    </row>
    <row r="6424" spans="1:15" ht="24.95" customHeight="1" x14ac:dyDescent="0.2">
      <c r="A6424" s="64" t="str">
        <f t="shared" si="301"/>
        <v>||||||0</v>
      </c>
      <c r="B6424" s="64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9"/>
      <c r="K6424" s="37"/>
      <c r="L6424" s="86">
        <f t="shared" si="300"/>
        <v>0</v>
      </c>
      <c r="M6424" s="40"/>
      <c r="N6424" s="40"/>
      <c r="O6424" s="34"/>
    </row>
    <row r="6425" spans="1:15" ht="24.95" customHeight="1" x14ac:dyDescent="0.2">
      <c r="A6425" s="64" t="str">
        <f t="shared" si="301"/>
        <v>||||||0</v>
      </c>
      <c r="B6425" s="64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9"/>
      <c r="K6425" s="37"/>
      <c r="L6425" s="86">
        <f t="shared" si="300"/>
        <v>0</v>
      </c>
      <c r="M6425" s="40"/>
      <c r="N6425" s="40"/>
      <c r="O6425" s="34"/>
    </row>
    <row r="6426" spans="1:15" ht="24.95" customHeight="1" x14ac:dyDescent="0.2">
      <c r="A6426" s="64" t="str">
        <f t="shared" si="301"/>
        <v>||||||0</v>
      </c>
      <c r="B6426" s="64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9"/>
      <c r="K6426" s="37"/>
      <c r="L6426" s="86">
        <f t="shared" si="300"/>
        <v>0</v>
      </c>
      <c r="M6426" s="40"/>
      <c r="N6426" s="40"/>
      <c r="O6426" s="34"/>
    </row>
    <row r="6427" spans="1:15" ht="24.95" customHeight="1" x14ac:dyDescent="0.2">
      <c r="A6427" s="64" t="str">
        <f t="shared" si="301"/>
        <v>||||||0</v>
      </c>
      <c r="B6427" s="64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9"/>
      <c r="K6427" s="37"/>
      <c r="L6427" s="86">
        <f t="shared" si="300"/>
        <v>0</v>
      </c>
      <c r="M6427" s="40"/>
      <c r="N6427" s="40"/>
      <c r="O6427" s="34"/>
    </row>
    <row r="6428" spans="1:15" ht="24.95" customHeight="1" x14ac:dyDescent="0.2">
      <c r="A6428" s="64" t="str">
        <f t="shared" si="301"/>
        <v>||||||0</v>
      </c>
      <c r="B6428" s="64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9"/>
      <c r="K6428" s="37"/>
      <c r="L6428" s="86">
        <f t="shared" si="300"/>
        <v>0</v>
      </c>
      <c r="M6428" s="40"/>
      <c r="N6428" s="40"/>
      <c r="O6428" s="34"/>
    </row>
    <row r="6429" spans="1:15" ht="24.95" customHeight="1" x14ac:dyDescent="0.2">
      <c r="A6429" s="64" t="str">
        <f t="shared" si="301"/>
        <v>||||||0</v>
      </c>
      <c r="B6429" s="64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9"/>
      <c r="K6429" s="37"/>
      <c r="L6429" s="86">
        <f t="shared" si="300"/>
        <v>0</v>
      </c>
      <c r="M6429" s="40"/>
      <c r="N6429" s="40"/>
      <c r="O6429" s="34"/>
    </row>
    <row r="6430" spans="1:15" ht="24.95" customHeight="1" x14ac:dyDescent="0.2">
      <c r="A6430" s="64" t="str">
        <f t="shared" si="301"/>
        <v>||||||0</v>
      </c>
      <c r="B6430" s="64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9"/>
      <c r="K6430" s="37"/>
      <c r="L6430" s="86">
        <f t="shared" si="300"/>
        <v>0</v>
      </c>
      <c r="M6430" s="40"/>
      <c r="N6430" s="40"/>
      <c r="O6430" s="34"/>
    </row>
    <row r="6431" spans="1:15" ht="24.95" customHeight="1" x14ac:dyDescent="0.2">
      <c r="A6431" s="64" t="str">
        <f t="shared" si="301"/>
        <v>||||||0</v>
      </c>
      <c r="B6431" s="64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9"/>
      <c r="K6431" s="37"/>
      <c r="L6431" s="86">
        <f t="shared" si="300"/>
        <v>0</v>
      </c>
      <c r="M6431" s="40"/>
      <c r="N6431" s="40"/>
      <c r="O6431" s="34"/>
    </row>
    <row r="6432" spans="1:15" ht="24.95" customHeight="1" x14ac:dyDescent="0.2">
      <c r="A6432" s="64" t="str">
        <f t="shared" si="301"/>
        <v>||||||0</v>
      </c>
      <c r="B6432" s="64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9"/>
      <c r="K6432" s="37"/>
      <c r="L6432" s="86">
        <f t="shared" si="300"/>
        <v>0</v>
      </c>
      <c r="M6432" s="40"/>
      <c r="N6432" s="40"/>
      <c r="O6432" s="34"/>
    </row>
    <row r="6433" spans="1:15" ht="24.95" customHeight="1" x14ac:dyDescent="0.2">
      <c r="A6433" s="64" t="str">
        <f t="shared" si="301"/>
        <v>||||||0</v>
      </c>
      <c r="B6433" s="64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9"/>
      <c r="K6433" s="37"/>
      <c r="L6433" s="86">
        <f t="shared" si="300"/>
        <v>0</v>
      </c>
      <c r="M6433" s="40"/>
      <c r="N6433" s="40"/>
      <c r="O6433" s="34"/>
    </row>
    <row r="6434" spans="1:15" ht="24.95" customHeight="1" x14ac:dyDescent="0.2">
      <c r="A6434" s="64" t="str">
        <f t="shared" si="301"/>
        <v>||||||0</v>
      </c>
      <c r="B6434" s="64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9"/>
      <c r="K6434" s="37"/>
      <c r="L6434" s="86">
        <f t="shared" si="300"/>
        <v>0</v>
      </c>
      <c r="M6434" s="40"/>
      <c r="N6434" s="40"/>
      <c r="O6434" s="34"/>
    </row>
    <row r="6435" spans="1:15" ht="24.95" customHeight="1" x14ac:dyDescent="0.2">
      <c r="A6435" s="64" t="str">
        <f t="shared" si="301"/>
        <v>||||||0</v>
      </c>
      <c r="B6435" s="64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9"/>
      <c r="K6435" s="37"/>
      <c r="L6435" s="86">
        <f t="shared" si="300"/>
        <v>0</v>
      </c>
      <c r="M6435" s="40"/>
      <c r="N6435" s="40"/>
      <c r="O6435" s="34"/>
    </row>
    <row r="6436" spans="1:15" ht="24.95" customHeight="1" x14ac:dyDescent="0.2">
      <c r="A6436" s="64" t="str">
        <f t="shared" si="301"/>
        <v>||||||0</v>
      </c>
      <c r="B6436" s="64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9"/>
      <c r="K6436" s="37"/>
      <c r="L6436" s="86">
        <f t="shared" si="300"/>
        <v>0</v>
      </c>
      <c r="M6436" s="40"/>
      <c r="N6436" s="40"/>
      <c r="O6436" s="34"/>
    </row>
    <row r="6437" spans="1:15" ht="24.95" customHeight="1" x14ac:dyDescent="0.2">
      <c r="A6437" s="64" t="str">
        <f t="shared" si="301"/>
        <v>||||||0</v>
      </c>
      <c r="B6437" s="64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9"/>
      <c r="K6437" s="37"/>
      <c r="L6437" s="86">
        <f t="shared" si="300"/>
        <v>0</v>
      </c>
      <c r="M6437" s="40"/>
      <c r="N6437" s="40"/>
      <c r="O6437" s="34"/>
    </row>
    <row r="6438" spans="1:15" ht="24.95" customHeight="1" x14ac:dyDescent="0.2">
      <c r="A6438" s="64" t="str">
        <f t="shared" si="301"/>
        <v>||||||0</v>
      </c>
      <c r="B6438" s="64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9"/>
      <c r="K6438" s="37"/>
      <c r="L6438" s="86">
        <f t="shared" si="300"/>
        <v>0</v>
      </c>
      <c r="M6438" s="40"/>
      <c r="N6438" s="40"/>
      <c r="O6438" s="34"/>
    </row>
    <row r="6439" spans="1:15" ht="24.95" customHeight="1" x14ac:dyDescent="0.2">
      <c r="A6439" s="64" t="str">
        <f t="shared" si="301"/>
        <v>||||||0</v>
      </c>
      <c r="B6439" s="64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9"/>
      <c r="K6439" s="37"/>
      <c r="L6439" s="86">
        <f t="shared" si="300"/>
        <v>0</v>
      </c>
      <c r="M6439" s="40"/>
      <c r="N6439" s="40"/>
      <c r="O6439" s="34"/>
    </row>
    <row r="6440" spans="1:15" ht="24.95" customHeight="1" x14ac:dyDescent="0.2">
      <c r="A6440" s="64" t="str">
        <f t="shared" si="301"/>
        <v>||||||0</v>
      </c>
      <c r="B6440" s="64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9"/>
      <c r="K6440" s="37"/>
      <c r="L6440" s="86">
        <f t="shared" si="300"/>
        <v>0</v>
      </c>
      <c r="M6440" s="40"/>
      <c r="N6440" s="40"/>
      <c r="O6440" s="34"/>
    </row>
    <row r="6441" spans="1:15" ht="24.95" customHeight="1" x14ac:dyDescent="0.2">
      <c r="A6441" s="64" t="str">
        <f t="shared" si="301"/>
        <v>||||||0</v>
      </c>
      <c r="B6441" s="64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9"/>
      <c r="K6441" s="37"/>
      <c r="L6441" s="86">
        <f t="shared" si="300"/>
        <v>0</v>
      </c>
      <c r="M6441" s="40"/>
      <c r="N6441" s="40"/>
      <c r="O6441" s="34"/>
    </row>
    <row r="6442" spans="1:15" ht="24.95" customHeight="1" x14ac:dyDescent="0.2">
      <c r="A6442" s="64" t="str">
        <f t="shared" si="301"/>
        <v>||||||0</v>
      </c>
      <c r="B6442" s="64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9"/>
      <c r="K6442" s="37"/>
      <c r="L6442" s="86">
        <f t="shared" si="300"/>
        <v>0</v>
      </c>
      <c r="M6442" s="40"/>
      <c r="N6442" s="40"/>
      <c r="O6442" s="34"/>
    </row>
    <row r="6443" spans="1:15" ht="24.95" customHeight="1" x14ac:dyDescent="0.2">
      <c r="A6443" s="64" t="str">
        <f t="shared" si="301"/>
        <v>||||||0</v>
      </c>
      <c r="B6443" s="64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9"/>
      <c r="K6443" s="37"/>
      <c r="L6443" s="86">
        <f t="shared" si="300"/>
        <v>0</v>
      </c>
      <c r="M6443" s="40"/>
      <c r="N6443" s="40"/>
      <c r="O6443" s="34"/>
    </row>
    <row r="6444" spans="1:15" ht="24.95" customHeight="1" x14ac:dyDescent="0.2">
      <c r="A6444" s="64" t="str">
        <f t="shared" si="301"/>
        <v>||||||0</v>
      </c>
      <c r="B6444" s="64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9"/>
      <c r="K6444" s="37"/>
      <c r="L6444" s="86">
        <f t="shared" si="300"/>
        <v>0</v>
      </c>
      <c r="M6444" s="40"/>
      <c r="N6444" s="40"/>
      <c r="O6444" s="34"/>
    </row>
    <row r="6445" spans="1:15" ht="24.95" customHeight="1" x14ac:dyDescent="0.2">
      <c r="A6445" s="64" t="str">
        <f t="shared" si="301"/>
        <v>||||||0</v>
      </c>
      <c r="B6445" s="64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9"/>
      <c r="K6445" s="37"/>
      <c r="L6445" s="86">
        <f t="shared" si="300"/>
        <v>0</v>
      </c>
      <c r="M6445" s="40"/>
      <c r="N6445" s="40"/>
      <c r="O6445" s="34"/>
    </row>
    <row r="6446" spans="1:15" ht="24.95" customHeight="1" x14ac:dyDescent="0.2">
      <c r="A6446" s="64" t="str">
        <f t="shared" si="301"/>
        <v>||||||0</v>
      </c>
      <c r="B6446" s="64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9"/>
      <c r="K6446" s="37"/>
      <c r="L6446" s="86">
        <f t="shared" si="300"/>
        <v>0</v>
      </c>
      <c r="M6446" s="40"/>
      <c r="N6446" s="40"/>
      <c r="O6446" s="34"/>
    </row>
    <row r="6447" spans="1:15" ht="24.95" customHeight="1" x14ac:dyDescent="0.2">
      <c r="A6447" s="64" t="str">
        <f t="shared" si="301"/>
        <v>||||||0</v>
      </c>
      <c r="B6447" s="64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9"/>
      <c r="K6447" s="37"/>
      <c r="L6447" s="86">
        <f t="shared" si="300"/>
        <v>0</v>
      </c>
      <c r="M6447" s="40"/>
      <c r="N6447" s="40"/>
      <c r="O6447" s="34"/>
    </row>
    <row r="6448" spans="1:15" ht="24.95" customHeight="1" x14ac:dyDescent="0.2">
      <c r="A6448" s="64" t="str">
        <f t="shared" si="301"/>
        <v>||||||0</v>
      </c>
      <c r="B6448" s="64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9"/>
      <c r="K6448" s="37"/>
      <c r="L6448" s="86">
        <f t="shared" si="300"/>
        <v>0</v>
      </c>
      <c r="M6448" s="40"/>
      <c r="N6448" s="40"/>
      <c r="O6448" s="34"/>
    </row>
    <row r="6449" spans="1:15" ht="24.95" customHeight="1" x14ac:dyDescent="0.2">
      <c r="A6449" s="64" t="str">
        <f t="shared" si="301"/>
        <v>||||||0</v>
      </c>
      <c r="B6449" s="64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9"/>
      <c r="K6449" s="37"/>
      <c r="L6449" s="86">
        <f t="shared" si="300"/>
        <v>0</v>
      </c>
      <c r="M6449" s="40"/>
      <c r="N6449" s="40"/>
      <c r="O6449" s="34"/>
    </row>
    <row r="6450" spans="1:15" ht="24.95" customHeight="1" x14ac:dyDescent="0.2">
      <c r="A6450" s="64" t="str">
        <f t="shared" si="301"/>
        <v>||||||0</v>
      </c>
      <c r="B6450" s="64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9"/>
      <c r="K6450" s="37"/>
      <c r="L6450" s="86">
        <f t="shared" si="300"/>
        <v>0</v>
      </c>
      <c r="M6450" s="40"/>
      <c r="N6450" s="40"/>
      <c r="O6450" s="34"/>
    </row>
    <row r="6451" spans="1:15" ht="24.95" customHeight="1" x14ac:dyDescent="0.2">
      <c r="A6451" s="64" t="str">
        <f t="shared" si="301"/>
        <v>||||||0</v>
      </c>
      <c r="B6451" s="64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9"/>
      <c r="K6451" s="37"/>
      <c r="L6451" s="86">
        <f t="shared" si="300"/>
        <v>0</v>
      </c>
      <c r="M6451" s="40"/>
      <c r="N6451" s="40"/>
      <c r="O6451" s="34"/>
    </row>
    <row r="6452" spans="1:15" ht="24.95" customHeight="1" x14ac:dyDescent="0.2">
      <c r="A6452" s="64" t="str">
        <f t="shared" si="301"/>
        <v>||||||0</v>
      </c>
      <c r="B6452" s="64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9"/>
      <c r="K6452" s="37"/>
      <c r="L6452" s="86">
        <f t="shared" si="300"/>
        <v>0</v>
      </c>
      <c r="M6452" s="40"/>
      <c r="N6452" s="40"/>
      <c r="O6452" s="34"/>
    </row>
    <row r="6453" spans="1:15" ht="24.95" customHeight="1" x14ac:dyDescent="0.2">
      <c r="A6453" s="64" t="str">
        <f t="shared" si="301"/>
        <v>||||||0</v>
      </c>
      <c r="B6453" s="64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9"/>
      <c r="K6453" s="37"/>
      <c r="L6453" s="86">
        <f t="shared" si="300"/>
        <v>0</v>
      </c>
      <c r="M6453" s="40"/>
      <c r="N6453" s="40"/>
      <c r="O6453" s="34"/>
    </row>
    <row r="6454" spans="1:15" ht="24.95" customHeight="1" x14ac:dyDescent="0.2">
      <c r="A6454" s="64" t="str">
        <f t="shared" si="301"/>
        <v>||||||0</v>
      </c>
      <c r="B6454" s="64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9"/>
      <c r="K6454" s="37"/>
      <c r="L6454" s="86">
        <f t="shared" si="300"/>
        <v>0</v>
      </c>
      <c r="M6454" s="40"/>
      <c r="N6454" s="40"/>
      <c r="O6454" s="34"/>
    </row>
    <row r="6455" spans="1:15" ht="24.95" customHeight="1" x14ac:dyDescent="0.2">
      <c r="A6455" s="64" t="str">
        <f t="shared" si="301"/>
        <v>||||||0</v>
      </c>
      <c r="B6455" s="64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9"/>
      <c r="K6455" s="37"/>
      <c r="L6455" s="86">
        <f t="shared" si="300"/>
        <v>0</v>
      </c>
      <c r="M6455" s="40"/>
      <c r="N6455" s="40"/>
      <c r="O6455" s="34"/>
    </row>
    <row r="6456" spans="1:15" ht="24.95" customHeight="1" x14ac:dyDescent="0.2">
      <c r="A6456" s="64" t="str">
        <f t="shared" si="301"/>
        <v>||||||0</v>
      </c>
      <c r="B6456" s="64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9"/>
      <c r="K6456" s="37"/>
      <c r="L6456" s="86">
        <f t="shared" si="300"/>
        <v>0</v>
      </c>
      <c r="M6456" s="40"/>
      <c r="N6456" s="40"/>
      <c r="O6456" s="34"/>
    </row>
    <row r="6457" spans="1:15" ht="24.95" customHeight="1" x14ac:dyDescent="0.2">
      <c r="A6457" s="64" t="str">
        <f t="shared" si="301"/>
        <v>||||||0</v>
      </c>
      <c r="B6457" s="64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9"/>
      <c r="K6457" s="37"/>
      <c r="L6457" s="86">
        <f t="shared" si="300"/>
        <v>0</v>
      </c>
      <c r="M6457" s="40"/>
      <c r="N6457" s="40"/>
      <c r="O6457" s="34"/>
    </row>
    <row r="6458" spans="1:15" ht="24.95" customHeight="1" x14ac:dyDescent="0.2">
      <c r="A6458" s="64" t="str">
        <f t="shared" si="301"/>
        <v>||||||0</v>
      </c>
      <c r="B6458" s="64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9"/>
      <c r="K6458" s="37"/>
      <c r="L6458" s="86">
        <f t="shared" si="300"/>
        <v>0</v>
      </c>
      <c r="M6458" s="40"/>
      <c r="N6458" s="40"/>
      <c r="O6458" s="34"/>
    </row>
    <row r="6459" spans="1:15" ht="24.95" customHeight="1" x14ac:dyDescent="0.2">
      <c r="A6459" s="64" t="str">
        <f t="shared" si="301"/>
        <v>||||||0</v>
      </c>
      <c r="B6459" s="64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9"/>
      <c r="K6459" s="37"/>
      <c r="L6459" s="86">
        <f t="shared" si="300"/>
        <v>0</v>
      </c>
      <c r="M6459" s="40"/>
      <c r="N6459" s="40"/>
      <c r="O6459" s="34"/>
    </row>
    <row r="6460" spans="1:15" ht="24.95" customHeight="1" x14ac:dyDescent="0.2">
      <c r="A6460" s="64" t="str">
        <f t="shared" si="301"/>
        <v>||||||0</v>
      </c>
      <c r="B6460" s="64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9"/>
      <c r="K6460" s="37"/>
      <c r="L6460" s="86">
        <f t="shared" si="300"/>
        <v>0</v>
      </c>
      <c r="M6460" s="40"/>
      <c r="N6460" s="40"/>
      <c r="O6460" s="34"/>
    </row>
    <row r="6461" spans="1:15" ht="24.95" customHeight="1" x14ac:dyDescent="0.2">
      <c r="A6461" s="64" t="str">
        <f t="shared" si="301"/>
        <v>||||||0</v>
      </c>
      <c r="B6461" s="64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9"/>
      <c r="K6461" s="37"/>
      <c r="L6461" s="86">
        <f t="shared" si="300"/>
        <v>0</v>
      </c>
      <c r="M6461" s="40"/>
      <c r="N6461" s="40"/>
      <c r="O6461" s="34"/>
    </row>
    <row r="6462" spans="1:15" ht="24.95" customHeight="1" x14ac:dyDescent="0.2">
      <c r="A6462" s="64" t="str">
        <f t="shared" si="301"/>
        <v>||||||0</v>
      </c>
      <c r="B6462" s="64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9"/>
      <c r="K6462" s="37"/>
      <c r="L6462" s="86">
        <f t="shared" ref="L6462:L6525" si="303">M6462+N6462</f>
        <v>0</v>
      </c>
      <c r="M6462" s="40"/>
      <c r="N6462" s="40"/>
      <c r="O6462" s="34"/>
    </row>
    <row r="6463" spans="1:15" ht="24.95" customHeight="1" x14ac:dyDescent="0.2">
      <c r="A6463" s="64" t="str">
        <f t="shared" si="301"/>
        <v>||||||0</v>
      </c>
      <c r="B6463" s="64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9"/>
      <c r="K6463" s="37"/>
      <c r="L6463" s="86">
        <f t="shared" si="303"/>
        <v>0</v>
      </c>
      <c r="M6463" s="40"/>
      <c r="N6463" s="40"/>
      <c r="O6463" s="34"/>
    </row>
    <row r="6464" spans="1:15" ht="24.95" customHeight="1" x14ac:dyDescent="0.2">
      <c r="A6464" s="64" t="str">
        <f t="shared" si="301"/>
        <v>||||||0</v>
      </c>
      <c r="B6464" s="64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9"/>
      <c r="K6464" s="37"/>
      <c r="L6464" s="86">
        <f t="shared" si="303"/>
        <v>0</v>
      </c>
      <c r="M6464" s="40"/>
      <c r="N6464" s="40"/>
      <c r="O6464" s="34"/>
    </row>
    <row r="6465" spans="1:15" ht="24.95" customHeight="1" x14ac:dyDescent="0.2">
      <c r="A6465" s="64" t="str">
        <f t="shared" si="301"/>
        <v>||||||0</v>
      </c>
      <c r="B6465" s="64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9"/>
      <c r="K6465" s="37"/>
      <c r="L6465" s="86">
        <f t="shared" si="303"/>
        <v>0</v>
      </c>
      <c r="M6465" s="40"/>
      <c r="N6465" s="40"/>
      <c r="O6465" s="34"/>
    </row>
    <row r="6466" spans="1:15" ht="24.95" customHeight="1" x14ac:dyDescent="0.2">
      <c r="A6466" s="64" t="str">
        <f t="shared" si="301"/>
        <v>||||||0</v>
      </c>
      <c r="B6466" s="64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9"/>
      <c r="K6466" s="37"/>
      <c r="L6466" s="86">
        <f t="shared" si="303"/>
        <v>0</v>
      </c>
      <c r="M6466" s="40"/>
      <c r="N6466" s="40"/>
      <c r="O6466" s="34"/>
    </row>
    <row r="6467" spans="1:15" ht="24.95" customHeight="1" x14ac:dyDescent="0.2">
      <c r="A6467" s="64" t="str">
        <f t="shared" si="301"/>
        <v>||||||0</v>
      </c>
      <c r="B6467" s="64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9"/>
      <c r="K6467" s="37"/>
      <c r="L6467" s="86">
        <f t="shared" si="303"/>
        <v>0</v>
      </c>
      <c r="M6467" s="40"/>
      <c r="N6467" s="40"/>
      <c r="O6467" s="34"/>
    </row>
    <row r="6468" spans="1:15" ht="24.95" customHeight="1" x14ac:dyDescent="0.2">
      <c r="A6468" s="64" t="str">
        <f t="shared" si="301"/>
        <v>||||||0</v>
      </c>
      <c r="B6468" s="64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9"/>
      <c r="K6468" s="37"/>
      <c r="L6468" s="86">
        <f t="shared" si="303"/>
        <v>0</v>
      </c>
      <c r="M6468" s="40"/>
      <c r="N6468" s="40"/>
      <c r="O6468" s="34"/>
    </row>
    <row r="6469" spans="1:15" ht="24.95" customHeight="1" x14ac:dyDescent="0.2">
      <c r="A6469" s="64" t="str">
        <f t="shared" ref="A6469:A6532" si="304">C6469&amp;"|"&amp;D6469&amp;"|"&amp;E6469&amp;"|"&amp;F6469&amp;"|"&amp;G6469&amp;"|"&amp;I6469&amp;"|"&amp;M6469+N6469-O6469</f>
        <v>||||||0</v>
      </c>
      <c r="B6469" s="64" t="str">
        <f t="shared" ref="B6469:B6532" si="305">C6469&amp;"|"&amp;D6469&amp;"|"&amp;E6469&amp;"|"&amp;F6469&amp;"|"&amp;K6469</f>
        <v>||||</v>
      </c>
      <c r="C6469" s="37"/>
      <c r="D6469" s="37"/>
      <c r="E6469" s="37"/>
      <c r="F6469" s="37"/>
      <c r="G6469" s="37"/>
      <c r="H6469" s="38"/>
      <c r="I6469" s="37"/>
      <c r="J6469" s="39"/>
      <c r="K6469" s="37"/>
      <c r="L6469" s="86">
        <f t="shared" si="303"/>
        <v>0</v>
      </c>
      <c r="M6469" s="40"/>
      <c r="N6469" s="40"/>
      <c r="O6469" s="34"/>
    </row>
    <row r="6470" spans="1:15" ht="24.95" customHeight="1" x14ac:dyDescent="0.2">
      <c r="A6470" s="64" t="str">
        <f t="shared" si="304"/>
        <v>||||||0</v>
      </c>
      <c r="B6470" s="64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9"/>
      <c r="K6470" s="37"/>
      <c r="L6470" s="86">
        <f t="shared" si="303"/>
        <v>0</v>
      </c>
      <c r="M6470" s="40"/>
      <c r="N6470" s="40"/>
      <c r="O6470" s="34"/>
    </row>
    <row r="6471" spans="1:15" ht="24.95" customHeight="1" x14ac:dyDescent="0.2">
      <c r="A6471" s="64" t="str">
        <f t="shared" si="304"/>
        <v>||||||0</v>
      </c>
      <c r="B6471" s="64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9"/>
      <c r="K6471" s="37"/>
      <c r="L6471" s="86">
        <f t="shared" si="303"/>
        <v>0</v>
      </c>
      <c r="M6471" s="40"/>
      <c r="N6471" s="40"/>
      <c r="O6471" s="34"/>
    </row>
    <row r="6472" spans="1:15" ht="24.95" customHeight="1" x14ac:dyDescent="0.2">
      <c r="A6472" s="64" t="str">
        <f t="shared" si="304"/>
        <v>||||||0</v>
      </c>
      <c r="B6472" s="64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9"/>
      <c r="K6472" s="37"/>
      <c r="L6472" s="86">
        <f t="shared" si="303"/>
        <v>0</v>
      </c>
      <c r="M6472" s="40"/>
      <c r="N6472" s="40"/>
      <c r="O6472" s="34"/>
    </row>
    <row r="6473" spans="1:15" ht="24.95" customHeight="1" x14ac:dyDescent="0.2">
      <c r="A6473" s="64" t="str">
        <f t="shared" si="304"/>
        <v>||||||0</v>
      </c>
      <c r="B6473" s="64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9"/>
      <c r="K6473" s="37"/>
      <c r="L6473" s="86">
        <f t="shared" si="303"/>
        <v>0</v>
      </c>
      <c r="M6473" s="40"/>
      <c r="N6473" s="40"/>
      <c r="O6473" s="34"/>
    </row>
    <row r="6474" spans="1:15" ht="24.95" customHeight="1" x14ac:dyDescent="0.2">
      <c r="A6474" s="64" t="str">
        <f t="shared" si="304"/>
        <v>||||||0</v>
      </c>
      <c r="B6474" s="64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9"/>
      <c r="K6474" s="37"/>
      <c r="L6474" s="86">
        <f t="shared" si="303"/>
        <v>0</v>
      </c>
      <c r="M6474" s="40"/>
      <c r="N6474" s="40"/>
      <c r="O6474" s="34"/>
    </row>
    <row r="6475" spans="1:15" ht="24.95" customHeight="1" x14ac:dyDescent="0.2">
      <c r="A6475" s="64" t="str">
        <f t="shared" si="304"/>
        <v>||||||0</v>
      </c>
      <c r="B6475" s="64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9"/>
      <c r="K6475" s="37"/>
      <c r="L6475" s="86">
        <f t="shared" si="303"/>
        <v>0</v>
      </c>
      <c r="M6475" s="40"/>
      <c r="N6475" s="40"/>
      <c r="O6475" s="34"/>
    </row>
    <row r="6476" spans="1:15" ht="24.95" customHeight="1" x14ac:dyDescent="0.2">
      <c r="A6476" s="64" t="str">
        <f t="shared" si="304"/>
        <v>||||||0</v>
      </c>
      <c r="B6476" s="64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9"/>
      <c r="K6476" s="37"/>
      <c r="L6476" s="86">
        <f t="shared" si="303"/>
        <v>0</v>
      </c>
      <c r="M6476" s="40"/>
      <c r="N6476" s="40"/>
      <c r="O6476" s="34"/>
    </row>
    <row r="6477" spans="1:15" ht="24.95" customHeight="1" x14ac:dyDescent="0.2">
      <c r="A6477" s="64" t="str">
        <f t="shared" si="304"/>
        <v>||||||0</v>
      </c>
      <c r="B6477" s="64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9"/>
      <c r="K6477" s="37"/>
      <c r="L6477" s="86">
        <f t="shared" si="303"/>
        <v>0</v>
      </c>
      <c r="M6477" s="40"/>
      <c r="N6477" s="40"/>
      <c r="O6477" s="34"/>
    </row>
    <row r="6478" spans="1:15" ht="24.95" customHeight="1" x14ac:dyDescent="0.2">
      <c r="A6478" s="64" t="str">
        <f t="shared" si="304"/>
        <v>||||||0</v>
      </c>
      <c r="B6478" s="64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9"/>
      <c r="K6478" s="37"/>
      <c r="L6478" s="86">
        <f t="shared" si="303"/>
        <v>0</v>
      </c>
      <c r="M6478" s="40"/>
      <c r="N6478" s="40"/>
      <c r="O6478" s="34"/>
    </row>
    <row r="6479" spans="1:15" ht="24.95" customHeight="1" x14ac:dyDescent="0.2">
      <c r="A6479" s="64" t="str">
        <f t="shared" si="304"/>
        <v>||||||0</v>
      </c>
      <c r="B6479" s="64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9"/>
      <c r="K6479" s="37"/>
      <c r="L6479" s="86">
        <f t="shared" si="303"/>
        <v>0</v>
      </c>
      <c r="M6479" s="40"/>
      <c r="N6479" s="40"/>
      <c r="O6479" s="34"/>
    </row>
    <row r="6480" spans="1:15" ht="24.95" customHeight="1" x14ac:dyDescent="0.2">
      <c r="A6480" s="64" t="str">
        <f t="shared" si="304"/>
        <v>||||||0</v>
      </c>
      <c r="B6480" s="64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9"/>
      <c r="K6480" s="37"/>
      <c r="L6480" s="86">
        <f t="shared" si="303"/>
        <v>0</v>
      </c>
      <c r="M6480" s="40"/>
      <c r="N6480" s="40"/>
      <c r="O6480" s="34"/>
    </row>
    <row r="6481" spans="1:15" ht="24.95" customHeight="1" x14ac:dyDescent="0.2">
      <c r="A6481" s="64" t="str">
        <f t="shared" si="304"/>
        <v>||||||0</v>
      </c>
      <c r="B6481" s="64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9"/>
      <c r="K6481" s="37"/>
      <c r="L6481" s="86">
        <f t="shared" si="303"/>
        <v>0</v>
      </c>
      <c r="M6481" s="40"/>
      <c r="N6481" s="40"/>
      <c r="O6481" s="34"/>
    </row>
    <row r="6482" spans="1:15" ht="24.95" customHeight="1" x14ac:dyDescent="0.2">
      <c r="A6482" s="64" t="str">
        <f t="shared" si="304"/>
        <v>||||||0</v>
      </c>
      <c r="B6482" s="64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9"/>
      <c r="K6482" s="37"/>
      <c r="L6482" s="86">
        <f t="shared" si="303"/>
        <v>0</v>
      </c>
      <c r="M6482" s="40"/>
      <c r="N6482" s="40"/>
      <c r="O6482" s="34"/>
    </row>
    <row r="6483" spans="1:15" ht="24.95" customHeight="1" x14ac:dyDescent="0.2">
      <c r="A6483" s="64" t="str">
        <f t="shared" si="304"/>
        <v>||||||0</v>
      </c>
      <c r="B6483" s="64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9"/>
      <c r="K6483" s="37"/>
      <c r="L6483" s="86">
        <f t="shared" si="303"/>
        <v>0</v>
      </c>
      <c r="M6483" s="40"/>
      <c r="N6483" s="40"/>
      <c r="O6483" s="34"/>
    </row>
    <row r="6484" spans="1:15" ht="24.95" customHeight="1" x14ac:dyDescent="0.2">
      <c r="A6484" s="64" t="str">
        <f t="shared" si="304"/>
        <v>||||||0</v>
      </c>
      <c r="B6484" s="64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9"/>
      <c r="K6484" s="37"/>
      <c r="L6484" s="86">
        <f t="shared" si="303"/>
        <v>0</v>
      </c>
      <c r="M6484" s="40"/>
      <c r="N6484" s="40"/>
      <c r="O6484" s="34"/>
    </row>
    <row r="6485" spans="1:15" ht="24.95" customHeight="1" x14ac:dyDescent="0.2">
      <c r="A6485" s="64" t="str">
        <f t="shared" si="304"/>
        <v>||||||0</v>
      </c>
      <c r="B6485" s="64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9"/>
      <c r="K6485" s="37"/>
      <c r="L6485" s="86">
        <f t="shared" si="303"/>
        <v>0</v>
      </c>
      <c r="M6485" s="40"/>
      <c r="N6485" s="40"/>
      <c r="O6485" s="34"/>
    </row>
    <row r="6486" spans="1:15" ht="24.95" customHeight="1" x14ac:dyDescent="0.2">
      <c r="A6486" s="64" t="str">
        <f t="shared" si="304"/>
        <v>||||||0</v>
      </c>
      <c r="B6486" s="64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9"/>
      <c r="K6486" s="37"/>
      <c r="L6486" s="86">
        <f t="shared" si="303"/>
        <v>0</v>
      </c>
      <c r="M6486" s="40"/>
      <c r="N6486" s="40"/>
      <c r="O6486" s="34"/>
    </row>
    <row r="6487" spans="1:15" ht="24.95" customHeight="1" x14ac:dyDescent="0.2">
      <c r="A6487" s="64" t="str">
        <f t="shared" si="304"/>
        <v>||||||0</v>
      </c>
      <c r="B6487" s="64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9"/>
      <c r="K6487" s="37"/>
      <c r="L6487" s="86">
        <f t="shared" si="303"/>
        <v>0</v>
      </c>
      <c r="M6487" s="40"/>
      <c r="N6487" s="40"/>
      <c r="O6487" s="34"/>
    </row>
    <row r="6488" spans="1:15" ht="24.95" customHeight="1" x14ac:dyDescent="0.2">
      <c r="A6488" s="64" t="str">
        <f t="shared" si="304"/>
        <v>||||||0</v>
      </c>
      <c r="B6488" s="64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9"/>
      <c r="K6488" s="37"/>
      <c r="L6488" s="86">
        <f t="shared" si="303"/>
        <v>0</v>
      </c>
      <c r="M6488" s="40"/>
      <c r="N6488" s="40"/>
      <c r="O6488" s="34"/>
    </row>
    <row r="6489" spans="1:15" ht="24.95" customHeight="1" x14ac:dyDescent="0.2">
      <c r="A6489" s="64" t="str">
        <f t="shared" si="304"/>
        <v>||||||0</v>
      </c>
      <c r="B6489" s="64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9"/>
      <c r="K6489" s="37"/>
      <c r="L6489" s="86">
        <f t="shared" si="303"/>
        <v>0</v>
      </c>
      <c r="M6489" s="40"/>
      <c r="N6489" s="40"/>
      <c r="O6489" s="34"/>
    </row>
    <row r="6490" spans="1:15" ht="24.95" customHeight="1" x14ac:dyDescent="0.2">
      <c r="A6490" s="64" t="str">
        <f t="shared" si="304"/>
        <v>||||||0</v>
      </c>
      <c r="B6490" s="64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9"/>
      <c r="K6490" s="37"/>
      <c r="L6490" s="86">
        <f t="shared" si="303"/>
        <v>0</v>
      </c>
      <c r="M6490" s="40"/>
      <c r="N6490" s="40"/>
      <c r="O6490" s="34"/>
    </row>
    <row r="6491" spans="1:15" ht="24.95" customHeight="1" x14ac:dyDescent="0.2">
      <c r="A6491" s="64" t="str">
        <f t="shared" si="304"/>
        <v>||||||0</v>
      </c>
      <c r="B6491" s="64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9"/>
      <c r="K6491" s="37"/>
      <c r="L6491" s="86">
        <f t="shared" si="303"/>
        <v>0</v>
      </c>
      <c r="M6491" s="40"/>
      <c r="N6491" s="40"/>
      <c r="O6491" s="34"/>
    </row>
    <row r="6492" spans="1:15" ht="24.95" customHeight="1" x14ac:dyDescent="0.2">
      <c r="A6492" s="64" t="str">
        <f t="shared" si="304"/>
        <v>||||||0</v>
      </c>
      <c r="B6492" s="64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9"/>
      <c r="K6492" s="37"/>
      <c r="L6492" s="86">
        <f t="shared" si="303"/>
        <v>0</v>
      </c>
      <c r="M6492" s="40"/>
      <c r="N6492" s="40"/>
      <c r="O6492" s="34"/>
    </row>
    <row r="6493" spans="1:15" ht="24.95" customHeight="1" x14ac:dyDescent="0.2">
      <c r="A6493" s="64" t="str">
        <f t="shared" si="304"/>
        <v>||||||0</v>
      </c>
      <c r="B6493" s="64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9"/>
      <c r="K6493" s="37"/>
      <c r="L6493" s="86">
        <f t="shared" si="303"/>
        <v>0</v>
      </c>
      <c r="M6493" s="40"/>
      <c r="N6493" s="40"/>
      <c r="O6493" s="34"/>
    </row>
    <row r="6494" spans="1:15" ht="24.95" customHeight="1" x14ac:dyDescent="0.2">
      <c r="A6494" s="64" t="str">
        <f t="shared" si="304"/>
        <v>||||||0</v>
      </c>
      <c r="B6494" s="64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9"/>
      <c r="K6494" s="37"/>
      <c r="L6494" s="86">
        <f t="shared" si="303"/>
        <v>0</v>
      </c>
      <c r="M6494" s="40"/>
      <c r="N6494" s="40"/>
      <c r="O6494" s="34"/>
    </row>
    <row r="6495" spans="1:15" ht="24.95" customHeight="1" x14ac:dyDescent="0.2">
      <c r="A6495" s="64" t="str">
        <f t="shared" si="304"/>
        <v>||||||0</v>
      </c>
      <c r="B6495" s="64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9"/>
      <c r="K6495" s="37"/>
      <c r="L6495" s="86">
        <f t="shared" si="303"/>
        <v>0</v>
      </c>
      <c r="M6495" s="40"/>
      <c r="N6495" s="40"/>
      <c r="O6495" s="34"/>
    </row>
    <row r="6496" spans="1:15" ht="24.95" customHeight="1" x14ac:dyDescent="0.2">
      <c r="A6496" s="64" t="str">
        <f t="shared" si="304"/>
        <v>||||||0</v>
      </c>
      <c r="B6496" s="64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9"/>
      <c r="K6496" s="37"/>
      <c r="L6496" s="86">
        <f t="shared" si="303"/>
        <v>0</v>
      </c>
      <c r="M6496" s="40"/>
      <c r="N6496" s="40"/>
      <c r="O6496" s="34"/>
    </row>
    <row r="6497" spans="1:15" ht="24.95" customHeight="1" x14ac:dyDescent="0.2">
      <c r="A6497" s="64" t="str">
        <f t="shared" si="304"/>
        <v>||||||0</v>
      </c>
      <c r="B6497" s="64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9"/>
      <c r="K6497" s="37"/>
      <c r="L6497" s="86">
        <f t="shared" si="303"/>
        <v>0</v>
      </c>
      <c r="M6497" s="40"/>
      <c r="N6497" s="40"/>
      <c r="O6497" s="34"/>
    </row>
    <row r="6498" spans="1:15" ht="24.95" customHeight="1" x14ac:dyDescent="0.2">
      <c r="A6498" s="64" t="str">
        <f t="shared" si="304"/>
        <v>||||||0</v>
      </c>
      <c r="B6498" s="64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9"/>
      <c r="K6498" s="37"/>
      <c r="L6498" s="86">
        <f t="shared" si="303"/>
        <v>0</v>
      </c>
      <c r="M6498" s="40"/>
      <c r="N6498" s="40"/>
      <c r="O6498" s="34"/>
    </row>
    <row r="6499" spans="1:15" ht="24.95" customHeight="1" x14ac:dyDescent="0.2">
      <c r="A6499" s="64" t="str">
        <f t="shared" si="304"/>
        <v>||||||0</v>
      </c>
      <c r="B6499" s="64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9"/>
      <c r="K6499" s="37"/>
      <c r="L6499" s="86">
        <f t="shared" si="303"/>
        <v>0</v>
      </c>
      <c r="M6499" s="40"/>
      <c r="N6499" s="40"/>
      <c r="O6499" s="34"/>
    </row>
    <row r="6500" spans="1:15" ht="24.95" customHeight="1" x14ac:dyDescent="0.2">
      <c r="A6500" s="64" t="str">
        <f t="shared" si="304"/>
        <v>||||||0</v>
      </c>
      <c r="B6500" s="64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9"/>
      <c r="K6500" s="37"/>
      <c r="L6500" s="86">
        <f t="shared" si="303"/>
        <v>0</v>
      </c>
      <c r="M6500" s="40"/>
      <c r="N6500" s="40"/>
      <c r="O6500" s="34"/>
    </row>
    <row r="6501" spans="1:15" ht="24.95" customHeight="1" x14ac:dyDescent="0.2">
      <c r="A6501" s="64" t="str">
        <f t="shared" si="304"/>
        <v>||||||0</v>
      </c>
      <c r="B6501" s="64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9"/>
      <c r="K6501" s="37"/>
      <c r="L6501" s="86">
        <f t="shared" si="303"/>
        <v>0</v>
      </c>
      <c r="M6501" s="40"/>
      <c r="N6501" s="40"/>
      <c r="O6501" s="34"/>
    </row>
    <row r="6502" spans="1:15" ht="24.95" customHeight="1" x14ac:dyDescent="0.2">
      <c r="A6502" s="64" t="str">
        <f t="shared" si="304"/>
        <v>||||||0</v>
      </c>
      <c r="B6502" s="64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9"/>
      <c r="K6502" s="37"/>
      <c r="L6502" s="86">
        <f t="shared" si="303"/>
        <v>0</v>
      </c>
      <c r="M6502" s="40"/>
      <c r="N6502" s="40"/>
      <c r="O6502" s="34"/>
    </row>
    <row r="6503" spans="1:15" ht="24.95" customHeight="1" x14ac:dyDescent="0.2">
      <c r="A6503" s="64" t="str">
        <f t="shared" si="304"/>
        <v>||||||0</v>
      </c>
      <c r="B6503" s="64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9"/>
      <c r="K6503" s="37"/>
      <c r="L6503" s="86">
        <f t="shared" si="303"/>
        <v>0</v>
      </c>
      <c r="M6503" s="40"/>
      <c r="N6503" s="40"/>
      <c r="O6503" s="34"/>
    </row>
    <row r="6504" spans="1:15" ht="24.95" customHeight="1" x14ac:dyDescent="0.2">
      <c r="A6504" s="64" t="str">
        <f t="shared" si="304"/>
        <v>||||||0</v>
      </c>
      <c r="B6504" s="64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9"/>
      <c r="K6504" s="37"/>
      <c r="L6504" s="86">
        <f t="shared" si="303"/>
        <v>0</v>
      </c>
      <c r="M6504" s="40"/>
      <c r="N6504" s="40"/>
      <c r="O6504" s="34"/>
    </row>
    <row r="6505" spans="1:15" ht="24.95" customHeight="1" x14ac:dyDescent="0.2">
      <c r="A6505" s="64" t="str">
        <f t="shared" si="304"/>
        <v>||||||0</v>
      </c>
      <c r="B6505" s="64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9"/>
      <c r="K6505" s="37"/>
      <c r="L6505" s="86">
        <f t="shared" si="303"/>
        <v>0</v>
      </c>
      <c r="M6505" s="40"/>
      <c r="N6505" s="40"/>
      <c r="O6505" s="34"/>
    </row>
    <row r="6506" spans="1:15" ht="24.95" customHeight="1" x14ac:dyDescent="0.2">
      <c r="A6506" s="64" t="str">
        <f t="shared" si="304"/>
        <v>||||||0</v>
      </c>
      <c r="B6506" s="64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9"/>
      <c r="K6506" s="37"/>
      <c r="L6506" s="86">
        <f t="shared" si="303"/>
        <v>0</v>
      </c>
      <c r="M6506" s="40"/>
      <c r="N6506" s="40"/>
      <c r="O6506" s="34"/>
    </row>
    <row r="6507" spans="1:15" ht="24.95" customHeight="1" x14ac:dyDescent="0.2">
      <c r="A6507" s="64" t="str">
        <f t="shared" si="304"/>
        <v>||||||0</v>
      </c>
      <c r="B6507" s="64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9"/>
      <c r="K6507" s="37"/>
      <c r="L6507" s="86">
        <f t="shared" si="303"/>
        <v>0</v>
      </c>
      <c r="M6507" s="40"/>
      <c r="N6507" s="40"/>
      <c r="O6507" s="34"/>
    </row>
    <row r="6508" spans="1:15" ht="24.95" customHeight="1" x14ac:dyDescent="0.2">
      <c r="A6508" s="64" t="str">
        <f t="shared" si="304"/>
        <v>||||||0</v>
      </c>
      <c r="B6508" s="64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9"/>
      <c r="K6508" s="37"/>
      <c r="L6508" s="86">
        <f t="shared" si="303"/>
        <v>0</v>
      </c>
      <c r="M6508" s="40"/>
      <c r="N6508" s="40"/>
      <c r="O6508" s="34"/>
    </row>
    <row r="6509" spans="1:15" ht="24.95" customHeight="1" x14ac:dyDescent="0.2">
      <c r="A6509" s="64" t="str">
        <f t="shared" si="304"/>
        <v>||||||0</v>
      </c>
      <c r="B6509" s="64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9"/>
      <c r="K6509" s="37"/>
      <c r="L6509" s="86">
        <f t="shared" si="303"/>
        <v>0</v>
      </c>
      <c r="M6509" s="40"/>
      <c r="N6509" s="40"/>
      <c r="O6509" s="34"/>
    </row>
    <row r="6510" spans="1:15" ht="24.95" customHeight="1" x14ac:dyDescent="0.2">
      <c r="A6510" s="64" t="str">
        <f t="shared" si="304"/>
        <v>||||||0</v>
      </c>
      <c r="B6510" s="64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9"/>
      <c r="K6510" s="37"/>
      <c r="L6510" s="86">
        <f t="shared" si="303"/>
        <v>0</v>
      </c>
      <c r="M6510" s="40"/>
      <c r="N6510" s="40"/>
      <c r="O6510" s="34"/>
    </row>
    <row r="6511" spans="1:15" ht="24.95" customHeight="1" x14ac:dyDescent="0.2">
      <c r="A6511" s="64" t="str">
        <f t="shared" si="304"/>
        <v>||||||0</v>
      </c>
      <c r="B6511" s="64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9"/>
      <c r="K6511" s="37"/>
      <c r="L6511" s="86">
        <f t="shared" si="303"/>
        <v>0</v>
      </c>
      <c r="M6511" s="40"/>
      <c r="N6511" s="40"/>
      <c r="O6511" s="34"/>
    </row>
    <row r="6512" spans="1:15" ht="24.95" customHeight="1" x14ac:dyDescent="0.2">
      <c r="A6512" s="64" t="str">
        <f t="shared" si="304"/>
        <v>||||||0</v>
      </c>
      <c r="B6512" s="64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9"/>
      <c r="K6512" s="37"/>
      <c r="L6512" s="86">
        <f t="shared" si="303"/>
        <v>0</v>
      </c>
      <c r="M6512" s="40"/>
      <c r="N6512" s="40"/>
      <c r="O6512" s="34"/>
    </row>
    <row r="6513" spans="1:15" ht="24.95" customHeight="1" x14ac:dyDescent="0.2">
      <c r="A6513" s="64" t="str">
        <f t="shared" si="304"/>
        <v>||||||0</v>
      </c>
      <c r="B6513" s="64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9"/>
      <c r="K6513" s="37"/>
      <c r="L6513" s="86">
        <f t="shared" si="303"/>
        <v>0</v>
      </c>
      <c r="M6513" s="40"/>
      <c r="N6513" s="40"/>
      <c r="O6513" s="34"/>
    </row>
    <row r="6514" spans="1:15" ht="24.95" customHeight="1" x14ac:dyDescent="0.2">
      <c r="A6514" s="64" t="str">
        <f t="shared" si="304"/>
        <v>||||||0</v>
      </c>
      <c r="B6514" s="64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9"/>
      <c r="K6514" s="37"/>
      <c r="L6514" s="86">
        <f t="shared" si="303"/>
        <v>0</v>
      </c>
      <c r="M6514" s="40"/>
      <c r="N6514" s="40"/>
      <c r="O6514" s="34"/>
    </row>
    <row r="6515" spans="1:15" ht="24.95" customHeight="1" x14ac:dyDescent="0.2">
      <c r="A6515" s="64" t="str">
        <f t="shared" si="304"/>
        <v>||||||0</v>
      </c>
      <c r="B6515" s="64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9"/>
      <c r="K6515" s="37"/>
      <c r="L6515" s="86">
        <f t="shared" si="303"/>
        <v>0</v>
      </c>
      <c r="M6515" s="40"/>
      <c r="N6515" s="40"/>
      <c r="O6515" s="34"/>
    </row>
    <row r="6516" spans="1:15" ht="24.95" customHeight="1" x14ac:dyDescent="0.2">
      <c r="A6516" s="64" t="str">
        <f t="shared" si="304"/>
        <v>||||||0</v>
      </c>
      <c r="B6516" s="64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9"/>
      <c r="K6516" s="37"/>
      <c r="L6516" s="86">
        <f t="shared" si="303"/>
        <v>0</v>
      </c>
      <c r="M6516" s="40"/>
      <c r="N6516" s="40"/>
      <c r="O6516" s="34"/>
    </row>
    <row r="6517" spans="1:15" ht="24.95" customHeight="1" x14ac:dyDescent="0.2">
      <c r="A6517" s="64" t="str">
        <f t="shared" si="304"/>
        <v>||||||0</v>
      </c>
      <c r="B6517" s="64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9"/>
      <c r="K6517" s="37"/>
      <c r="L6517" s="86">
        <f t="shared" si="303"/>
        <v>0</v>
      </c>
      <c r="M6517" s="40"/>
      <c r="N6517" s="40"/>
      <c r="O6517" s="34"/>
    </row>
    <row r="6518" spans="1:15" ht="24.95" customHeight="1" x14ac:dyDescent="0.2">
      <c r="A6518" s="64" t="str">
        <f t="shared" si="304"/>
        <v>||||||0</v>
      </c>
      <c r="B6518" s="64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9"/>
      <c r="K6518" s="37"/>
      <c r="L6518" s="86">
        <f t="shared" si="303"/>
        <v>0</v>
      </c>
      <c r="M6518" s="40"/>
      <c r="N6518" s="40"/>
      <c r="O6518" s="34"/>
    </row>
    <row r="6519" spans="1:15" ht="24.95" customHeight="1" x14ac:dyDescent="0.2">
      <c r="A6519" s="64" t="str">
        <f t="shared" si="304"/>
        <v>||||||0</v>
      </c>
      <c r="B6519" s="64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9"/>
      <c r="K6519" s="37"/>
      <c r="L6519" s="86">
        <f t="shared" si="303"/>
        <v>0</v>
      </c>
      <c r="M6519" s="40"/>
      <c r="N6519" s="40"/>
      <c r="O6519" s="34"/>
    </row>
    <row r="6520" spans="1:15" ht="24.95" customHeight="1" x14ac:dyDescent="0.2">
      <c r="A6520" s="64" t="str">
        <f t="shared" si="304"/>
        <v>||||||0</v>
      </c>
      <c r="B6520" s="64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9"/>
      <c r="K6520" s="37"/>
      <c r="L6520" s="86">
        <f t="shared" si="303"/>
        <v>0</v>
      </c>
      <c r="M6520" s="40"/>
      <c r="N6520" s="40"/>
      <c r="O6520" s="34"/>
    </row>
    <row r="6521" spans="1:15" ht="24.95" customHeight="1" x14ac:dyDescent="0.2">
      <c r="A6521" s="64" t="str">
        <f t="shared" si="304"/>
        <v>||||||0</v>
      </c>
      <c r="B6521" s="64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9"/>
      <c r="K6521" s="37"/>
      <c r="L6521" s="86">
        <f t="shared" si="303"/>
        <v>0</v>
      </c>
      <c r="M6521" s="40"/>
      <c r="N6521" s="40"/>
      <c r="O6521" s="34"/>
    </row>
    <row r="6522" spans="1:15" ht="24.95" customHeight="1" x14ac:dyDescent="0.2">
      <c r="A6522" s="64" t="str">
        <f t="shared" si="304"/>
        <v>||||||0</v>
      </c>
      <c r="B6522" s="64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9"/>
      <c r="K6522" s="37"/>
      <c r="L6522" s="86">
        <f t="shared" si="303"/>
        <v>0</v>
      </c>
      <c r="M6522" s="40"/>
      <c r="N6522" s="40"/>
      <c r="O6522" s="34"/>
    </row>
    <row r="6523" spans="1:15" ht="24.95" customHeight="1" x14ac:dyDescent="0.2">
      <c r="A6523" s="64" t="str">
        <f t="shared" si="304"/>
        <v>||||||0</v>
      </c>
      <c r="B6523" s="64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9"/>
      <c r="K6523" s="37"/>
      <c r="L6523" s="86">
        <f t="shared" si="303"/>
        <v>0</v>
      </c>
      <c r="M6523" s="40"/>
      <c r="N6523" s="40"/>
      <c r="O6523" s="34"/>
    </row>
    <row r="6524" spans="1:15" ht="24.95" customHeight="1" x14ac:dyDescent="0.2">
      <c r="A6524" s="64" t="str">
        <f t="shared" si="304"/>
        <v>||||||0</v>
      </c>
      <c r="B6524" s="64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9"/>
      <c r="K6524" s="37"/>
      <c r="L6524" s="86">
        <f t="shared" si="303"/>
        <v>0</v>
      </c>
      <c r="M6524" s="40"/>
      <c r="N6524" s="40"/>
      <c r="O6524" s="34"/>
    </row>
    <row r="6525" spans="1:15" ht="24.95" customHeight="1" x14ac:dyDescent="0.2">
      <c r="A6525" s="64" t="str">
        <f t="shared" si="304"/>
        <v>||||||0</v>
      </c>
      <c r="B6525" s="64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9"/>
      <c r="K6525" s="37"/>
      <c r="L6525" s="86">
        <f t="shared" si="303"/>
        <v>0</v>
      </c>
      <c r="M6525" s="40"/>
      <c r="N6525" s="40"/>
      <c r="O6525" s="34"/>
    </row>
    <row r="6526" spans="1:15" ht="24.95" customHeight="1" x14ac:dyDescent="0.2">
      <c r="A6526" s="64" t="str">
        <f t="shared" si="304"/>
        <v>||||||0</v>
      </c>
      <c r="B6526" s="64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9"/>
      <c r="K6526" s="37"/>
      <c r="L6526" s="86">
        <f t="shared" ref="L6526:L6589" si="306">M6526+N6526</f>
        <v>0</v>
      </c>
      <c r="M6526" s="40"/>
      <c r="N6526" s="40"/>
      <c r="O6526" s="34"/>
    </row>
    <row r="6527" spans="1:15" ht="24.95" customHeight="1" x14ac:dyDescent="0.2">
      <c r="A6527" s="64" t="str">
        <f t="shared" si="304"/>
        <v>||||||0</v>
      </c>
      <c r="B6527" s="64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9"/>
      <c r="K6527" s="37"/>
      <c r="L6527" s="86">
        <f t="shared" si="306"/>
        <v>0</v>
      </c>
      <c r="M6527" s="40"/>
      <c r="N6527" s="40"/>
      <c r="O6527" s="34"/>
    </row>
    <row r="6528" spans="1:15" ht="24.95" customHeight="1" x14ac:dyDescent="0.2">
      <c r="A6528" s="64" t="str">
        <f t="shared" si="304"/>
        <v>||||||0</v>
      </c>
      <c r="B6528" s="64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9"/>
      <c r="K6528" s="37"/>
      <c r="L6528" s="86">
        <f t="shared" si="306"/>
        <v>0</v>
      </c>
      <c r="M6528" s="40"/>
      <c r="N6528" s="40"/>
      <c r="O6528" s="34"/>
    </row>
    <row r="6529" spans="1:15" ht="24.95" customHeight="1" x14ac:dyDescent="0.2">
      <c r="A6529" s="64" t="str">
        <f t="shared" si="304"/>
        <v>||||||0</v>
      </c>
      <c r="B6529" s="64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9"/>
      <c r="K6529" s="37"/>
      <c r="L6529" s="86">
        <f t="shared" si="306"/>
        <v>0</v>
      </c>
      <c r="M6529" s="40"/>
      <c r="N6529" s="40"/>
      <c r="O6529" s="34"/>
    </row>
    <row r="6530" spans="1:15" ht="24.95" customHeight="1" x14ac:dyDescent="0.2">
      <c r="A6530" s="64" t="str">
        <f t="shared" si="304"/>
        <v>||||||0</v>
      </c>
      <c r="B6530" s="64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9"/>
      <c r="K6530" s="37"/>
      <c r="L6530" s="86">
        <f t="shared" si="306"/>
        <v>0</v>
      </c>
      <c r="M6530" s="40"/>
      <c r="N6530" s="40"/>
      <c r="O6530" s="34"/>
    </row>
    <row r="6531" spans="1:15" ht="24.95" customHeight="1" x14ac:dyDescent="0.2">
      <c r="A6531" s="64" t="str">
        <f t="shared" si="304"/>
        <v>||||||0</v>
      </c>
      <c r="B6531" s="64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9"/>
      <c r="K6531" s="37"/>
      <c r="L6531" s="86">
        <f t="shared" si="306"/>
        <v>0</v>
      </c>
      <c r="M6531" s="40"/>
      <c r="N6531" s="40"/>
      <c r="O6531" s="34"/>
    </row>
    <row r="6532" spans="1:15" ht="24.95" customHeight="1" x14ac:dyDescent="0.2">
      <c r="A6532" s="64" t="str">
        <f t="shared" si="304"/>
        <v>||||||0</v>
      </c>
      <c r="B6532" s="64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9"/>
      <c r="K6532" s="37"/>
      <c r="L6532" s="86">
        <f t="shared" si="306"/>
        <v>0</v>
      </c>
      <c r="M6532" s="40"/>
      <c r="N6532" s="40"/>
      <c r="O6532" s="34"/>
    </row>
    <row r="6533" spans="1:15" ht="24.95" customHeight="1" x14ac:dyDescent="0.2">
      <c r="A6533" s="64" t="str">
        <f t="shared" ref="A6533:A6596" si="307">C6533&amp;"|"&amp;D6533&amp;"|"&amp;E6533&amp;"|"&amp;F6533&amp;"|"&amp;G6533&amp;"|"&amp;I6533&amp;"|"&amp;M6533+N6533-O6533</f>
        <v>||||||0</v>
      </c>
      <c r="B6533" s="64" t="str">
        <f t="shared" ref="B6533:B6596" si="308">C6533&amp;"|"&amp;D6533&amp;"|"&amp;E6533&amp;"|"&amp;F6533&amp;"|"&amp;K6533</f>
        <v>||||</v>
      </c>
      <c r="C6533" s="37"/>
      <c r="D6533" s="37"/>
      <c r="E6533" s="37"/>
      <c r="F6533" s="37"/>
      <c r="G6533" s="37"/>
      <c r="H6533" s="38"/>
      <c r="I6533" s="37"/>
      <c r="J6533" s="39"/>
      <c r="K6533" s="37"/>
      <c r="L6533" s="86">
        <f t="shared" si="306"/>
        <v>0</v>
      </c>
      <c r="M6533" s="40"/>
      <c r="N6533" s="40"/>
      <c r="O6533" s="34"/>
    </row>
    <row r="6534" spans="1:15" ht="24.95" customHeight="1" x14ac:dyDescent="0.2">
      <c r="A6534" s="64" t="str">
        <f t="shared" si="307"/>
        <v>||||||0</v>
      </c>
      <c r="B6534" s="64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9"/>
      <c r="K6534" s="37"/>
      <c r="L6534" s="86">
        <f t="shared" si="306"/>
        <v>0</v>
      </c>
      <c r="M6534" s="40"/>
      <c r="N6534" s="40"/>
      <c r="O6534" s="34"/>
    </row>
    <row r="6535" spans="1:15" ht="24.95" customHeight="1" x14ac:dyDescent="0.2">
      <c r="A6535" s="64" t="str">
        <f t="shared" si="307"/>
        <v>||||||0</v>
      </c>
      <c r="B6535" s="64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9"/>
      <c r="K6535" s="37"/>
      <c r="L6535" s="86">
        <f t="shared" si="306"/>
        <v>0</v>
      </c>
      <c r="M6535" s="40"/>
      <c r="N6535" s="40"/>
      <c r="O6535" s="34"/>
    </row>
    <row r="6536" spans="1:15" ht="24.95" customHeight="1" x14ac:dyDescent="0.2">
      <c r="A6536" s="64" t="str">
        <f t="shared" si="307"/>
        <v>||||||0</v>
      </c>
      <c r="B6536" s="64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9"/>
      <c r="K6536" s="37"/>
      <c r="L6536" s="86">
        <f t="shared" si="306"/>
        <v>0</v>
      </c>
      <c r="M6536" s="40"/>
      <c r="N6536" s="40"/>
      <c r="O6536" s="34"/>
    </row>
    <row r="6537" spans="1:15" ht="24.95" customHeight="1" x14ac:dyDescent="0.2">
      <c r="A6537" s="64" t="str">
        <f t="shared" si="307"/>
        <v>||||||0</v>
      </c>
      <c r="B6537" s="64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9"/>
      <c r="K6537" s="37"/>
      <c r="L6537" s="86">
        <f t="shared" si="306"/>
        <v>0</v>
      </c>
      <c r="M6537" s="40"/>
      <c r="N6537" s="40"/>
      <c r="O6537" s="34"/>
    </row>
    <row r="6538" spans="1:15" ht="24.95" customHeight="1" x14ac:dyDescent="0.2">
      <c r="A6538" s="64" t="str">
        <f t="shared" si="307"/>
        <v>||||||0</v>
      </c>
      <c r="B6538" s="64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9"/>
      <c r="K6538" s="37"/>
      <c r="L6538" s="86">
        <f t="shared" si="306"/>
        <v>0</v>
      </c>
      <c r="M6538" s="40"/>
      <c r="N6538" s="40"/>
      <c r="O6538" s="34"/>
    </row>
    <row r="6539" spans="1:15" ht="24.95" customHeight="1" x14ac:dyDescent="0.2">
      <c r="A6539" s="64" t="str">
        <f t="shared" si="307"/>
        <v>||||||0</v>
      </c>
      <c r="B6539" s="64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9"/>
      <c r="K6539" s="37"/>
      <c r="L6539" s="86">
        <f t="shared" si="306"/>
        <v>0</v>
      </c>
      <c r="M6539" s="40"/>
      <c r="N6539" s="40"/>
      <c r="O6539" s="34"/>
    </row>
    <row r="6540" spans="1:15" ht="24.95" customHeight="1" x14ac:dyDescent="0.2">
      <c r="A6540" s="64" t="str">
        <f t="shared" si="307"/>
        <v>||||||0</v>
      </c>
      <c r="B6540" s="64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9"/>
      <c r="K6540" s="37"/>
      <c r="L6540" s="86">
        <f t="shared" si="306"/>
        <v>0</v>
      </c>
      <c r="M6540" s="40"/>
      <c r="N6540" s="40"/>
      <c r="O6540" s="34"/>
    </row>
    <row r="6541" spans="1:15" ht="24.95" customHeight="1" x14ac:dyDescent="0.2">
      <c r="A6541" s="64" t="str">
        <f t="shared" si="307"/>
        <v>||||||0</v>
      </c>
      <c r="B6541" s="64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9"/>
      <c r="K6541" s="37"/>
      <c r="L6541" s="86">
        <f t="shared" si="306"/>
        <v>0</v>
      </c>
      <c r="M6541" s="40"/>
      <c r="N6541" s="40"/>
      <c r="O6541" s="34"/>
    </row>
    <row r="6542" spans="1:15" ht="24.95" customHeight="1" x14ac:dyDescent="0.2">
      <c r="A6542" s="64" t="str">
        <f t="shared" si="307"/>
        <v>||||||0</v>
      </c>
      <c r="B6542" s="64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9"/>
      <c r="K6542" s="37"/>
      <c r="L6542" s="86">
        <f t="shared" si="306"/>
        <v>0</v>
      </c>
      <c r="M6542" s="40"/>
      <c r="N6542" s="40"/>
      <c r="O6542" s="34"/>
    </row>
    <row r="6543" spans="1:15" ht="24.95" customHeight="1" x14ac:dyDescent="0.2">
      <c r="A6543" s="64" t="str">
        <f t="shared" si="307"/>
        <v>||||||0</v>
      </c>
      <c r="B6543" s="64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9"/>
      <c r="K6543" s="37"/>
      <c r="L6543" s="86">
        <f t="shared" si="306"/>
        <v>0</v>
      </c>
      <c r="M6543" s="40"/>
      <c r="N6543" s="40"/>
      <c r="O6543" s="34"/>
    </row>
    <row r="6544" spans="1:15" ht="24.95" customHeight="1" x14ac:dyDescent="0.2">
      <c r="A6544" s="64" t="str">
        <f t="shared" si="307"/>
        <v>||||||0</v>
      </c>
      <c r="B6544" s="64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9"/>
      <c r="K6544" s="37"/>
      <c r="L6544" s="86">
        <f t="shared" si="306"/>
        <v>0</v>
      </c>
      <c r="M6544" s="40"/>
      <c r="N6544" s="40"/>
      <c r="O6544" s="34"/>
    </row>
    <row r="6545" spans="1:15" ht="24.95" customHeight="1" x14ac:dyDescent="0.2">
      <c r="A6545" s="64" t="str">
        <f t="shared" si="307"/>
        <v>||||||0</v>
      </c>
      <c r="B6545" s="64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9"/>
      <c r="K6545" s="37"/>
      <c r="L6545" s="86">
        <f t="shared" si="306"/>
        <v>0</v>
      </c>
      <c r="M6545" s="40"/>
      <c r="N6545" s="40"/>
      <c r="O6545" s="34"/>
    </row>
    <row r="6546" spans="1:15" ht="24.95" customHeight="1" x14ac:dyDescent="0.2">
      <c r="A6546" s="64" t="str">
        <f t="shared" si="307"/>
        <v>||||||0</v>
      </c>
      <c r="B6546" s="64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9"/>
      <c r="K6546" s="37"/>
      <c r="L6546" s="86">
        <f t="shared" si="306"/>
        <v>0</v>
      </c>
      <c r="M6546" s="40"/>
      <c r="N6546" s="40"/>
      <c r="O6546" s="34"/>
    </row>
    <row r="6547" spans="1:15" ht="24.95" customHeight="1" x14ac:dyDescent="0.2">
      <c r="A6547" s="64" t="str">
        <f t="shared" si="307"/>
        <v>||||||0</v>
      </c>
      <c r="B6547" s="64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9"/>
      <c r="K6547" s="37"/>
      <c r="L6547" s="86">
        <f t="shared" si="306"/>
        <v>0</v>
      </c>
      <c r="M6547" s="40"/>
      <c r="N6547" s="40"/>
      <c r="O6547" s="34"/>
    </row>
    <row r="6548" spans="1:15" ht="24.95" customHeight="1" x14ac:dyDescent="0.2">
      <c r="A6548" s="64" t="str">
        <f t="shared" si="307"/>
        <v>||||||0</v>
      </c>
      <c r="B6548" s="64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9"/>
      <c r="K6548" s="37"/>
      <c r="L6548" s="86">
        <f t="shared" si="306"/>
        <v>0</v>
      </c>
      <c r="M6548" s="40"/>
      <c r="N6548" s="40"/>
      <c r="O6548" s="34"/>
    </row>
    <row r="6549" spans="1:15" ht="24.95" customHeight="1" x14ac:dyDescent="0.2">
      <c r="A6549" s="64" t="str">
        <f t="shared" si="307"/>
        <v>||||||0</v>
      </c>
      <c r="B6549" s="64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9"/>
      <c r="K6549" s="37"/>
      <c r="L6549" s="86">
        <f t="shared" si="306"/>
        <v>0</v>
      </c>
      <c r="M6549" s="40"/>
      <c r="N6549" s="40"/>
      <c r="O6549" s="34"/>
    </row>
    <row r="6550" spans="1:15" ht="24.95" customHeight="1" x14ac:dyDescent="0.2">
      <c r="A6550" s="64" t="str">
        <f t="shared" si="307"/>
        <v>||||||0</v>
      </c>
      <c r="B6550" s="64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9"/>
      <c r="K6550" s="37"/>
      <c r="L6550" s="86">
        <f t="shared" si="306"/>
        <v>0</v>
      </c>
      <c r="M6550" s="40"/>
      <c r="N6550" s="40"/>
      <c r="O6550" s="34"/>
    </row>
    <row r="6551" spans="1:15" ht="24.95" customHeight="1" x14ac:dyDescent="0.2">
      <c r="A6551" s="64" t="str">
        <f t="shared" si="307"/>
        <v>||||||0</v>
      </c>
      <c r="B6551" s="64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9"/>
      <c r="K6551" s="37"/>
      <c r="L6551" s="86">
        <f t="shared" si="306"/>
        <v>0</v>
      </c>
      <c r="M6551" s="40"/>
      <c r="N6551" s="40"/>
      <c r="O6551" s="34"/>
    </row>
    <row r="6552" spans="1:15" ht="24.95" customHeight="1" x14ac:dyDescent="0.2">
      <c r="A6552" s="64" t="str">
        <f t="shared" si="307"/>
        <v>||||||0</v>
      </c>
      <c r="B6552" s="64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9"/>
      <c r="K6552" s="37"/>
      <c r="L6552" s="86">
        <f t="shared" si="306"/>
        <v>0</v>
      </c>
      <c r="M6552" s="40"/>
      <c r="N6552" s="40"/>
      <c r="O6552" s="34"/>
    </row>
    <row r="6553" spans="1:15" ht="24.95" customHeight="1" x14ac:dyDescent="0.2">
      <c r="A6553" s="64" t="str">
        <f t="shared" si="307"/>
        <v>||||||0</v>
      </c>
      <c r="B6553" s="64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9"/>
      <c r="K6553" s="37"/>
      <c r="L6553" s="86">
        <f t="shared" si="306"/>
        <v>0</v>
      </c>
      <c r="M6553" s="40"/>
      <c r="N6553" s="40"/>
      <c r="O6553" s="34"/>
    </row>
    <row r="6554" spans="1:15" ht="24.95" customHeight="1" x14ac:dyDescent="0.2">
      <c r="A6554" s="64" t="str">
        <f t="shared" si="307"/>
        <v>||||||0</v>
      </c>
      <c r="B6554" s="64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9"/>
      <c r="K6554" s="37"/>
      <c r="L6554" s="86">
        <f t="shared" si="306"/>
        <v>0</v>
      </c>
      <c r="M6554" s="40"/>
      <c r="N6554" s="40"/>
      <c r="O6554" s="34"/>
    </row>
    <row r="6555" spans="1:15" ht="24.95" customHeight="1" x14ac:dyDescent="0.2">
      <c r="A6555" s="64" t="str">
        <f t="shared" si="307"/>
        <v>||||||0</v>
      </c>
      <c r="B6555" s="64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9"/>
      <c r="K6555" s="37"/>
      <c r="L6555" s="86">
        <f t="shared" si="306"/>
        <v>0</v>
      </c>
      <c r="M6555" s="40"/>
      <c r="N6555" s="40"/>
      <c r="O6555" s="34"/>
    </row>
    <row r="6556" spans="1:15" ht="24.95" customHeight="1" x14ac:dyDescent="0.2">
      <c r="A6556" s="64" t="str">
        <f t="shared" si="307"/>
        <v>||||||0</v>
      </c>
      <c r="B6556" s="64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9"/>
      <c r="K6556" s="37"/>
      <c r="L6556" s="86">
        <f t="shared" si="306"/>
        <v>0</v>
      </c>
      <c r="M6556" s="40"/>
      <c r="N6556" s="40"/>
      <c r="O6556" s="34"/>
    </row>
    <row r="6557" spans="1:15" ht="24.95" customHeight="1" x14ac:dyDescent="0.2">
      <c r="A6557" s="64" t="str">
        <f t="shared" si="307"/>
        <v>||||||0</v>
      </c>
      <c r="B6557" s="64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9"/>
      <c r="K6557" s="37"/>
      <c r="L6557" s="86">
        <f t="shared" si="306"/>
        <v>0</v>
      </c>
      <c r="M6557" s="40"/>
      <c r="N6557" s="40"/>
      <c r="O6557" s="34"/>
    </row>
    <row r="6558" spans="1:15" ht="24.95" customHeight="1" x14ac:dyDescent="0.2">
      <c r="A6558" s="64" t="str">
        <f t="shared" si="307"/>
        <v>||||||0</v>
      </c>
      <c r="B6558" s="64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9"/>
      <c r="K6558" s="37"/>
      <c r="L6558" s="86">
        <f t="shared" si="306"/>
        <v>0</v>
      </c>
      <c r="M6558" s="40"/>
      <c r="N6558" s="40"/>
      <c r="O6558" s="34"/>
    </row>
    <row r="6559" spans="1:15" ht="24.95" customHeight="1" x14ac:dyDescent="0.2">
      <c r="A6559" s="64" t="str">
        <f t="shared" si="307"/>
        <v>||||||0</v>
      </c>
      <c r="B6559" s="64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9"/>
      <c r="K6559" s="37"/>
      <c r="L6559" s="86">
        <f t="shared" si="306"/>
        <v>0</v>
      </c>
      <c r="M6559" s="40"/>
      <c r="N6559" s="40"/>
      <c r="O6559" s="34"/>
    </row>
    <row r="6560" spans="1:15" ht="24.95" customHeight="1" x14ac:dyDescent="0.2">
      <c r="A6560" s="64" t="str">
        <f t="shared" si="307"/>
        <v>||||||0</v>
      </c>
      <c r="B6560" s="64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9"/>
      <c r="K6560" s="37"/>
      <c r="L6560" s="86">
        <f t="shared" si="306"/>
        <v>0</v>
      </c>
      <c r="M6560" s="40"/>
      <c r="N6560" s="40"/>
      <c r="O6560" s="34"/>
    </row>
    <row r="6561" spans="1:15" ht="24.95" customHeight="1" x14ac:dyDescent="0.2">
      <c r="A6561" s="64" t="str">
        <f t="shared" si="307"/>
        <v>||||||0</v>
      </c>
      <c r="B6561" s="64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9"/>
      <c r="K6561" s="37"/>
      <c r="L6561" s="86">
        <f t="shared" si="306"/>
        <v>0</v>
      </c>
      <c r="M6561" s="40"/>
      <c r="N6561" s="40"/>
      <c r="O6561" s="34"/>
    </row>
    <row r="6562" spans="1:15" ht="24.95" customHeight="1" x14ac:dyDescent="0.2">
      <c r="A6562" s="64" t="str">
        <f t="shared" si="307"/>
        <v>||||||0</v>
      </c>
      <c r="B6562" s="64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9"/>
      <c r="K6562" s="37"/>
      <c r="L6562" s="86">
        <f t="shared" si="306"/>
        <v>0</v>
      </c>
      <c r="M6562" s="40"/>
      <c r="N6562" s="40"/>
      <c r="O6562" s="34"/>
    </row>
    <row r="6563" spans="1:15" ht="24.95" customHeight="1" x14ac:dyDescent="0.2">
      <c r="A6563" s="64" t="str">
        <f t="shared" si="307"/>
        <v>||||||0</v>
      </c>
      <c r="B6563" s="64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9"/>
      <c r="K6563" s="37"/>
      <c r="L6563" s="86">
        <f t="shared" si="306"/>
        <v>0</v>
      </c>
      <c r="M6563" s="40"/>
      <c r="N6563" s="40"/>
      <c r="O6563" s="34"/>
    </row>
    <row r="6564" spans="1:15" ht="24.95" customHeight="1" x14ac:dyDescent="0.2">
      <c r="A6564" s="64" t="str">
        <f t="shared" si="307"/>
        <v>||||||0</v>
      </c>
      <c r="B6564" s="64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9"/>
      <c r="K6564" s="37"/>
      <c r="L6564" s="86">
        <f t="shared" si="306"/>
        <v>0</v>
      </c>
      <c r="M6564" s="40"/>
      <c r="N6564" s="40"/>
      <c r="O6564" s="34"/>
    </row>
    <row r="6565" spans="1:15" ht="24.95" customHeight="1" x14ac:dyDescent="0.2">
      <c r="A6565" s="64" t="str">
        <f t="shared" si="307"/>
        <v>||||||0</v>
      </c>
      <c r="B6565" s="64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9"/>
      <c r="K6565" s="37"/>
      <c r="L6565" s="86">
        <f t="shared" si="306"/>
        <v>0</v>
      </c>
      <c r="M6565" s="40"/>
      <c r="N6565" s="40"/>
      <c r="O6565" s="34"/>
    </row>
    <row r="6566" spans="1:15" ht="24.95" customHeight="1" x14ac:dyDescent="0.2">
      <c r="A6566" s="64" t="str">
        <f t="shared" si="307"/>
        <v>||||||0</v>
      </c>
      <c r="B6566" s="64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9"/>
      <c r="K6566" s="37"/>
      <c r="L6566" s="86">
        <f t="shared" si="306"/>
        <v>0</v>
      </c>
      <c r="M6566" s="40"/>
      <c r="N6566" s="40"/>
      <c r="O6566" s="34"/>
    </row>
    <row r="6567" spans="1:15" ht="24.95" customHeight="1" x14ac:dyDescent="0.2">
      <c r="A6567" s="64" t="str">
        <f t="shared" si="307"/>
        <v>||||||0</v>
      </c>
      <c r="B6567" s="64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9"/>
      <c r="K6567" s="37"/>
      <c r="L6567" s="86">
        <f t="shared" si="306"/>
        <v>0</v>
      </c>
      <c r="M6567" s="40"/>
      <c r="N6567" s="40"/>
      <c r="O6567" s="34"/>
    </row>
    <row r="6568" spans="1:15" ht="24.95" customHeight="1" x14ac:dyDescent="0.2">
      <c r="A6568" s="64" t="str">
        <f t="shared" si="307"/>
        <v>||||||0</v>
      </c>
      <c r="B6568" s="64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9"/>
      <c r="K6568" s="37"/>
      <c r="L6568" s="86">
        <f t="shared" si="306"/>
        <v>0</v>
      </c>
      <c r="M6568" s="40"/>
      <c r="N6568" s="40"/>
      <c r="O6568" s="34"/>
    </row>
    <row r="6569" spans="1:15" ht="24.95" customHeight="1" x14ac:dyDescent="0.2">
      <c r="A6569" s="64" t="str">
        <f t="shared" si="307"/>
        <v>||||||0</v>
      </c>
      <c r="B6569" s="64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9"/>
      <c r="K6569" s="37"/>
      <c r="L6569" s="86">
        <f t="shared" si="306"/>
        <v>0</v>
      </c>
      <c r="M6569" s="40"/>
      <c r="N6569" s="40"/>
      <c r="O6569" s="34"/>
    </row>
    <row r="6570" spans="1:15" ht="24.95" customHeight="1" x14ac:dyDescent="0.2">
      <c r="A6570" s="64" t="str">
        <f t="shared" si="307"/>
        <v>||||||0</v>
      </c>
      <c r="B6570" s="64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9"/>
      <c r="K6570" s="37"/>
      <c r="L6570" s="86">
        <f t="shared" si="306"/>
        <v>0</v>
      </c>
      <c r="M6570" s="40"/>
      <c r="N6570" s="40"/>
      <c r="O6570" s="34"/>
    </row>
    <row r="6571" spans="1:15" ht="24.95" customHeight="1" x14ac:dyDescent="0.2">
      <c r="A6571" s="64" t="str">
        <f t="shared" si="307"/>
        <v>||||||0</v>
      </c>
      <c r="B6571" s="64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9"/>
      <c r="K6571" s="37"/>
      <c r="L6571" s="86">
        <f t="shared" si="306"/>
        <v>0</v>
      </c>
      <c r="M6571" s="40"/>
      <c r="N6571" s="40"/>
      <c r="O6571" s="34"/>
    </row>
    <row r="6572" spans="1:15" ht="24.95" customHeight="1" x14ac:dyDescent="0.2">
      <c r="A6572" s="64" t="str">
        <f t="shared" si="307"/>
        <v>||||||0</v>
      </c>
      <c r="B6572" s="64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9"/>
      <c r="K6572" s="37"/>
      <c r="L6572" s="86">
        <f t="shared" si="306"/>
        <v>0</v>
      </c>
      <c r="M6572" s="40"/>
      <c r="N6572" s="40"/>
      <c r="O6572" s="34"/>
    </row>
    <row r="6573" spans="1:15" ht="24.95" customHeight="1" x14ac:dyDescent="0.2">
      <c r="A6573" s="64" t="str">
        <f t="shared" si="307"/>
        <v>||||||0</v>
      </c>
      <c r="B6573" s="64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9"/>
      <c r="K6573" s="37"/>
      <c r="L6573" s="86">
        <f t="shared" si="306"/>
        <v>0</v>
      </c>
      <c r="M6573" s="40"/>
      <c r="N6573" s="40"/>
      <c r="O6573" s="34"/>
    </row>
    <row r="6574" spans="1:15" ht="24.95" customHeight="1" x14ac:dyDescent="0.2">
      <c r="A6574" s="64" t="str">
        <f t="shared" si="307"/>
        <v>||||||0</v>
      </c>
      <c r="B6574" s="64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9"/>
      <c r="K6574" s="37"/>
      <c r="L6574" s="86">
        <f t="shared" si="306"/>
        <v>0</v>
      </c>
      <c r="M6574" s="40"/>
      <c r="N6574" s="40"/>
      <c r="O6574" s="34"/>
    </row>
    <row r="6575" spans="1:15" ht="24.95" customHeight="1" x14ac:dyDescent="0.2">
      <c r="A6575" s="64" t="str">
        <f t="shared" si="307"/>
        <v>||||||0</v>
      </c>
      <c r="B6575" s="64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9"/>
      <c r="K6575" s="37"/>
      <c r="L6575" s="86">
        <f t="shared" si="306"/>
        <v>0</v>
      </c>
      <c r="M6575" s="40"/>
      <c r="N6575" s="40"/>
      <c r="O6575" s="34"/>
    </row>
    <row r="6576" spans="1:15" ht="24.95" customHeight="1" x14ac:dyDescent="0.2">
      <c r="A6576" s="64" t="str">
        <f t="shared" si="307"/>
        <v>||||||0</v>
      </c>
      <c r="B6576" s="64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9"/>
      <c r="K6576" s="37"/>
      <c r="L6576" s="86">
        <f t="shared" si="306"/>
        <v>0</v>
      </c>
      <c r="M6576" s="40"/>
      <c r="N6576" s="40"/>
      <c r="O6576" s="34"/>
    </row>
    <row r="6577" spans="1:15" ht="24.95" customHeight="1" x14ac:dyDescent="0.2">
      <c r="A6577" s="64" t="str">
        <f t="shared" si="307"/>
        <v>||||||0</v>
      </c>
      <c r="B6577" s="64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9"/>
      <c r="K6577" s="37"/>
      <c r="L6577" s="86">
        <f t="shared" si="306"/>
        <v>0</v>
      </c>
      <c r="M6577" s="40"/>
      <c r="N6577" s="40"/>
      <c r="O6577" s="34"/>
    </row>
    <row r="6578" spans="1:15" ht="24.95" customHeight="1" x14ac:dyDescent="0.2">
      <c r="A6578" s="64" t="str">
        <f t="shared" si="307"/>
        <v>||||||0</v>
      </c>
      <c r="B6578" s="64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9"/>
      <c r="K6578" s="37"/>
      <c r="L6578" s="86">
        <f t="shared" si="306"/>
        <v>0</v>
      </c>
      <c r="M6578" s="40"/>
      <c r="N6578" s="40"/>
      <c r="O6578" s="34"/>
    </row>
    <row r="6579" spans="1:15" ht="24.95" customHeight="1" x14ac:dyDescent="0.2">
      <c r="A6579" s="64" t="str">
        <f t="shared" si="307"/>
        <v>||||||0</v>
      </c>
      <c r="B6579" s="64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9"/>
      <c r="K6579" s="37"/>
      <c r="L6579" s="86">
        <f t="shared" si="306"/>
        <v>0</v>
      </c>
      <c r="M6579" s="40"/>
      <c r="N6579" s="40"/>
      <c r="O6579" s="34"/>
    </row>
    <row r="6580" spans="1:15" ht="24.95" customHeight="1" x14ac:dyDescent="0.2">
      <c r="A6580" s="64" t="str">
        <f t="shared" si="307"/>
        <v>||||||0</v>
      </c>
      <c r="B6580" s="64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9"/>
      <c r="K6580" s="37"/>
      <c r="L6580" s="86">
        <f t="shared" si="306"/>
        <v>0</v>
      </c>
      <c r="M6580" s="40"/>
      <c r="N6580" s="40"/>
      <c r="O6580" s="34"/>
    </row>
    <row r="6581" spans="1:15" ht="24.95" customHeight="1" x14ac:dyDescent="0.2">
      <c r="A6581" s="64" t="str">
        <f t="shared" si="307"/>
        <v>||||||0</v>
      </c>
      <c r="B6581" s="64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9"/>
      <c r="K6581" s="37"/>
      <c r="L6581" s="86">
        <f t="shared" si="306"/>
        <v>0</v>
      </c>
      <c r="M6581" s="40"/>
      <c r="N6581" s="40"/>
      <c r="O6581" s="34"/>
    </row>
    <row r="6582" spans="1:15" ht="24.95" customHeight="1" x14ac:dyDescent="0.2">
      <c r="A6582" s="64" t="str">
        <f t="shared" si="307"/>
        <v>||||||0</v>
      </c>
      <c r="B6582" s="64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9"/>
      <c r="K6582" s="37"/>
      <c r="L6582" s="86">
        <f t="shared" si="306"/>
        <v>0</v>
      </c>
      <c r="M6582" s="40"/>
      <c r="N6582" s="40"/>
      <c r="O6582" s="34"/>
    </row>
    <row r="6583" spans="1:15" ht="24.95" customHeight="1" x14ac:dyDescent="0.2">
      <c r="A6583" s="64" t="str">
        <f t="shared" si="307"/>
        <v>||||||0</v>
      </c>
      <c r="B6583" s="64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9"/>
      <c r="K6583" s="37"/>
      <c r="L6583" s="86">
        <f t="shared" si="306"/>
        <v>0</v>
      </c>
      <c r="M6583" s="40"/>
      <c r="N6583" s="40"/>
      <c r="O6583" s="34"/>
    </row>
    <row r="6584" spans="1:15" ht="24.95" customHeight="1" x14ac:dyDescent="0.2">
      <c r="A6584" s="64" t="str">
        <f t="shared" si="307"/>
        <v>||||||0</v>
      </c>
      <c r="B6584" s="64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9"/>
      <c r="K6584" s="37"/>
      <c r="L6584" s="86">
        <f t="shared" si="306"/>
        <v>0</v>
      </c>
      <c r="M6584" s="40"/>
      <c r="N6584" s="40"/>
      <c r="O6584" s="34"/>
    </row>
    <row r="6585" spans="1:15" ht="24.95" customHeight="1" x14ac:dyDescent="0.2">
      <c r="A6585" s="64" t="str">
        <f t="shared" si="307"/>
        <v>||||||0</v>
      </c>
      <c r="B6585" s="64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9"/>
      <c r="K6585" s="37"/>
      <c r="L6585" s="86">
        <f t="shared" si="306"/>
        <v>0</v>
      </c>
      <c r="M6585" s="40"/>
      <c r="N6585" s="40"/>
      <c r="O6585" s="34"/>
    </row>
    <row r="6586" spans="1:15" ht="24.95" customHeight="1" x14ac:dyDescent="0.2">
      <c r="A6586" s="64" t="str">
        <f t="shared" si="307"/>
        <v>||||||0</v>
      </c>
      <c r="B6586" s="64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9"/>
      <c r="K6586" s="37"/>
      <c r="L6586" s="86">
        <f t="shared" si="306"/>
        <v>0</v>
      </c>
      <c r="M6586" s="40"/>
      <c r="N6586" s="40"/>
      <c r="O6586" s="34"/>
    </row>
    <row r="6587" spans="1:15" ht="24.95" customHeight="1" x14ac:dyDescent="0.2">
      <c r="A6587" s="64" t="str">
        <f t="shared" si="307"/>
        <v>||||||0</v>
      </c>
      <c r="B6587" s="64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9"/>
      <c r="K6587" s="37"/>
      <c r="L6587" s="86">
        <f t="shared" si="306"/>
        <v>0</v>
      </c>
      <c r="M6587" s="40"/>
      <c r="N6587" s="40"/>
      <c r="O6587" s="34"/>
    </row>
    <row r="6588" spans="1:15" ht="24.95" customHeight="1" x14ac:dyDescent="0.2">
      <c r="A6588" s="64" t="str">
        <f t="shared" si="307"/>
        <v>||||||0</v>
      </c>
      <c r="B6588" s="64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9"/>
      <c r="K6588" s="37"/>
      <c r="L6588" s="86">
        <f t="shared" si="306"/>
        <v>0</v>
      </c>
      <c r="M6588" s="40"/>
      <c r="N6588" s="40"/>
      <c r="O6588" s="34"/>
    </row>
    <row r="6589" spans="1:15" ht="24.95" customHeight="1" x14ac:dyDescent="0.2">
      <c r="A6589" s="64" t="str">
        <f t="shared" si="307"/>
        <v>||||||0</v>
      </c>
      <c r="B6589" s="64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9"/>
      <c r="K6589" s="37"/>
      <c r="L6589" s="86">
        <f t="shared" si="306"/>
        <v>0</v>
      </c>
      <c r="M6589" s="40"/>
      <c r="N6589" s="40"/>
      <c r="O6589" s="34"/>
    </row>
    <row r="6590" spans="1:15" ht="24.95" customHeight="1" x14ac:dyDescent="0.2">
      <c r="A6590" s="64" t="str">
        <f t="shared" si="307"/>
        <v>||||||0</v>
      </c>
      <c r="B6590" s="64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9"/>
      <c r="K6590" s="37"/>
      <c r="L6590" s="86">
        <f t="shared" ref="L6590:L6653" si="309">M6590+N6590</f>
        <v>0</v>
      </c>
      <c r="M6590" s="40"/>
      <c r="N6590" s="40"/>
      <c r="O6590" s="34"/>
    </row>
    <row r="6591" spans="1:15" ht="24.95" customHeight="1" x14ac:dyDescent="0.2">
      <c r="A6591" s="64" t="str">
        <f t="shared" si="307"/>
        <v>||||||0</v>
      </c>
      <c r="B6591" s="64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9"/>
      <c r="K6591" s="37"/>
      <c r="L6591" s="86">
        <f t="shared" si="309"/>
        <v>0</v>
      </c>
      <c r="M6591" s="40"/>
      <c r="N6591" s="40"/>
      <c r="O6591" s="34"/>
    </row>
    <row r="6592" spans="1:15" ht="24.95" customHeight="1" x14ac:dyDescent="0.2">
      <c r="A6592" s="64" t="str">
        <f t="shared" si="307"/>
        <v>||||||0</v>
      </c>
      <c r="B6592" s="64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9"/>
      <c r="K6592" s="37"/>
      <c r="L6592" s="86">
        <f t="shared" si="309"/>
        <v>0</v>
      </c>
      <c r="M6592" s="40"/>
      <c r="N6592" s="40"/>
      <c r="O6592" s="34"/>
    </row>
    <row r="6593" spans="1:15" ht="24.95" customHeight="1" x14ac:dyDescent="0.2">
      <c r="A6593" s="64" t="str">
        <f t="shared" si="307"/>
        <v>||||||0</v>
      </c>
      <c r="B6593" s="64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9"/>
      <c r="K6593" s="37"/>
      <c r="L6593" s="86">
        <f t="shared" si="309"/>
        <v>0</v>
      </c>
      <c r="M6593" s="40"/>
      <c r="N6593" s="40"/>
      <c r="O6593" s="34"/>
    </row>
    <row r="6594" spans="1:15" ht="24.95" customHeight="1" x14ac:dyDescent="0.2">
      <c r="A6594" s="64" t="str">
        <f t="shared" si="307"/>
        <v>||||||0</v>
      </c>
      <c r="B6594" s="64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9"/>
      <c r="K6594" s="37"/>
      <c r="L6594" s="86">
        <f t="shared" si="309"/>
        <v>0</v>
      </c>
      <c r="M6594" s="40"/>
      <c r="N6594" s="40"/>
      <c r="O6594" s="34"/>
    </row>
    <row r="6595" spans="1:15" ht="24.95" customHeight="1" x14ac:dyDescent="0.2">
      <c r="A6595" s="64" t="str">
        <f t="shared" si="307"/>
        <v>||||||0</v>
      </c>
      <c r="B6595" s="64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9"/>
      <c r="K6595" s="37"/>
      <c r="L6595" s="86">
        <f t="shared" si="309"/>
        <v>0</v>
      </c>
      <c r="M6595" s="40"/>
      <c r="N6595" s="40"/>
      <c r="O6595" s="34"/>
    </row>
    <row r="6596" spans="1:15" ht="24.95" customHeight="1" x14ac:dyDescent="0.2">
      <c r="A6596" s="64" t="str">
        <f t="shared" si="307"/>
        <v>||||||0</v>
      </c>
      <c r="B6596" s="64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9"/>
      <c r="K6596" s="37"/>
      <c r="L6596" s="86">
        <f t="shared" si="309"/>
        <v>0</v>
      </c>
      <c r="M6596" s="40"/>
      <c r="N6596" s="40"/>
      <c r="O6596" s="34"/>
    </row>
    <row r="6597" spans="1:15" ht="24.95" customHeight="1" x14ac:dyDescent="0.2">
      <c r="A6597" s="64" t="str">
        <f t="shared" ref="A6597:A6660" si="310">C6597&amp;"|"&amp;D6597&amp;"|"&amp;E6597&amp;"|"&amp;F6597&amp;"|"&amp;G6597&amp;"|"&amp;I6597&amp;"|"&amp;M6597+N6597-O6597</f>
        <v>||||||0</v>
      </c>
      <c r="B6597" s="64" t="str">
        <f t="shared" ref="B6597:B6660" si="311">C6597&amp;"|"&amp;D6597&amp;"|"&amp;E6597&amp;"|"&amp;F6597&amp;"|"&amp;K6597</f>
        <v>||||</v>
      </c>
      <c r="C6597" s="37"/>
      <c r="D6597" s="37"/>
      <c r="E6597" s="37"/>
      <c r="F6597" s="37"/>
      <c r="G6597" s="37"/>
      <c r="H6597" s="38"/>
      <c r="I6597" s="37"/>
      <c r="J6597" s="39"/>
      <c r="K6597" s="37"/>
      <c r="L6597" s="86">
        <f t="shared" si="309"/>
        <v>0</v>
      </c>
      <c r="M6597" s="40"/>
      <c r="N6597" s="40"/>
      <c r="O6597" s="34"/>
    </row>
    <row r="6598" spans="1:15" ht="24.95" customHeight="1" x14ac:dyDescent="0.2">
      <c r="A6598" s="64" t="str">
        <f t="shared" si="310"/>
        <v>||||||0</v>
      </c>
      <c r="B6598" s="64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9"/>
      <c r="K6598" s="37"/>
      <c r="L6598" s="86">
        <f t="shared" si="309"/>
        <v>0</v>
      </c>
      <c r="M6598" s="40"/>
      <c r="N6598" s="40"/>
      <c r="O6598" s="34"/>
    </row>
    <row r="6599" spans="1:15" ht="24.95" customHeight="1" x14ac:dyDescent="0.2">
      <c r="A6599" s="64" t="str">
        <f t="shared" si="310"/>
        <v>||||||0</v>
      </c>
      <c r="B6599" s="64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9"/>
      <c r="K6599" s="37"/>
      <c r="L6599" s="86">
        <f t="shared" si="309"/>
        <v>0</v>
      </c>
      <c r="M6599" s="40"/>
      <c r="N6599" s="40"/>
      <c r="O6599" s="34"/>
    </row>
    <row r="6600" spans="1:15" ht="24.95" customHeight="1" x14ac:dyDescent="0.2">
      <c r="A6600" s="64" t="str">
        <f t="shared" si="310"/>
        <v>||||||0</v>
      </c>
      <c r="B6600" s="64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9"/>
      <c r="K6600" s="37"/>
      <c r="L6600" s="86">
        <f t="shared" si="309"/>
        <v>0</v>
      </c>
      <c r="M6600" s="40"/>
      <c r="N6600" s="40"/>
      <c r="O6600" s="34"/>
    </row>
    <row r="6601" spans="1:15" ht="24.95" customHeight="1" x14ac:dyDescent="0.2">
      <c r="A6601" s="64" t="str">
        <f t="shared" si="310"/>
        <v>||||||0</v>
      </c>
      <c r="B6601" s="64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9"/>
      <c r="K6601" s="37"/>
      <c r="L6601" s="86">
        <f t="shared" si="309"/>
        <v>0</v>
      </c>
      <c r="M6601" s="40"/>
      <c r="N6601" s="40"/>
      <c r="O6601" s="34"/>
    </row>
    <row r="6602" spans="1:15" ht="24.95" customHeight="1" x14ac:dyDescent="0.2">
      <c r="A6602" s="64" t="str">
        <f t="shared" si="310"/>
        <v>||||||0</v>
      </c>
      <c r="B6602" s="64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9"/>
      <c r="K6602" s="37"/>
      <c r="L6602" s="86">
        <f t="shared" si="309"/>
        <v>0</v>
      </c>
      <c r="M6602" s="40"/>
      <c r="N6602" s="40"/>
      <c r="O6602" s="34"/>
    </row>
    <row r="6603" spans="1:15" ht="24.95" customHeight="1" x14ac:dyDescent="0.2">
      <c r="A6603" s="64" t="str">
        <f t="shared" si="310"/>
        <v>||||||0</v>
      </c>
      <c r="B6603" s="64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9"/>
      <c r="K6603" s="37"/>
      <c r="L6603" s="86">
        <f t="shared" si="309"/>
        <v>0</v>
      </c>
      <c r="M6603" s="40"/>
      <c r="N6603" s="40"/>
      <c r="O6603" s="34"/>
    </row>
    <row r="6604" spans="1:15" ht="24.95" customHeight="1" x14ac:dyDescent="0.2">
      <c r="A6604" s="64" t="str">
        <f t="shared" si="310"/>
        <v>||||||0</v>
      </c>
      <c r="B6604" s="64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9"/>
      <c r="K6604" s="37"/>
      <c r="L6604" s="86">
        <f t="shared" si="309"/>
        <v>0</v>
      </c>
      <c r="M6604" s="40"/>
      <c r="N6604" s="40"/>
      <c r="O6604" s="34"/>
    </row>
    <row r="6605" spans="1:15" ht="24.95" customHeight="1" x14ac:dyDescent="0.2">
      <c r="A6605" s="64" t="str">
        <f t="shared" si="310"/>
        <v>||||||0</v>
      </c>
      <c r="B6605" s="64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9"/>
      <c r="K6605" s="37"/>
      <c r="L6605" s="86">
        <f t="shared" si="309"/>
        <v>0</v>
      </c>
      <c r="M6605" s="40"/>
      <c r="N6605" s="40"/>
      <c r="O6605" s="34"/>
    </row>
    <row r="6606" spans="1:15" ht="24.95" customHeight="1" x14ac:dyDescent="0.2">
      <c r="A6606" s="64" t="str">
        <f t="shared" si="310"/>
        <v>||||||0</v>
      </c>
      <c r="B6606" s="64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9"/>
      <c r="K6606" s="37"/>
      <c r="L6606" s="86">
        <f t="shared" si="309"/>
        <v>0</v>
      </c>
      <c r="M6606" s="40"/>
      <c r="N6606" s="40"/>
      <c r="O6606" s="34"/>
    </row>
    <row r="6607" spans="1:15" ht="24.95" customHeight="1" x14ac:dyDescent="0.2">
      <c r="A6607" s="64" t="str">
        <f t="shared" si="310"/>
        <v>||||||0</v>
      </c>
      <c r="B6607" s="64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9"/>
      <c r="K6607" s="37"/>
      <c r="L6607" s="86">
        <f t="shared" si="309"/>
        <v>0</v>
      </c>
      <c r="M6607" s="40"/>
      <c r="N6607" s="40"/>
      <c r="O6607" s="34"/>
    </row>
    <row r="6608" spans="1:15" ht="24.95" customHeight="1" x14ac:dyDescent="0.2">
      <c r="A6608" s="64" t="str">
        <f t="shared" si="310"/>
        <v>||||||0</v>
      </c>
      <c r="B6608" s="64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9"/>
      <c r="K6608" s="37"/>
      <c r="L6608" s="86">
        <f t="shared" si="309"/>
        <v>0</v>
      </c>
      <c r="M6608" s="40"/>
      <c r="N6608" s="40"/>
      <c r="O6608" s="34"/>
    </row>
    <row r="6609" spans="1:15" ht="24.95" customHeight="1" x14ac:dyDescent="0.2">
      <c r="A6609" s="64" t="str">
        <f t="shared" si="310"/>
        <v>||||||0</v>
      </c>
      <c r="B6609" s="64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9"/>
      <c r="K6609" s="37"/>
      <c r="L6609" s="86">
        <f t="shared" si="309"/>
        <v>0</v>
      </c>
      <c r="M6609" s="40"/>
      <c r="N6609" s="40"/>
      <c r="O6609" s="34"/>
    </row>
    <row r="6610" spans="1:15" ht="24.95" customHeight="1" x14ac:dyDescent="0.2">
      <c r="A6610" s="64" t="str">
        <f t="shared" si="310"/>
        <v>||||||0</v>
      </c>
      <c r="B6610" s="64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9"/>
      <c r="K6610" s="37"/>
      <c r="L6610" s="86">
        <f t="shared" si="309"/>
        <v>0</v>
      </c>
      <c r="M6610" s="40"/>
      <c r="N6610" s="40"/>
      <c r="O6610" s="34"/>
    </row>
    <row r="6611" spans="1:15" ht="24.95" customHeight="1" x14ac:dyDescent="0.2">
      <c r="A6611" s="64" t="str">
        <f t="shared" si="310"/>
        <v>||||||0</v>
      </c>
      <c r="B6611" s="64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9"/>
      <c r="K6611" s="37"/>
      <c r="L6611" s="86">
        <f t="shared" si="309"/>
        <v>0</v>
      </c>
      <c r="M6611" s="40"/>
      <c r="N6611" s="40"/>
      <c r="O6611" s="34"/>
    </row>
    <row r="6612" spans="1:15" ht="24.95" customHeight="1" x14ac:dyDescent="0.2">
      <c r="A6612" s="64" t="str">
        <f t="shared" si="310"/>
        <v>||||||0</v>
      </c>
      <c r="B6612" s="64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9"/>
      <c r="K6612" s="37"/>
      <c r="L6612" s="86">
        <f t="shared" si="309"/>
        <v>0</v>
      </c>
      <c r="M6612" s="40"/>
      <c r="N6612" s="40"/>
      <c r="O6612" s="34"/>
    </row>
    <row r="6613" spans="1:15" ht="24.95" customHeight="1" x14ac:dyDescent="0.2">
      <c r="A6613" s="64" t="str">
        <f t="shared" si="310"/>
        <v>||||||0</v>
      </c>
      <c r="B6613" s="64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9"/>
      <c r="K6613" s="37"/>
      <c r="L6613" s="86">
        <f t="shared" si="309"/>
        <v>0</v>
      </c>
      <c r="M6613" s="40"/>
      <c r="N6613" s="40"/>
      <c r="O6613" s="34"/>
    </row>
    <row r="6614" spans="1:15" ht="24.95" customHeight="1" x14ac:dyDescent="0.2">
      <c r="A6614" s="64" t="str">
        <f t="shared" si="310"/>
        <v>||||||0</v>
      </c>
      <c r="B6614" s="64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9"/>
      <c r="K6614" s="37"/>
      <c r="L6614" s="86">
        <f t="shared" si="309"/>
        <v>0</v>
      </c>
      <c r="M6614" s="40"/>
      <c r="N6614" s="40"/>
      <c r="O6614" s="34"/>
    </row>
    <row r="6615" spans="1:15" ht="24.95" customHeight="1" x14ac:dyDescent="0.2">
      <c r="A6615" s="64" t="str">
        <f t="shared" si="310"/>
        <v>||||||0</v>
      </c>
      <c r="B6615" s="64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9"/>
      <c r="K6615" s="37"/>
      <c r="L6615" s="86">
        <f t="shared" si="309"/>
        <v>0</v>
      </c>
      <c r="M6615" s="40"/>
      <c r="N6615" s="40"/>
      <c r="O6615" s="34"/>
    </row>
    <row r="6616" spans="1:15" ht="24.95" customHeight="1" x14ac:dyDescent="0.2">
      <c r="A6616" s="64" t="str">
        <f t="shared" si="310"/>
        <v>||||||0</v>
      </c>
      <c r="B6616" s="64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9"/>
      <c r="K6616" s="37"/>
      <c r="L6616" s="86">
        <f t="shared" si="309"/>
        <v>0</v>
      </c>
      <c r="M6616" s="40"/>
      <c r="N6616" s="40"/>
      <c r="O6616" s="34"/>
    </row>
    <row r="6617" spans="1:15" ht="24.95" customHeight="1" x14ac:dyDescent="0.2">
      <c r="A6617" s="64" t="str">
        <f t="shared" si="310"/>
        <v>||||||0</v>
      </c>
      <c r="B6617" s="64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9"/>
      <c r="K6617" s="37"/>
      <c r="L6617" s="86">
        <f t="shared" si="309"/>
        <v>0</v>
      </c>
      <c r="M6617" s="40"/>
      <c r="N6617" s="40"/>
      <c r="O6617" s="34"/>
    </row>
    <row r="6618" spans="1:15" ht="24.95" customHeight="1" x14ac:dyDescent="0.2">
      <c r="A6618" s="64" t="str">
        <f t="shared" si="310"/>
        <v>||||||0</v>
      </c>
      <c r="B6618" s="64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9"/>
      <c r="K6618" s="37"/>
      <c r="L6618" s="86">
        <f t="shared" si="309"/>
        <v>0</v>
      </c>
      <c r="M6618" s="40"/>
      <c r="N6618" s="40"/>
      <c r="O6618" s="34"/>
    </row>
    <row r="6619" spans="1:15" ht="24.95" customHeight="1" x14ac:dyDescent="0.2">
      <c r="A6619" s="64" t="str">
        <f t="shared" si="310"/>
        <v>||||||0</v>
      </c>
      <c r="B6619" s="64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9"/>
      <c r="K6619" s="37"/>
      <c r="L6619" s="86">
        <f t="shared" si="309"/>
        <v>0</v>
      </c>
      <c r="M6619" s="40"/>
      <c r="N6619" s="40"/>
      <c r="O6619" s="34"/>
    </row>
    <row r="6620" spans="1:15" ht="24.95" customHeight="1" x14ac:dyDescent="0.2">
      <c r="A6620" s="64" t="str">
        <f t="shared" si="310"/>
        <v>||||||0</v>
      </c>
      <c r="B6620" s="64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9"/>
      <c r="K6620" s="37"/>
      <c r="L6620" s="86">
        <f t="shared" si="309"/>
        <v>0</v>
      </c>
      <c r="M6620" s="40"/>
      <c r="N6620" s="40"/>
      <c r="O6620" s="34"/>
    </row>
    <row r="6621" spans="1:15" ht="24.95" customHeight="1" x14ac:dyDescent="0.2">
      <c r="A6621" s="64" t="str">
        <f t="shared" si="310"/>
        <v>||||||0</v>
      </c>
      <c r="B6621" s="64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9"/>
      <c r="K6621" s="37"/>
      <c r="L6621" s="86">
        <f t="shared" si="309"/>
        <v>0</v>
      </c>
      <c r="M6621" s="40"/>
      <c r="N6621" s="40"/>
      <c r="O6621" s="34"/>
    </row>
    <row r="6622" spans="1:15" ht="24.95" customHeight="1" x14ac:dyDescent="0.2">
      <c r="A6622" s="64" t="str">
        <f t="shared" si="310"/>
        <v>||||||0</v>
      </c>
      <c r="B6622" s="64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9"/>
      <c r="K6622" s="37"/>
      <c r="L6622" s="86">
        <f t="shared" si="309"/>
        <v>0</v>
      </c>
      <c r="M6622" s="40"/>
      <c r="N6622" s="40"/>
      <c r="O6622" s="34"/>
    </row>
    <row r="6623" spans="1:15" ht="24.95" customHeight="1" x14ac:dyDescent="0.2">
      <c r="A6623" s="64" t="str">
        <f t="shared" si="310"/>
        <v>||||||0</v>
      </c>
      <c r="B6623" s="64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9"/>
      <c r="K6623" s="37"/>
      <c r="L6623" s="86">
        <f t="shared" si="309"/>
        <v>0</v>
      </c>
      <c r="M6623" s="40"/>
      <c r="N6623" s="40"/>
      <c r="O6623" s="34"/>
    </row>
    <row r="6624" spans="1:15" ht="24.95" customHeight="1" x14ac:dyDescent="0.2">
      <c r="A6624" s="64" t="str">
        <f t="shared" si="310"/>
        <v>||||||0</v>
      </c>
      <c r="B6624" s="64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9"/>
      <c r="K6624" s="37"/>
      <c r="L6624" s="86">
        <f t="shared" si="309"/>
        <v>0</v>
      </c>
      <c r="M6624" s="40"/>
      <c r="N6624" s="40"/>
      <c r="O6624" s="34"/>
    </row>
    <row r="6625" spans="1:15" ht="24.95" customHeight="1" x14ac:dyDescent="0.2">
      <c r="A6625" s="64" t="str">
        <f t="shared" si="310"/>
        <v>||||||0</v>
      </c>
      <c r="B6625" s="64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9"/>
      <c r="K6625" s="37"/>
      <c r="L6625" s="86">
        <f t="shared" si="309"/>
        <v>0</v>
      </c>
      <c r="M6625" s="40"/>
      <c r="N6625" s="40"/>
      <c r="O6625" s="34"/>
    </row>
    <row r="6626" spans="1:15" ht="24.95" customHeight="1" x14ac:dyDescent="0.2">
      <c r="A6626" s="64" t="str">
        <f t="shared" si="310"/>
        <v>||||||0</v>
      </c>
      <c r="B6626" s="64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9"/>
      <c r="K6626" s="37"/>
      <c r="L6626" s="86">
        <f t="shared" si="309"/>
        <v>0</v>
      </c>
      <c r="M6626" s="40"/>
      <c r="N6626" s="40"/>
      <c r="O6626" s="34"/>
    </row>
    <row r="6627" spans="1:15" ht="24.95" customHeight="1" x14ac:dyDescent="0.2">
      <c r="A6627" s="64" t="str">
        <f t="shared" si="310"/>
        <v>||||||0</v>
      </c>
      <c r="B6627" s="64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9"/>
      <c r="K6627" s="37"/>
      <c r="L6627" s="86">
        <f t="shared" si="309"/>
        <v>0</v>
      </c>
      <c r="M6627" s="40"/>
      <c r="N6627" s="40"/>
      <c r="O6627" s="34"/>
    </row>
    <row r="6628" spans="1:15" ht="24.95" customHeight="1" x14ac:dyDescent="0.2">
      <c r="A6628" s="64" t="str">
        <f t="shared" si="310"/>
        <v>||||||0</v>
      </c>
      <c r="B6628" s="64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9"/>
      <c r="K6628" s="37"/>
      <c r="L6628" s="86">
        <f t="shared" si="309"/>
        <v>0</v>
      </c>
      <c r="M6628" s="40"/>
      <c r="N6628" s="40"/>
      <c r="O6628" s="34"/>
    </row>
    <row r="6629" spans="1:15" ht="24.95" customHeight="1" x14ac:dyDescent="0.2">
      <c r="A6629" s="64" t="str">
        <f t="shared" si="310"/>
        <v>||||||0</v>
      </c>
      <c r="B6629" s="64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9"/>
      <c r="K6629" s="37"/>
      <c r="L6629" s="86">
        <f t="shared" si="309"/>
        <v>0</v>
      </c>
      <c r="M6629" s="40"/>
      <c r="N6629" s="40"/>
      <c r="O6629" s="34"/>
    </row>
    <row r="6630" spans="1:15" ht="24.95" customHeight="1" x14ac:dyDescent="0.2">
      <c r="A6630" s="64" t="str">
        <f t="shared" si="310"/>
        <v>||||||0</v>
      </c>
      <c r="B6630" s="64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9"/>
      <c r="K6630" s="37"/>
      <c r="L6630" s="86">
        <f t="shared" si="309"/>
        <v>0</v>
      </c>
      <c r="M6630" s="40"/>
      <c r="N6630" s="40"/>
      <c r="O6630" s="34"/>
    </row>
    <row r="6631" spans="1:15" ht="24.95" customHeight="1" x14ac:dyDescent="0.2">
      <c r="A6631" s="64" t="str">
        <f t="shared" si="310"/>
        <v>||||||0</v>
      </c>
      <c r="B6631" s="64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9"/>
      <c r="K6631" s="37"/>
      <c r="L6631" s="86">
        <f t="shared" si="309"/>
        <v>0</v>
      </c>
      <c r="M6631" s="40"/>
      <c r="N6631" s="40"/>
      <c r="O6631" s="34"/>
    </row>
    <row r="6632" spans="1:15" ht="24.95" customHeight="1" x14ac:dyDescent="0.2">
      <c r="A6632" s="64" t="str">
        <f t="shared" si="310"/>
        <v>||||||0</v>
      </c>
      <c r="B6632" s="64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9"/>
      <c r="K6632" s="37"/>
      <c r="L6632" s="86">
        <f t="shared" si="309"/>
        <v>0</v>
      </c>
      <c r="M6632" s="40"/>
      <c r="N6632" s="40"/>
      <c r="O6632" s="34"/>
    </row>
    <row r="6633" spans="1:15" ht="24.95" customHeight="1" x14ac:dyDescent="0.2">
      <c r="A6633" s="64" t="str">
        <f t="shared" si="310"/>
        <v>||||||0</v>
      </c>
      <c r="B6633" s="64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9"/>
      <c r="K6633" s="37"/>
      <c r="L6633" s="86">
        <f t="shared" si="309"/>
        <v>0</v>
      </c>
      <c r="M6633" s="40"/>
      <c r="N6633" s="40"/>
      <c r="O6633" s="34"/>
    </row>
    <row r="6634" spans="1:15" ht="24.95" customHeight="1" x14ac:dyDescent="0.2">
      <c r="A6634" s="64" t="str">
        <f t="shared" si="310"/>
        <v>||||||0</v>
      </c>
      <c r="B6634" s="64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9"/>
      <c r="K6634" s="37"/>
      <c r="L6634" s="86">
        <f t="shared" si="309"/>
        <v>0</v>
      </c>
      <c r="M6634" s="40"/>
      <c r="N6634" s="40"/>
      <c r="O6634" s="34"/>
    </row>
    <row r="6635" spans="1:15" ht="24.95" customHeight="1" x14ac:dyDescent="0.2">
      <c r="A6635" s="64" t="str">
        <f t="shared" si="310"/>
        <v>||||||0</v>
      </c>
      <c r="B6635" s="64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9"/>
      <c r="K6635" s="37"/>
      <c r="L6635" s="86">
        <f t="shared" si="309"/>
        <v>0</v>
      </c>
      <c r="M6635" s="40"/>
      <c r="N6635" s="40"/>
      <c r="O6635" s="34"/>
    </row>
    <row r="6636" spans="1:15" ht="24.95" customHeight="1" x14ac:dyDescent="0.2">
      <c r="A6636" s="64" t="str">
        <f t="shared" si="310"/>
        <v>||||||0</v>
      </c>
      <c r="B6636" s="64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9"/>
      <c r="K6636" s="37"/>
      <c r="L6636" s="86">
        <f t="shared" si="309"/>
        <v>0</v>
      </c>
      <c r="M6636" s="40"/>
      <c r="N6636" s="40"/>
      <c r="O6636" s="34"/>
    </row>
    <row r="6637" spans="1:15" ht="24.95" customHeight="1" x14ac:dyDescent="0.2">
      <c r="A6637" s="64" t="str">
        <f t="shared" si="310"/>
        <v>||||||0</v>
      </c>
      <c r="B6637" s="64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9"/>
      <c r="K6637" s="37"/>
      <c r="L6637" s="86">
        <f t="shared" si="309"/>
        <v>0</v>
      </c>
      <c r="M6637" s="40"/>
      <c r="N6637" s="40"/>
      <c r="O6637" s="34"/>
    </row>
    <row r="6638" spans="1:15" ht="24.95" customHeight="1" x14ac:dyDescent="0.2">
      <c r="A6638" s="64" t="str">
        <f t="shared" si="310"/>
        <v>||||||0</v>
      </c>
      <c r="B6638" s="64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9"/>
      <c r="K6638" s="37"/>
      <c r="L6638" s="86">
        <f t="shared" si="309"/>
        <v>0</v>
      </c>
      <c r="M6638" s="40"/>
      <c r="N6638" s="40"/>
      <c r="O6638" s="34"/>
    </row>
    <row r="6639" spans="1:15" ht="24.95" customHeight="1" x14ac:dyDescent="0.2">
      <c r="A6639" s="64" t="str">
        <f t="shared" si="310"/>
        <v>||||||0</v>
      </c>
      <c r="B6639" s="64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9"/>
      <c r="K6639" s="37"/>
      <c r="L6639" s="86">
        <f t="shared" si="309"/>
        <v>0</v>
      </c>
      <c r="M6639" s="40"/>
      <c r="N6639" s="40"/>
      <c r="O6639" s="34"/>
    </row>
    <row r="6640" spans="1:15" ht="24.95" customHeight="1" x14ac:dyDescent="0.2">
      <c r="A6640" s="64" t="str">
        <f t="shared" si="310"/>
        <v>||||||0</v>
      </c>
      <c r="B6640" s="64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9"/>
      <c r="K6640" s="37"/>
      <c r="L6640" s="86">
        <f t="shared" si="309"/>
        <v>0</v>
      </c>
      <c r="M6640" s="40"/>
      <c r="N6640" s="40"/>
      <c r="O6640" s="34"/>
    </row>
    <row r="6641" spans="1:15" ht="24.95" customHeight="1" x14ac:dyDescent="0.2">
      <c r="A6641" s="64" t="str">
        <f t="shared" si="310"/>
        <v>||||||0</v>
      </c>
      <c r="B6641" s="64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9"/>
      <c r="K6641" s="37"/>
      <c r="L6641" s="86">
        <f t="shared" si="309"/>
        <v>0</v>
      </c>
      <c r="M6641" s="40"/>
      <c r="N6641" s="40"/>
      <c r="O6641" s="34"/>
    </row>
    <row r="6642" spans="1:15" ht="24.95" customHeight="1" x14ac:dyDescent="0.2">
      <c r="A6642" s="64" t="str">
        <f t="shared" si="310"/>
        <v>||||||0</v>
      </c>
      <c r="B6642" s="64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9"/>
      <c r="K6642" s="37"/>
      <c r="L6642" s="86">
        <f t="shared" si="309"/>
        <v>0</v>
      </c>
      <c r="M6642" s="40"/>
      <c r="N6642" s="40"/>
      <c r="O6642" s="34"/>
    </row>
    <row r="6643" spans="1:15" ht="24.95" customHeight="1" x14ac:dyDescent="0.2">
      <c r="A6643" s="64" t="str">
        <f t="shared" si="310"/>
        <v>||||||0</v>
      </c>
      <c r="B6643" s="64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9"/>
      <c r="K6643" s="37"/>
      <c r="L6643" s="86">
        <f t="shared" si="309"/>
        <v>0</v>
      </c>
      <c r="M6643" s="40"/>
      <c r="N6643" s="40"/>
      <c r="O6643" s="34"/>
    </row>
    <row r="6644" spans="1:15" ht="24.95" customHeight="1" x14ac:dyDescent="0.2">
      <c r="A6644" s="64" t="str">
        <f t="shared" si="310"/>
        <v>||||||0</v>
      </c>
      <c r="B6644" s="64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9"/>
      <c r="K6644" s="37"/>
      <c r="L6644" s="86">
        <f t="shared" si="309"/>
        <v>0</v>
      </c>
      <c r="M6644" s="40"/>
      <c r="N6644" s="40"/>
      <c r="O6644" s="34"/>
    </row>
    <row r="6645" spans="1:15" ht="24.95" customHeight="1" x14ac:dyDescent="0.2">
      <c r="A6645" s="64" t="str">
        <f t="shared" si="310"/>
        <v>||||||0</v>
      </c>
      <c r="B6645" s="64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9"/>
      <c r="K6645" s="37"/>
      <c r="L6645" s="86">
        <f t="shared" si="309"/>
        <v>0</v>
      </c>
      <c r="M6645" s="40"/>
      <c r="N6645" s="40"/>
      <c r="O6645" s="34"/>
    </row>
    <row r="6646" spans="1:15" ht="24.95" customHeight="1" x14ac:dyDescent="0.2">
      <c r="A6646" s="64" t="str">
        <f t="shared" si="310"/>
        <v>||||||0</v>
      </c>
      <c r="B6646" s="64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9"/>
      <c r="K6646" s="37"/>
      <c r="L6646" s="86">
        <f t="shared" si="309"/>
        <v>0</v>
      </c>
      <c r="M6646" s="40"/>
      <c r="N6646" s="40"/>
      <c r="O6646" s="34"/>
    </row>
    <row r="6647" spans="1:15" ht="24.95" customHeight="1" x14ac:dyDescent="0.2">
      <c r="A6647" s="64" t="str">
        <f t="shared" si="310"/>
        <v>||||||0</v>
      </c>
      <c r="B6647" s="64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9"/>
      <c r="K6647" s="37"/>
      <c r="L6647" s="86">
        <f t="shared" si="309"/>
        <v>0</v>
      </c>
      <c r="M6647" s="40"/>
      <c r="N6647" s="40"/>
      <c r="O6647" s="34"/>
    </row>
    <row r="6648" spans="1:15" ht="24.95" customHeight="1" x14ac:dyDescent="0.2">
      <c r="A6648" s="64" t="str">
        <f t="shared" si="310"/>
        <v>||||||0</v>
      </c>
      <c r="B6648" s="64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9"/>
      <c r="K6648" s="37"/>
      <c r="L6648" s="86">
        <f t="shared" si="309"/>
        <v>0</v>
      </c>
      <c r="M6648" s="40"/>
      <c r="N6648" s="40"/>
      <c r="O6648" s="34"/>
    </row>
    <row r="6649" spans="1:15" ht="24.95" customHeight="1" x14ac:dyDescent="0.2">
      <c r="A6649" s="64" t="str">
        <f t="shared" si="310"/>
        <v>||||||0</v>
      </c>
      <c r="B6649" s="64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9"/>
      <c r="K6649" s="37"/>
      <c r="L6649" s="86">
        <f t="shared" si="309"/>
        <v>0</v>
      </c>
      <c r="M6649" s="40"/>
      <c r="N6649" s="40"/>
      <c r="O6649" s="34"/>
    </row>
    <row r="6650" spans="1:15" ht="24.95" customHeight="1" x14ac:dyDescent="0.2">
      <c r="A6650" s="64" t="str">
        <f t="shared" si="310"/>
        <v>||||||0</v>
      </c>
      <c r="B6650" s="64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9"/>
      <c r="K6650" s="37"/>
      <c r="L6650" s="86">
        <f t="shared" si="309"/>
        <v>0</v>
      </c>
      <c r="M6650" s="40"/>
      <c r="N6650" s="40"/>
      <c r="O6650" s="34"/>
    </row>
    <row r="6651" spans="1:15" ht="24.95" customHeight="1" x14ac:dyDescent="0.2">
      <c r="A6651" s="64" t="str">
        <f t="shared" si="310"/>
        <v>||||||0</v>
      </c>
      <c r="B6651" s="64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9"/>
      <c r="K6651" s="37"/>
      <c r="L6651" s="86">
        <f t="shared" si="309"/>
        <v>0</v>
      </c>
      <c r="M6651" s="40"/>
      <c r="N6651" s="40"/>
      <c r="O6651" s="34"/>
    </row>
    <row r="6652" spans="1:15" ht="24.95" customHeight="1" x14ac:dyDescent="0.2">
      <c r="A6652" s="64" t="str">
        <f t="shared" si="310"/>
        <v>||||||0</v>
      </c>
      <c r="B6652" s="64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9"/>
      <c r="K6652" s="37"/>
      <c r="L6652" s="86">
        <f t="shared" si="309"/>
        <v>0</v>
      </c>
      <c r="M6652" s="40"/>
      <c r="N6652" s="40"/>
      <c r="O6652" s="34"/>
    </row>
    <row r="6653" spans="1:15" ht="24.95" customHeight="1" x14ac:dyDescent="0.2">
      <c r="A6653" s="64" t="str">
        <f t="shared" si="310"/>
        <v>||||||0</v>
      </c>
      <c r="B6653" s="64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9"/>
      <c r="K6653" s="37"/>
      <c r="L6653" s="86">
        <f t="shared" si="309"/>
        <v>0</v>
      </c>
      <c r="M6653" s="40"/>
      <c r="N6653" s="40"/>
      <c r="O6653" s="34"/>
    </row>
    <row r="6654" spans="1:15" ht="24.95" customHeight="1" x14ac:dyDescent="0.2">
      <c r="A6654" s="64" t="str">
        <f t="shared" si="310"/>
        <v>||||||0</v>
      </c>
      <c r="B6654" s="64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9"/>
      <c r="K6654" s="37"/>
      <c r="L6654" s="86">
        <f t="shared" ref="L6654:L6717" si="312">M6654+N6654</f>
        <v>0</v>
      </c>
      <c r="M6654" s="40"/>
      <c r="N6654" s="40"/>
      <c r="O6654" s="34"/>
    </row>
    <row r="6655" spans="1:15" ht="24.95" customHeight="1" x14ac:dyDescent="0.2">
      <c r="A6655" s="64" t="str">
        <f t="shared" si="310"/>
        <v>||||||0</v>
      </c>
      <c r="B6655" s="64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9"/>
      <c r="K6655" s="37"/>
      <c r="L6655" s="86">
        <f t="shared" si="312"/>
        <v>0</v>
      </c>
      <c r="M6655" s="40"/>
      <c r="N6655" s="40"/>
      <c r="O6655" s="34"/>
    </row>
    <row r="6656" spans="1:15" ht="24.95" customHeight="1" x14ac:dyDescent="0.2">
      <c r="A6656" s="64" t="str">
        <f t="shared" si="310"/>
        <v>||||||0</v>
      </c>
      <c r="B6656" s="64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9"/>
      <c r="K6656" s="37"/>
      <c r="L6656" s="86">
        <f t="shared" si="312"/>
        <v>0</v>
      </c>
      <c r="M6656" s="40"/>
      <c r="N6656" s="40"/>
      <c r="O6656" s="34"/>
    </row>
    <row r="6657" spans="1:15" ht="24.95" customHeight="1" x14ac:dyDescent="0.2">
      <c r="A6657" s="64" t="str">
        <f t="shared" si="310"/>
        <v>||||||0</v>
      </c>
      <c r="B6657" s="64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9"/>
      <c r="K6657" s="37"/>
      <c r="L6657" s="86">
        <f t="shared" si="312"/>
        <v>0</v>
      </c>
      <c r="M6657" s="40"/>
      <c r="N6657" s="40"/>
      <c r="O6657" s="34"/>
    </row>
    <row r="6658" spans="1:15" ht="24.95" customHeight="1" x14ac:dyDescent="0.2">
      <c r="A6658" s="64" t="str">
        <f t="shared" si="310"/>
        <v>||||||0</v>
      </c>
      <c r="B6658" s="64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9"/>
      <c r="K6658" s="37"/>
      <c r="L6658" s="86">
        <f t="shared" si="312"/>
        <v>0</v>
      </c>
      <c r="M6658" s="40"/>
      <c r="N6658" s="40"/>
      <c r="O6658" s="34"/>
    </row>
    <row r="6659" spans="1:15" ht="24.95" customHeight="1" x14ac:dyDescent="0.2">
      <c r="A6659" s="64" t="str">
        <f t="shared" si="310"/>
        <v>||||||0</v>
      </c>
      <c r="B6659" s="64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9"/>
      <c r="K6659" s="37"/>
      <c r="L6659" s="86">
        <f t="shared" si="312"/>
        <v>0</v>
      </c>
      <c r="M6659" s="40"/>
      <c r="N6659" s="40"/>
      <c r="O6659" s="34"/>
    </row>
    <row r="6660" spans="1:15" ht="24.95" customHeight="1" x14ac:dyDescent="0.2">
      <c r="A6660" s="64" t="str">
        <f t="shared" si="310"/>
        <v>||||||0</v>
      </c>
      <c r="B6660" s="64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9"/>
      <c r="K6660" s="37"/>
      <c r="L6660" s="86">
        <f t="shared" si="312"/>
        <v>0</v>
      </c>
      <c r="M6660" s="40"/>
      <c r="N6660" s="40"/>
      <c r="O6660" s="34"/>
    </row>
    <row r="6661" spans="1:15" ht="24.95" customHeight="1" x14ac:dyDescent="0.2">
      <c r="A6661" s="64" t="str">
        <f t="shared" ref="A6661:A6724" si="313">C6661&amp;"|"&amp;D6661&amp;"|"&amp;E6661&amp;"|"&amp;F6661&amp;"|"&amp;G6661&amp;"|"&amp;I6661&amp;"|"&amp;M6661+N6661-O6661</f>
        <v>||||||0</v>
      </c>
      <c r="B6661" s="64" t="str">
        <f t="shared" ref="B6661:B6724" si="314">C6661&amp;"|"&amp;D6661&amp;"|"&amp;E6661&amp;"|"&amp;F6661&amp;"|"&amp;K6661</f>
        <v>||||</v>
      </c>
      <c r="C6661" s="37"/>
      <c r="D6661" s="37"/>
      <c r="E6661" s="37"/>
      <c r="F6661" s="37"/>
      <c r="G6661" s="37"/>
      <c r="H6661" s="38"/>
      <c r="I6661" s="37"/>
      <c r="J6661" s="39"/>
      <c r="K6661" s="37"/>
      <c r="L6661" s="86">
        <f t="shared" si="312"/>
        <v>0</v>
      </c>
      <c r="M6661" s="40"/>
      <c r="N6661" s="40"/>
      <c r="O6661" s="34"/>
    </row>
    <row r="6662" spans="1:15" ht="24.95" customHeight="1" x14ac:dyDescent="0.2">
      <c r="A6662" s="64" t="str">
        <f t="shared" si="313"/>
        <v>||||||0</v>
      </c>
      <c r="B6662" s="64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9"/>
      <c r="K6662" s="37"/>
      <c r="L6662" s="86">
        <f t="shared" si="312"/>
        <v>0</v>
      </c>
      <c r="M6662" s="40"/>
      <c r="N6662" s="40"/>
      <c r="O6662" s="34"/>
    </row>
    <row r="6663" spans="1:15" ht="24.95" customHeight="1" x14ac:dyDescent="0.2">
      <c r="A6663" s="64" t="str">
        <f t="shared" si="313"/>
        <v>||||||0</v>
      </c>
      <c r="B6663" s="64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9"/>
      <c r="K6663" s="37"/>
      <c r="L6663" s="86">
        <f t="shared" si="312"/>
        <v>0</v>
      </c>
      <c r="M6663" s="40"/>
      <c r="N6663" s="40"/>
      <c r="O6663" s="34"/>
    </row>
    <row r="6664" spans="1:15" ht="24.95" customHeight="1" x14ac:dyDescent="0.2">
      <c r="A6664" s="64" t="str">
        <f t="shared" si="313"/>
        <v>||||||0</v>
      </c>
      <c r="B6664" s="64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9"/>
      <c r="K6664" s="37"/>
      <c r="L6664" s="86">
        <f t="shared" si="312"/>
        <v>0</v>
      </c>
      <c r="M6664" s="40"/>
      <c r="N6664" s="40"/>
      <c r="O6664" s="34"/>
    </row>
    <row r="6665" spans="1:15" ht="24.95" customHeight="1" x14ac:dyDescent="0.2">
      <c r="A6665" s="64" t="str">
        <f t="shared" si="313"/>
        <v>||||||0</v>
      </c>
      <c r="B6665" s="64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9"/>
      <c r="K6665" s="37"/>
      <c r="L6665" s="86">
        <f t="shared" si="312"/>
        <v>0</v>
      </c>
      <c r="M6665" s="40"/>
      <c r="N6665" s="40"/>
      <c r="O6665" s="34"/>
    </row>
    <row r="6666" spans="1:15" ht="24.95" customHeight="1" x14ac:dyDescent="0.2">
      <c r="A6666" s="64" t="str">
        <f t="shared" si="313"/>
        <v>||||||0</v>
      </c>
      <c r="B6666" s="64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9"/>
      <c r="K6666" s="37"/>
      <c r="L6666" s="86">
        <f t="shared" si="312"/>
        <v>0</v>
      </c>
      <c r="M6666" s="40"/>
      <c r="N6666" s="40"/>
      <c r="O6666" s="34"/>
    </row>
    <row r="6667" spans="1:15" ht="24.95" customHeight="1" x14ac:dyDescent="0.2">
      <c r="A6667" s="64" t="str">
        <f t="shared" si="313"/>
        <v>||||||0</v>
      </c>
      <c r="B6667" s="64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9"/>
      <c r="K6667" s="37"/>
      <c r="L6667" s="86">
        <f t="shared" si="312"/>
        <v>0</v>
      </c>
      <c r="M6667" s="40"/>
      <c r="N6667" s="40"/>
      <c r="O6667" s="34"/>
    </row>
    <row r="6668" spans="1:15" ht="24.95" customHeight="1" x14ac:dyDescent="0.2">
      <c r="A6668" s="64" t="str">
        <f t="shared" si="313"/>
        <v>||||||0</v>
      </c>
      <c r="B6668" s="64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9"/>
      <c r="K6668" s="37"/>
      <c r="L6668" s="86">
        <f t="shared" si="312"/>
        <v>0</v>
      </c>
      <c r="M6668" s="40"/>
      <c r="N6668" s="40"/>
      <c r="O6668" s="34"/>
    </row>
    <row r="6669" spans="1:15" ht="24.95" customHeight="1" x14ac:dyDescent="0.2">
      <c r="A6669" s="64" t="str">
        <f t="shared" si="313"/>
        <v>||||||0</v>
      </c>
      <c r="B6669" s="64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9"/>
      <c r="K6669" s="37"/>
      <c r="L6669" s="86">
        <f t="shared" si="312"/>
        <v>0</v>
      </c>
      <c r="M6669" s="40"/>
      <c r="N6669" s="40"/>
      <c r="O6669" s="34"/>
    </row>
    <row r="6670" spans="1:15" ht="24.95" customHeight="1" x14ac:dyDescent="0.2">
      <c r="A6670" s="64" t="str">
        <f t="shared" si="313"/>
        <v>||||||0</v>
      </c>
      <c r="B6670" s="64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9"/>
      <c r="K6670" s="37"/>
      <c r="L6670" s="86">
        <f t="shared" si="312"/>
        <v>0</v>
      </c>
      <c r="M6670" s="40"/>
      <c r="N6670" s="40"/>
      <c r="O6670" s="34"/>
    </row>
    <row r="6671" spans="1:15" ht="24.95" customHeight="1" x14ac:dyDescent="0.2">
      <c r="A6671" s="64" t="str">
        <f t="shared" si="313"/>
        <v>||||||0</v>
      </c>
      <c r="B6671" s="64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9"/>
      <c r="K6671" s="37"/>
      <c r="L6671" s="86">
        <f t="shared" si="312"/>
        <v>0</v>
      </c>
      <c r="M6671" s="40"/>
      <c r="N6671" s="40"/>
      <c r="O6671" s="34"/>
    </row>
    <row r="6672" spans="1:15" ht="24.95" customHeight="1" x14ac:dyDescent="0.2">
      <c r="A6672" s="64" t="str">
        <f t="shared" si="313"/>
        <v>||||||0</v>
      </c>
      <c r="B6672" s="64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9"/>
      <c r="K6672" s="37"/>
      <c r="L6672" s="86">
        <f t="shared" si="312"/>
        <v>0</v>
      </c>
      <c r="M6672" s="40"/>
      <c r="N6672" s="40"/>
      <c r="O6672" s="34"/>
    </row>
    <row r="6673" spans="1:15" ht="24.95" customHeight="1" x14ac:dyDescent="0.2">
      <c r="A6673" s="64" t="str">
        <f t="shared" si="313"/>
        <v>||||||0</v>
      </c>
      <c r="B6673" s="64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9"/>
      <c r="K6673" s="37"/>
      <c r="L6673" s="86">
        <f t="shared" si="312"/>
        <v>0</v>
      </c>
      <c r="M6673" s="40"/>
      <c r="N6673" s="40"/>
      <c r="O6673" s="34"/>
    </row>
    <row r="6674" spans="1:15" ht="24.95" customHeight="1" x14ac:dyDescent="0.2">
      <c r="A6674" s="64" t="str">
        <f t="shared" si="313"/>
        <v>||||||0</v>
      </c>
      <c r="B6674" s="64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9"/>
      <c r="K6674" s="37"/>
      <c r="L6674" s="86">
        <f t="shared" si="312"/>
        <v>0</v>
      </c>
      <c r="M6674" s="40"/>
      <c r="N6674" s="40"/>
      <c r="O6674" s="34"/>
    </row>
    <row r="6675" spans="1:15" ht="24.95" customHeight="1" x14ac:dyDescent="0.2">
      <c r="A6675" s="64" t="str">
        <f t="shared" si="313"/>
        <v>||||||0</v>
      </c>
      <c r="B6675" s="64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9"/>
      <c r="K6675" s="37"/>
      <c r="L6675" s="86">
        <f t="shared" si="312"/>
        <v>0</v>
      </c>
      <c r="M6675" s="40"/>
      <c r="N6675" s="40"/>
      <c r="O6675" s="34"/>
    </row>
    <row r="6676" spans="1:15" ht="24.95" customHeight="1" x14ac:dyDescent="0.2">
      <c r="A6676" s="64" t="str">
        <f t="shared" si="313"/>
        <v>||||||0</v>
      </c>
      <c r="B6676" s="64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9"/>
      <c r="K6676" s="37"/>
      <c r="L6676" s="86">
        <f t="shared" si="312"/>
        <v>0</v>
      </c>
      <c r="M6676" s="40"/>
      <c r="N6676" s="40"/>
      <c r="O6676" s="34"/>
    </row>
    <row r="6677" spans="1:15" ht="24.95" customHeight="1" x14ac:dyDescent="0.2">
      <c r="A6677" s="64" t="str">
        <f t="shared" si="313"/>
        <v>||||||0</v>
      </c>
      <c r="B6677" s="64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9"/>
      <c r="K6677" s="37"/>
      <c r="L6677" s="86">
        <f t="shared" si="312"/>
        <v>0</v>
      </c>
      <c r="M6677" s="40"/>
      <c r="N6677" s="40"/>
      <c r="O6677" s="34"/>
    </row>
    <row r="6678" spans="1:15" ht="24.95" customHeight="1" x14ac:dyDescent="0.2">
      <c r="A6678" s="64" t="str">
        <f t="shared" si="313"/>
        <v>||||||0</v>
      </c>
      <c r="B6678" s="64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9"/>
      <c r="K6678" s="37"/>
      <c r="L6678" s="86">
        <f t="shared" si="312"/>
        <v>0</v>
      </c>
      <c r="M6678" s="40"/>
      <c r="N6678" s="40"/>
      <c r="O6678" s="34"/>
    </row>
    <row r="6679" spans="1:15" ht="24.95" customHeight="1" x14ac:dyDescent="0.2">
      <c r="A6679" s="64" t="str">
        <f t="shared" si="313"/>
        <v>||||||0</v>
      </c>
      <c r="B6679" s="64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9"/>
      <c r="K6679" s="37"/>
      <c r="L6679" s="86">
        <f t="shared" si="312"/>
        <v>0</v>
      </c>
      <c r="M6679" s="40"/>
      <c r="N6679" s="40"/>
      <c r="O6679" s="34"/>
    </row>
    <row r="6680" spans="1:15" ht="24.95" customHeight="1" x14ac:dyDescent="0.2">
      <c r="A6680" s="64" t="str">
        <f t="shared" si="313"/>
        <v>||||||0</v>
      </c>
      <c r="B6680" s="64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9"/>
      <c r="K6680" s="37"/>
      <c r="L6680" s="86">
        <f t="shared" si="312"/>
        <v>0</v>
      </c>
      <c r="M6680" s="40"/>
      <c r="N6680" s="40"/>
      <c r="O6680" s="34"/>
    </row>
    <row r="6681" spans="1:15" ht="24.95" customHeight="1" x14ac:dyDescent="0.2">
      <c r="A6681" s="64" t="str">
        <f t="shared" si="313"/>
        <v>||||||0</v>
      </c>
      <c r="B6681" s="64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9"/>
      <c r="K6681" s="37"/>
      <c r="L6681" s="86">
        <f t="shared" si="312"/>
        <v>0</v>
      </c>
      <c r="M6681" s="40"/>
      <c r="N6681" s="40"/>
      <c r="O6681" s="34"/>
    </row>
    <row r="6682" spans="1:15" ht="24.95" customHeight="1" x14ac:dyDescent="0.2">
      <c r="A6682" s="64" t="str">
        <f t="shared" si="313"/>
        <v>||||||0</v>
      </c>
      <c r="B6682" s="64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9"/>
      <c r="K6682" s="37"/>
      <c r="L6682" s="86">
        <f t="shared" si="312"/>
        <v>0</v>
      </c>
      <c r="M6682" s="40"/>
      <c r="N6682" s="40"/>
      <c r="O6682" s="34"/>
    </row>
    <row r="6683" spans="1:15" ht="24.95" customHeight="1" x14ac:dyDescent="0.2">
      <c r="A6683" s="64" t="str">
        <f t="shared" si="313"/>
        <v>||||||0</v>
      </c>
      <c r="B6683" s="64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9"/>
      <c r="K6683" s="37"/>
      <c r="L6683" s="86">
        <f t="shared" si="312"/>
        <v>0</v>
      </c>
      <c r="M6683" s="40"/>
      <c r="N6683" s="40"/>
      <c r="O6683" s="34"/>
    </row>
    <row r="6684" spans="1:15" ht="24.95" customHeight="1" x14ac:dyDescent="0.2">
      <c r="A6684" s="64" t="str">
        <f t="shared" si="313"/>
        <v>||||||0</v>
      </c>
      <c r="B6684" s="64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9"/>
      <c r="K6684" s="37"/>
      <c r="L6684" s="86">
        <f t="shared" si="312"/>
        <v>0</v>
      </c>
      <c r="M6684" s="40"/>
      <c r="N6684" s="40"/>
      <c r="O6684" s="34"/>
    </row>
    <row r="6685" spans="1:15" ht="24.95" customHeight="1" x14ac:dyDescent="0.2">
      <c r="A6685" s="64" t="str">
        <f t="shared" si="313"/>
        <v>||||||0</v>
      </c>
      <c r="B6685" s="64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9"/>
      <c r="K6685" s="37"/>
      <c r="L6685" s="86">
        <f t="shared" si="312"/>
        <v>0</v>
      </c>
      <c r="M6685" s="40"/>
      <c r="N6685" s="40"/>
      <c r="O6685" s="34"/>
    </row>
    <row r="6686" spans="1:15" ht="24.95" customHeight="1" x14ac:dyDescent="0.2">
      <c r="A6686" s="64" t="str">
        <f t="shared" si="313"/>
        <v>||||||0</v>
      </c>
      <c r="B6686" s="64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9"/>
      <c r="K6686" s="37"/>
      <c r="L6686" s="86">
        <f t="shared" si="312"/>
        <v>0</v>
      </c>
      <c r="M6686" s="40"/>
      <c r="N6686" s="40"/>
      <c r="O6686" s="34"/>
    </row>
    <row r="6687" spans="1:15" ht="24.95" customHeight="1" x14ac:dyDescent="0.2">
      <c r="A6687" s="64" t="str">
        <f t="shared" si="313"/>
        <v>||||||0</v>
      </c>
      <c r="B6687" s="64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9"/>
      <c r="K6687" s="37"/>
      <c r="L6687" s="86">
        <f t="shared" si="312"/>
        <v>0</v>
      </c>
      <c r="M6687" s="40"/>
      <c r="N6687" s="40"/>
      <c r="O6687" s="34"/>
    </row>
    <row r="6688" spans="1:15" ht="24.95" customHeight="1" x14ac:dyDescent="0.2">
      <c r="A6688" s="64" t="str">
        <f t="shared" si="313"/>
        <v>||||||0</v>
      </c>
      <c r="B6688" s="64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9"/>
      <c r="K6688" s="37"/>
      <c r="L6688" s="86">
        <f t="shared" si="312"/>
        <v>0</v>
      </c>
      <c r="M6688" s="40"/>
      <c r="N6688" s="40"/>
      <c r="O6688" s="34"/>
    </row>
    <row r="6689" spans="1:15" ht="24.95" customHeight="1" x14ac:dyDescent="0.2">
      <c r="A6689" s="64" t="str">
        <f t="shared" si="313"/>
        <v>||||||0</v>
      </c>
      <c r="B6689" s="64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9"/>
      <c r="K6689" s="37"/>
      <c r="L6689" s="86">
        <f t="shared" si="312"/>
        <v>0</v>
      </c>
      <c r="M6689" s="40"/>
      <c r="N6689" s="40"/>
      <c r="O6689" s="34"/>
    </row>
    <row r="6690" spans="1:15" ht="24.95" customHeight="1" x14ac:dyDescent="0.2">
      <c r="A6690" s="64" t="str">
        <f t="shared" si="313"/>
        <v>||||||0</v>
      </c>
      <c r="B6690" s="64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9"/>
      <c r="K6690" s="37"/>
      <c r="L6690" s="86">
        <f t="shared" si="312"/>
        <v>0</v>
      </c>
      <c r="M6690" s="40"/>
      <c r="N6690" s="40"/>
      <c r="O6690" s="34"/>
    </row>
    <row r="6691" spans="1:15" ht="24.95" customHeight="1" x14ac:dyDescent="0.2">
      <c r="A6691" s="64" t="str">
        <f t="shared" si="313"/>
        <v>||||||0</v>
      </c>
      <c r="B6691" s="64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9"/>
      <c r="K6691" s="37"/>
      <c r="L6691" s="86">
        <f t="shared" si="312"/>
        <v>0</v>
      </c>
      <c r="M6691" s="40"/>
      <c r="N6691" s="40"/>
      <c r="O6691" s="34"/>
    </row>
    <row r="6692" spans="1:15" ht="24.95" customHeight="1" x14ac:dyDescent="0.2">
      <c r="A6692" s="64" t="str">
        <f t="shared" si="313"/>
        <v>||||||0</v>
      </c>
      <c r="B6692" s="64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9"/>
      <c r="K6692" s="37"/>
      <c r="L6692" s="86">
        <f t="shared" si="312"/>
        <v>0</v>
      </c>
      <c r="M6692" s="40"/>
      <c r="N6692" s="40"/>
      <c r="O6692" s="34"/>
    </row>
    <row r="6693" spans="1:15" ht="24.95" customHeight="1" x14ac:dyDescent="0.2">
      <c r="A6693" s="64" t="str">
        <f t="shared" si="313"/>
        <v>||||||0</v>
      </c>
      <c r="B6693" s="64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9"/>
      <c r="K6693" s="37"/>
      <c r="L6693" s="86">
        <f t="shared" si="312"/>
        <v>0</v>
      </c>
      <c r="M6693" s="40"/>
      <c r="N6693" s="40"/>
      <c r="O6693" s="34"/>
    </row>
    <row r="6694" spans="1:15" ht="24.95" customHeight="1" x14ac:dyDescent="0.2">
      <c r="A6694" s="64" t="str">
        <f t="shared" si="313"/>
        <v>||||||0</v>
      </c>
      <c r="B6694" s="64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9"/>
      <c r="K6694" s="37"/>
      <c r="L6694" s="86">
        <f t="shared" si="312"/>
        <v>0</v>
      </c>
      <c r="M6694" s="40"/>
      <c r="N6694" s="40"/>
      <c r="O6694" s="34"/>
    </row>
    <row r="6695" spans="1:15" ht="24.95" customHeight="1" x14ac:dyDescent="0.2">
      <c r="A6695" s="64" t="str">
        <f t="shared" si="313"/>
        <v>||||||0</v>
      </c>
      <c r="B6695" s="64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9"/>
      <c r="K6695" s="37"/>
      <c r="L6695" s="86">
        <f t="shared" si="312"/>
        <v>0</v>
      </c>
      <c r="M6695" s="40"/>
      <c r="N6695" s="40"/>
      <c r="O6695" s="34"/>
    </row>
    <row r="6696" spans="1:15" ht="24.95" customHeight="1" x14ac:dyDescent="0.2">
      <c r="A6696" s="64" t="str">
        <f t="shared" si="313"/>
        <v>||||||0</v>
      </c>
      <c r="B6696" s="64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9"/>
      <c r="K6696" s="37"/>
      <c r="L6696" s="86">
        <f t="shared" si="312"/>
        <v>0</v>
      </c>
      <c r="M6696" s="40"/>
      <c r="N6696" s="40"/>
      <c r="O6696" s="34"/>
    </row>
    <row r="6697" spans="1:15" ht="24.95" customHeight="1" x14ac:dyDescent="0.2">
      <c r="A6697" s="64" t="str">
        <f t="shared" si="313"/>
        <v>||||||0</v>
      </c>
      <c r="B6697" s="64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9"/>
      <c r="K6697" s="37"/>
      <c r="L6697" s="86">
        <f t="shared" si="312"/>
        <v>0</v>
      </c>
      <c r="M6697" s="40"/>
      <c r="N6697" s="40"/>
      <c r="O6697" s="34"/>
    </row>
    <row r="6698" spans="1:15" ht="24.95" customHeight="1" x14ac:dyDescent="0.2">
      <c r="A6698" s="64" t="str">
        <f t="shared" si="313"/>
        <v>||||||0</v>
      </c>
      <c r="B6698" s="64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9"/>
      <c r="K6698" s="37"/>
      <c r="L6698" s="86">
        <f t="shared" si="312"/>
        <v>0</v>
      </c>
      <c r="M6698" s="40"/>
      <c r="N6698" s="40"/>
      <c r="O6698" s="34"/>
    </row>
    <row r="6699" spans="1:15" ht="24.95" customHeight="1" x14ac:dyDescent="0.2">
      <c r="A6699" s="64" t="str">
        <f t="shared" si="313"/>
        <v>||||||0</v>
      </c>
      <c r="B6699" s="64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9"/>
      <c r="K6699" s="37"/>
      <c r="L6699" s="86">
        <f t="shared" si="312"/>
        <v>0</v>
      </c>
      <c r="M6699" s="40"/>
      <c r="N6699" s="40"/>
      <c r="O6699" s="34"/>
    </row>
    <row r="6700" spans="1:15" ht="24.95" customHeight="1" x14ac:dyDescent="0.2">
      <c r="A6700" s="64" t="str">
        <f t="shared" si="313"/>
        <v>||||||0</v>
      </c>
      <c r="B6700" s="64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9"/>
      <c r="K6700" s="37"/>
      <c r="L6700" s="86">
        <f t="shared" si="312"/>
        <v>0</v>
      </c>
      <c r="M6700" s="40"/>
      <c r="N6700" s="40"/>
      <c r="O6700" s="34"/>
    </row>
    <row r="6701" spans="1:15" ht="24.95" customHeight="1" x14ac:dyDescent="0.2">
      <c r="A6701" s="64" t="str">
        <f t="shared" si="313"/>
        <v>||||||0</v>
      </c>
      <c r="B6701" s="64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9"/>
      <c r="K6701" s="37"/>
      <c r="L6701" s="86">
        <f t="shared" si="312"/>
        <v>0</v>
      </c>
      <c r="M6701" s="40"/>
      <c r="N6701" s="40"/>
      <c r="O6701" s="34"/>
    </row>
    <row r="6702" spans="1:15" ht="24.95" customHeight="1" x14ac:dyDescent="0.2">
      <c r="A6702" s="64" t="str">
        <f t="shared" si="313"/>
        <v>||||||0</v>
      </c>
      <c r="B6702" s="64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9"/>
      <c r="K6702" s="37"/>
      <c r="L6702" s="86">
        <f t="shared" si="312"/>
        <v>0</v>
      </c>
      <c r="M6702" s="40"/>
      <c r="N6702" s="40"/>
      <c r="O6702" s="34"/>
    </row>
    <row r="6703" spans="1:15" ht="24.95" customHeight="1" x14ac:dyDescent="0.2">
      <c r="A6703" s="64" t="str">
        <f t="shared" si="313"/>
        <v>||||||0</v>
      </c>
      <c r="B6703" s="64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9"/>
      <c r="K6703" s="37"/>
      <c r="L6703" s="86">
        <f t="shared" si="312"/>
        <v>0</v>
      </c>
      <c r="M6703" s="40"/>
      <c r="N6703" s="40"/>
      <c r="O6703" s="34"/>
    </row>
    <row r="6704" spans="1:15" ht="24.95" customHeight="1" x14ac:dyDescent="0.2">
      <c r="A6704" s="64" t="str">
        <f t="shared" si="313"/>
        <v>||||||0</v>
      </c>
      <c r="B6704" s="64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9"/>
      <c r="K6704" s="37"/>
      <c r="L6704" s="86">
        <f t="shared" si="312"/>
        <v>0</v>
      </c>
      <c r="M6704" s="40"/>
      <c r="N6704" s="40"/>
      <c r="O6704" s="34"/>
    </row>
    <row r="6705" spans="1:15" ht="24.95" customHeight="1" x14ac:dyDescent="0.2">
      <c r="A6705" s="64" t="str">
        <f t="shared" si="313"/>
        <v>||||||0</v>
      </c>
      <c r="B6705" s="64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9"/>
      <c r="K6705" s="37"/>
      <c r="L6705" s="86">
        <f t="shared" si="312"/>
        <v>0</v>
      </c>
      <c r="M6705" s="40"/>
      <c r="N6705" s="40"/>
      <c r="O6705" s="34"/>
    </row>
    <row r="6706" spans="1:15" ht="24.95" customHeight="1" x14ac:dyDescent="0.2">
      <c r="A6706" s="64" t="str">
        <f t="shared" si="313"/>
        <v>||||||0</v>
      </c>
      <c r="B6706" s="64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9"/>
      <c r="K6706" s="37"/>
      <c r="L6706" s="86">
        <f t="shared" si="312"/>
        <v>0</v>
      </c>
      <c r="M6706" s="40"/>
      <c r="N6706" s="40"/>
      <c r="O6706" s="34"/>
    </row>
    <row r="6707" spans="1:15" ht="24.95" customHeight="1" x14ac:dyDescent="0.2">
      <c r="A6707" s="64" t="str">
        <f t="shared" si="313"/>
        <v>||||||0</v>
      </c>
      <c r="B6707" s="64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9"/>
      <c r="K6707" s="37"/>
      <c r="L6707" s="86">
        <f t="shared" si="312"/>
        <v>0</v>
      </c>
      <c r="M6707" s="40"/>
      <c r="N6707" s="40"/>
      <c r="O6707" s="34"/>
    </row>
    <row r="6708" spans="1:15" ht="24.95" customHeight="1" x14ac:dyDescent="0.2">
      <c r="A6708" s="64" t="str">
        <f t="shared" si="313"/>
        <v>||||||0</v>
      </c>
      <c r="B6708" s="64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9"/>
      <c r="K6708" s="37"/>
      <c r="L6708" s="86">
        <f t="shared" si="312"/>
        <v>0</v>
      </c>
      <c r="M6708" s="40"/>
      <c r="N6708" s="40"/>
      <c r="O6708" s="34"/>
    </row>
    <row r="6709" spans="1:15" ht="24.95" customHeight="1" x14ac:dyDescent="0.2">
      <c r="A6709" s="64" t="str">
        <f t="shared" si="313"/>
        <v>||||||0</v>
      </c>
      <c r="B6709" s="64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9"/>
      <c r="K6709" s="37"/>
      <c r="L6709" s="86">
        <f t="shared" si="312"/>
        <v>0</v>
      </c>
      <c r="M6709" s="40"/>
      <c r="N6709" s="40"/>
      <c r="O6709" s="34"/>
    </row>
    <row r="6710" spans="1:15" ht="24.95" customHeight="1" x14ac:dyDescent="0.2">
      <c r="A6710" s="64" t="str">
        <f t="shared" si="313"/>
        <v>||||||0</v>
      </c>
      <c r="B6710" s="64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9"/>
      <c r="K6710" s="37"/>
      <c r="L6710" s="86">
        <f t="shared" si="312"/>
        <v>0</v>
      </c>
      <c r="M6710" s="40"/>
      <c r="N6710" s="40"/>
      <c r="O6710" s="34"/>
    </row>
    <row r="6711" spans="1:15" ht="24.95" customHeight="1" x14ac:dyDescent="0.2">
      <c r="A6711" s="64" t="str">
        <f t="shared" si="313"/>
        <v>||||||0</v>
      </c>
      <c r="B6711" s="64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9"/>
      <c r="K6711" s="37"/>
      <c r="L6711" s="86">
        <f t="shared" si="312"/>
        <v>0</v>
      </c>
      <c r="M6711" s="40"/>
      <c r="N6711" s="40"/>
      <c r="O6711" s="34"/>
    </row>
    <row r="6712" spans="1:15" ht="24.95" customHeight="1" x14ac:dyDescent="0.2">
      <c r="A6712" s="64" t="str">
        <f t="shared" si="313"/>
        <v>||||||0</v>
      </c>
      <c r="B6712" s="64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9"/>
      <c r="K6712" s="37"/>
      <c r="L6712" s="86">
        <f t="shared" si="312"/>
        <v>0</v>
      </c>
      <c r="M6712" s="40"/>
      <c r="N6712" s="40"/>
      <c r="O6712" s="34"/>
    </row>
    <row r="6713" spans="1:15" ht="24.95" customHeight="1" x14ac:dyDescent="0.2">
      <c r="A6713" s="64" t="str">
        <f t="shared" si="313"/>
        <v>||||||0</v>
      </c>
      <c r="B6713" s="64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9"/>
      <c r="K6713" s="37"/>
      <c r="L6713" s="86">
        <f t="shared" si="312"/>
        <v>0</v>
      </c>
      <c r="M6713" s="40"/>
      <c r="N6713" s="40"/>
      <c r="O6713" s="34"/>
    </row>
    <row r="6714" spans="1:15" ht="24.95" customHeight="1" x14ac:dyDescent="0.2">
      <c r="A6714" s="64" t="str">
        <f t="shared" si="313"/>
        <v>||||||0</v>
      </c>
      <c r="B6714" s="64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9"/>
      <c r="K6714" s="37"/>
      <c r="L6714" s="86">
        <f t="shared" si="312"/>
        <v>0</v>
      </c>
      <c r="M6714" s="40"/>
      <c r="N6714" s="40"/>
      <c r="O6714" s="34"/>
    </row>
    <row r="6715" spans="1:15" ht="24.95" customHeight="1" x14ac:dyDescent="0.2">
      <c r="A6715" s="64" t="str">
        <f t="shared" si="313"/>
        <v>||||||0</v>
      </c>
      <c r="B6715" s="64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9"/>
      <c r="K6715" s="37"/>
      <c r="L6715" s="86">
        <f t="shared" si="312"/>
        <v>0</v>
      </c>
      <c r="M6715" s="40"/>
      <c r="N6715" s="40"/>
      <c r="O6715" s="34"/>
    </row>
    <row r="6716" spans="1:15" ht="24.95" customHeight="1" x14ac:dyDescent="0.2">
      <c r="A6716" s="64" t="str">
        <f t="shared" si="313"/>
        <v>||||||0</v>
      </c>
      <c r="B6716" s="64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9"/>
      <c r="K6716" s="37"/>
      <c r="L6716" s="86">
        <f t="shared" si="312"/>
        <v>0</v>
      </c>
      <c r="M6716" s="40"/>
      <c r="N6716" s="40"/>
      <c r="O6716" s="34"/>
    </row>
    <row r="6717" spans="1:15" ht="24.95" customHeight="1" x14ac:dyDescent="0.2">
      <c r="A6717" s="64" t="str">
        <f t="shared" si="313"/>
        <v>||||||0</v>
      </c>
      <c r="B6717" s="64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9"/>
      <c r="K6717" s="37"/>
      <c r="L6717" s="86">
        <f t="shared" si="312"/>
        <v>0</v>
      </c>
      <c r="M6717" s="40"/>
      <c r="N6717" s="40"/>
      <c r="O6717" s="34"/>
    </row>
    <row r="6718" spans="1:15" ht="24.95" customHeight="1" x14ac:dyDescent="0.2">
      <c r="A6718" s="64" t="str">
        <f t="shared" si="313"/>
        <v>||||||0</v>
      </c>
      <c r="B6718" s="64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9"/>
      <c r="K6718" s="37"/>
      <c r="L6718" s="86">
        <f t="shared" ref="L6718:L6781" si="315">M6718+N6718</f>
        <v>0</v>
      </c>
      <c r="M6718" s="40"/>
      <c r="N6718" s="40"/>
      <c r="O6718" s="34"/>
    </row>
    <row r="6719" spans="1:15" ht="24.95" customHeight="1" x14ac:dyDescent="0.2">
      <c r="A6719" s="64" t="str">
        <f t="shared" si="313"/>
        <v>||||||0</v>
      </c>
      <c r="B6719" s="64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9"/>
      <c r="K6719" s="37"/>
      <c r="L6719" s="86">
        <f t="shared" si="315"/>
        <v>0</v>
      </c>
      <c r="M6719" s="40"/>
      <c r="N6719" s="40"/>
      <c r="O6719" s="34"/>
    </row>
    <row r="6720" spans="1:15" ht="24.95" customHeight="1" x14ac:dyDescent="0.2">
      <c r="A6720" s="64" t="str">
        <f t="shared" si="313"/>
        <v>||||||0</v>
      </c>
      <c r="B6720" s="64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9"/>
      <c r="K6720" s="37"/>
      <c r="L6720" s="86">
        <f t="shared" si="315"/>
        <v>0</v>
      </c>
      <c r="M6720" s="40"/>
      <c r="N6720" s="40"/>
      <c r="O6720" s="34"/>
    </row>
    <row r="6721" spans="1:15" ht="24.95" customHeight="1" x14ac:dyDescent="0.2">
      <c r="A6721" s="64" t="str">
        <f t="shared" si="313"/>
        <v>||||||0</v>
      </c>
      <c r="B6721" s="64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9"/>
      <c r="K6721" s="37"/>
      <c r="L6721" s="86">
        <f t="shared" si="315"/>
        <v>0</v>
      </c>
      <c r="M6721" s="40"/>
      <c r="N6721" s="40"/>
      <c r="O6721" s="34"/>
    </row>
    <row r="6722" spans="1:15" ht="24.95" customHeight="1" x14ac:dyDescent="0.2">
      <c r="A6722" s="64" t="str">
        <f t="shared" si="313"/>
        <v>||||||0</v>
      </c>
      <c r="B6722" s="64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9"/>
      <c r="K6722" s="37"/>
      <c r="L6722" s="86">
        <f t="shared" si="315"/>
        <v>0</v>
      </c>
      <c r="M6722" s="40"/>
      <c r="N6722" s="40"/>
      <c r="O6722" s="34"/>
    </row>
    <row r="6723" spans="1:15" ht="24.95" customHeight="1" x14ac:dyDescent="0.2">
      <c r="A6723" s="64" t="str">
        <f t="shared" si="313"/>
        <v>||||||0</v>
      </c>
      <c r="B6723" s="64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9"/>
      <c r="K6723" s="37"/>
      <c r="L6723" s="86">
        <f t="shared" si="315"/>
        <v>0</v>
      </c>
      <c r="M6723" s="40"/>
      <c r="N6723" s="40"/>
      <c r="O6723" s="34"/>
    </row>
    <row r="6724" spans="1:15" ht="24.95" customHeight="1" x14ac:dyDescent="0.2">
      <c r="A6724" s="64" t="str">
        <f t="shared" si="313"/>
        <v>||||||0</v>
      </c>
      <c r="B6724" s="64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9"/>
      <c r="K6724" s="37"/>
      <c r="L6724" s="86">
        <f t="shared" si="315"/>
        <v>0</v>
      </c>
      <c r="M6724" s="40"/>
      <c r="N6724" s="40"/>
      <c r="O6724" s="34"/>
    </row>
    <row r="6725" spans="1:15" ht="24.95" customHeight="1" x14ac:dyDescent="0.2">
      <c r="A6725" s="64" t="str">
        <f t="shared" ref="A6725:A6788" si="316">C6725&amp;"|"&amp;D6725&amp;"|"&amp;E6725&amp;"|"&amp;F6725&amp;"|"&amp;G6725&amp;"|"&amp;I6725&amp;"|"&amp;M6725+N6725-O6725</f>
        <v>||||||0</v>
      </c>
      <c r="B6725" s="64" t="str">
        <f t="shared" ref="B6725:B6788" si="317">C6725&amp;"|"&amp;D6725&amp;"|"&amp;E6725&amp;"|"&amp;F6725&amp;"|"&amp;K6725</f>
        <v>||||</v>
      </c>
      <c r="C6725" s="37"/>
      <c r="D6725" s="37"/>
      <c r="E6725" s="37"/>
      <c r="F6725" s="37"/>
      <c r="G6725" s="37"/>
      <c r="H6725" s="38"/>
      <c r="I6725" s="37"/>
      <c r="J6725" s="39"/>
      <c r="K6725" s="37"/>
      <c r="L6725" s="86">
        <f t="shared" si="315"/>
        <v>0</v>
      </c>
      <c r="M6725" s="40"/>
      <c r="N6725" s="40"/>
      <c r="O6725" s="34"/>
    </row>
    <row r="6726" spans="1:15" ht="24.95" customHeight="1" x14ac:dyDescent="0.2">
      <c r="A6726" s="64" t="str">
        <f t="shared" si="316"/>
        <v>||||||0</v>
      </c>
      <c r="B6726" s="64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9"/>
      <c r="K6726" s="37"/>
      <c r="L6726" s="86">
        <f t="shared" si="315"/>
        <v>0</v>
      </c>
      <c r="M6726" s="40"/>
      <c r="N6726" s="40"/>
      <c r="O6726" s="34"/>
    </row>
    <row r="6727" spans="1:15" ht="24.95" customHeight="1" x14ac:dyDescent="0.2">
      <c r="A6727" s="64" t="str">
        <f t="shared" si="316"/>
        <v>||||||0</v>
      </c>
      <c r="B6727" s="64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9"/>
      <c r="K6727" s="37"/>
      <c r="L6727" s="86">
        <f t="shared" si="315"/>
        <v>0</v>
      </c>
      <c r="M6727" s="40"/>
      <c r="N6727" s="40"/>
      <c r="O6727" s="34"/>
    </row>
    <row r="6728" spans="1:15" ht="24.95" customHeight="1" x14ac:dyDescent="0.2">
      <c r="A6728" s="64" t="str">
        <f t="shared" si="316"/>
        <v>||||||0</v>
      </c>
      <c r="B6728" s="64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9"/>
      <c r="K6728" s="37"/>
      <c r="L6728" s="86">
        <f t="shared" si="315"/>
        <v>0</v>
      </c>
      <c r="M6728" s="40"/>
      <c r="N6728" s="40"/>
      <c r="O6728" s="34"/>
    </row>
    <row r="6729" spans="1:15" ht="24.95" customHeight="1" x14ac:dyDescent="0.2">
      <c r="A6729" s="64" t="str">
        <f t="shared" si="316"/>
        <v>||||||0</v>
      </c>
      <c r="B6729" s="64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9"/>
      <c r="K6729" s="37"/>
      <c r="L6729" s="86">
        <f t="shared" si="315"/>
        <v>0</v>
      </c>
      <c r="M6729" s="40"/>
      <c r="N6729" s="40"/>
      <c r="O6729" s="34"/>
    </row>
    <row r="6730" spans="1:15" ht="24.95" customHeight="1" x14ac:dyDescent="0.2">
      <c r="A6730" s="64" t="str">
        <f t="shared" si="316"/>
        <v>||||||0</v>
      </c>
      <c r="B6730" s="64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9"/>
      <c r="K6730" s="37"/>
      <c r="L6730" s="86">
        <f t="shared" si="315"/>
        <v>0</v>
      </c>
      <c r="M6730" s="40"/>
      <c r="N6730" s="40"/>
      <c r="O6730" s="34"/>
    </row>
    <row r="6731" spans="1:15" ht="24.95" customHeight="1" x14ac:dyDescent="0.2">
      <c r="A6731" s="64" t="str">
        <f t="shared" si="316"/>
        <v>||||||0</v>
      </c>
      <c r="B6731" s="64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9"/>
      <c r="K6731" s="37"/>
      <c r="L6731" s="86">
        <f t="shared" si="315"/>
        <v>0</v>
      </c>
      <c r="M6731" s="40"/>
      <c r="N6731" s="40"/>
      <c r="O6731" s="34"/>
    </row>
    <row r="6732" spans="1:15" ht="24.95" customHeight="1" x14ac:dyDescent="0.2">
      <c r="A6732" s="64" t="str">
        <f t="shared" si="316"/>
        <v>||||||0</v>
      </c>
      <c r="B6732" s="64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9"/>
      <c r="K6732" s="37"/>
      <c r="L6732" s="86">
        <f t="shared" si="315"/>
        <v>0</v>
      </c>
      <c r="M6732" s="40"/>
      <c r="N6732" s="40"/>
      <c r="O6732" s="34"/>
    </row>
    <row r="6733" spans="1:15" ht="24.95" customHeight="1" x14ac:dyDescent="0.2">
      <c r="A6733" s="64" t="str">
        <f t="shared" si="316"/>
        <v>||||||0</v>
      </c>
      <c r="B6733" s="64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9"/>
      <c r="K6733" s="37"/>
      <c r="L6733" s="86">
        <f t="shared" si="315"/>
        <v>0</v>
      </c>
      <c r="M6733" s="40"/>
      <c r="N6733" s="40"/>
      <c r="O6733" s="34"/>
    </row>
    <row r="6734" spans="1:15" ht="24.95" customHeight="1" x14ac:dyDescent="0.2">
      <c r="A6734" s="64" t="str">
        <f t="shared" si="316"/>
        <v>||||||0</v>
      </c>
      <c r="B6734" s="64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9"/>
      <c r="K6734" s="37"/>
      <c r="L6734" s="86">
        <f t="shared" si="315"/>
        <v>0</v>
      </c>
      <c r="M6734" s="40"/>
      <c r="N6734" s="40"/>
      <c r="O6734" s="34"/>
    </row>
    <row r="6735" spans="1:15" ht="24.95" customHeight="1" x14ac:dyDescent="0.2">
      <c r="A6735" s="64" t="str">
        <f t="shared" si="316"/>
        <v>||||||0</v>
      </c>
      <c r="B6735" s="64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9"/>
      <c r="K6735" s="37"/>
      <c r="L6735" s="86">
        <f t="shared" si="315"/>
        <v>0</v>
      </c>
      <c r="M6735" s="40"/>
      <c r="N6735" s="40"/>
      <c r="O6735" s="34"/>
    </row>
    <row r="6736" spans="1:15" ht="24.95" customHeight="1" x14ac:dyDescent="0.2">
      <c r="A6736" s="64" t="str">
        <f t="shared" si="316"/>
        <v>||||||0</v>
      </c>
      <c r="B6736" s="64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9"/>
      <c r="K6736" s="37"/>
      <c r="L6736" s="86">
        <f t="shared" si="315"/>
        <v>0</v>
      </c>
      <c r="M6736" s="40"/>
      <c r="N6736" s="40"/>
      <c r="O6736" s="34"/>
    </row>
    <row r="6737" spans="1:15" ht="24.95" customHeight="1" x14ac:dyDescent="0.2">
      <c r="A6737" s="64" t="str">
        <f t="shared" si="316"/>
        <v>||||||0</v>
      </c>
      <c r="B6737" s="64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9"/>
      <c r="K6737" s="37"/>
      <c r="L6737" s="86">
        <f t="shared" si="315"/>
        <v>0</v>
      </c>
      <c r="M6737" s="40"/>
      <c r="N6737" s="40"/>
      <c r="O6737" s="34"/>
    </row>
    <row r="6738" spans="1:15" ht="24.95" customHeight="1" x14ac:dyDescent="0.2">
      <c r="A6738" s="64" t="str">
        <f t="shared" si="316"/>
        <v>||||||0</v>
      </c>
      <c r="B6738" s="64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9"/>
      <c r="K6738" s="37"/>
      <c r="L6738" s="86">
        <f t="shared" si="315"/>
        <v>0</v>
      </c>
      <c r="M6738" s="40"/>
      <c r="N6738" s="40"/>
      <c r="O6738" s="34"/>
    </row>
    <row r="6739" spans="1:15" ht="24.95" customHeight="1" x14ac:dyDescent="0.2">
      <c r="A6739" s="64" t="str">
        <f t="shared" si="316"/>
        <v>||||||0</v>
      </c>
      <c r="B6739" s="64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9"/>
      <c r="K6739" s="37"/>
      <c r="L6739" s="86">
        <f t="shared" si="315"/>
        <v>0</v>
      </c>
      <c r="M6739" s="40"/>
      <c r="N6739" s="40"/>
      <c r="O6739" s="34"/>
    </row>
    <row r="6740" spans="1:15" ht="24.95" customHeight="1" x14ac:dyDescent="0.2">
      <c r="A6740" s="64" t="str">
        <f t="shared" si="316"/>
        <v>||||||0</v>
      </c>
      <c r="B6740" s="64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9"/>
      <c r="K6740" s="37"/>
      <c r="L6740" s="86">
        <f t="shared" si="315"/>
        <v>0</v>
      </c>
      <c r="M6740" s="40"/>
      <c r="N6740" s="40"/>
      <c r="O6740" s="34"/>
    </row>
    <row r="6741" spans="1:15" ht="24.95" customHeight="1" x14ac:dyDescent="0.2">
      <c r="A6741" s="64" t="str">
        <f t="shared" si="316"/>
        <v>||||||0</v>
      </c>
      <c r="B6741" s="64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9"/>
      <c r="K6741" s="37"/>
      <c r="L6741" s="86">
        <f t="shared" si="315"/>
        <v>0</v>
      </c>
      <c r="M6741" s="40"/>
      <c r="N6741" s="40"/>
      <c r="O6741" s="34"/>
    </row>
    <row r="6742" spans="1:15" ht="24.95" customHeight="1" x14ac:dyDescent="0.2">
      <c r="A6742" s="64" t="str">
        <f t="shared" si="316"/>
        <v>||||||0</v>
      </c>
      <c r="B6742" s="64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9"/>
      <c r="K6742" s="37"/>
      <c r="L6742" s="86">
        <f t="shared" si="315"/>
        <v>0</v>
      </c>
      <c r="M6742" s="40"/>
      <c r="N6742" s="40"/>
      <c r="O6742" s="34"/>
    </row>
    <row r="6743" spans="1:15" ht="24.95" customHeight="1" x14ac:dyDescent="0.2">
      <c r="A6743" s="64" t="str">
        <f t="shared" si="316"/>
        <v>||||||0</v>
      </c>
      <c r="B6743" s="64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9"/>
      <c r="K6743" s="37"/>
      <c r="L6743" s="86">
        <f t="shared" si="315"/>
        <v>0</v>
      </c>
      <c r="M6743" s="40"/>
      <c r="N6743" s="40"/>
      <c r="O6743" s="34"/>
    </row>
    <row r="6744" spans="1:15" ht="24.95" customHeight="1" x14ac:dyDescent="0.2">
      <c r="A6744" s="64" t="str">
        <f t="shared" si="316"/>
        <v>||||||0</v>
      </c>
      <c r="B6744" s="64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9"/>
      <c r="K6744" s="37"/>
      <c r="L6744" s="86">
        <f t="shared" si="315"/>
        <v>0</v>
      </c>
      <c r="M6744" s="40"/>
      <c r="N6744" s="40"/>
      <c r="O6744" s="34"/>
    </row>
    <row r="6745" spans="1:15" ht="24.95" customHeight="1" x14ac:dyDescent="0.2">
      <c r="A6745" s="64" t="str">
        <f t="shared" si="316"/>
        <v>||||||0</v>
      </c>
      <c r="B6745" s="64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9"/>
      <c r="K6745" s="37"/>
      <c r="L6745" s="86">
        <f t="shared" si="315"/>
        <v>0</v>
      </c>
      <c r="M6745" s="40"/>
      <c r="N6745" s="40"/>
      <c r="O6745" s="34"/>
    </row>
    <row r="6746" spans="1:15" ht="24.95" customHeight="1" x14ac:dyDescent="0.2">
      <c r="A6746" s="64" t="str">
        <f t="shared" si="316"/>
        <v>||||||0</v>
      </c>
      <c r="B6746" s="64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9"/>
      <c r="K6746" s="37"/>
      <c r="L6746" s="86">
        <f t="shared" si="315"/>
        <v>0</v>
      </c>
      <c r="M6746" s="40"/>
      <c r="N6746" s="40"/>
      <c r="O6746" s="34"/>
    </row>
    <row r="6747" spans="1:15" ht="24.95" customHeight="1" x14ac:dyDescent="0.2">
      <c r="A6747" s="64" t="str">
        <f t="shared" si="316"/>
        <v>||||||0</v>
      </c>
      <c r="B6747" s="64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9"/>
      <c r="K6747" s="37"/>
      <c r="L6747" s="86">
        <f t="shared" si="315"/>
        <v>0</v>
      </c>
      <c r="M6747" s="40"/>
      <c r="N6747" s="40"/>
      <c r="O6747" s="34"/>
    </row>
    <row r="6748" spans="1:15" ht="24.95" customHeight="1" x14ac:dyDescent="0.2">
      <c r="A6748" s="64" t="str">
        <f t="shared" si="316"/>
        <v>||||||0</v>
      </c>
      <c r="B6748" s="64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9"/>
      <c r="K6748" s="37"/>
      <c r="L6748" s="86">
        <f t="shared" si="315"/>
        <v>0</v>
      </c>
      <c r="M6748" s="40"/>
      <c r="N6748" s="40"/>
      <c r="O6748" s="34"/>
    </row>
    <row r="6749" spans="1:15" ht="24.95" customHeight="1" x14ac:dyDescent="0.2">
      <c r="A6749" s="64" t="str">
        <f t="shared" si="316"/>
        <v>||||||0</v>
      </c>
      <c r="B6749" s="64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9"/>
      <c r="K6749" s="37"/>
      <c r="L6749" s="86">
        <f t="shared" si="315"/>
        <v>0</v>
      </c>
      <c r="M6749" s="40"/>
      <c r="N6749" s="40"/>
      <c r="O6749" s="34"/>
    </row>
    <row r="6750" spans="1:15" ht="24.95" customHeight="1" x14ac:dyDescent="0.2">
      <c r="A6750" s="64" t="str">
        <f t="shared" si="316"/>
        <v>||||||0</v>
      </c>
      <c r="B6750" s="64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9"/>
      <c r="K6750" s="37"/>
      <c r="L6750" s="86">
        <f t="shared" si="315"/>
        <v>0</v>
      </c>
      <c r="M6750" s="40"/>
      <c r="N6750" s="40"/>
      <c r="O6750" s="34"/>
    </row>
    <row r="6751" spans="1:15" ht="24.95" customHeight="1" x14ac:dyDescent="0.2">
      <c r="A6751" s="64" t="str">
        <f t="shared" si="316"/>
        <v>||||||0</v>
      </c>
      <c r="B6751" s="64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9"/>
      <c r="K6751" s="37"/>
      <c r="L6751" s="86">
        <f t="shared" si="315"/>
        <v>0</v>
      </c>
      <c r="M6751" s="40"/>
      <c r="N6751" s="40"/>
      <c r="O6751" s="34"/>
    </row>
    <row r="6752" spans="1:15" ht="24.95" customHeight="1" x14ac:dyDescent="0.2">
      <c r="A6752" s="64" t="str">
        <f t="shared" si="316"/>
        <v>||||||0</v>
      </c>
      <c r="B6752" s="64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9"/>
      <c r="K6752" s="37"/>
      <c r="L6752" s="86">
        <f t="shared" si="315"/>
        <v>0</v>
      </c>
      <c r="M6752" s="40"/>
      <c r="N6752" s="40"/>
      <c r="O6752" s="34"/>
    </row>
    <row r="6753" spans="1:15" ht="24.95" customHeight="1" x14ac:dyDescent="0.2">
      <c r="A6753" s="64" t="str">
        <f t="shared" si="316"/>
        <v>||||||0</v>
      </c>
      <c r="B6753" s="64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9"/>
      <c r="K6753" s="37"/>
      <c r="L6753" s="86">
        <f t="shared" si="315"/>
        <v>0</v>
      </c>
      <c r="M6753" s="40"/>
      <c r="N6753" s="40"/>
      <c r="O6753" s="34"/>
    </row>
    <row r="6754" spans="1:15" ht="24.95" customHeight="1" x14ac:dyDescent="0.2">
      <c r="A6754" s="64" t="str">
        <f t="shared" si="316"/>
        <v>||||||0</v>
      </c>
      <c r="B6754" s="64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9"/>
      <c r="K6754" s="37"/>
      <c r="L6754" s="86">
        <f t="shared" si="315"/>
        <v>0</v>
      </c>
      <c r="M6754" s="40"/>
      <c r="N6754" s="40"/>
      <c r="O6754" s="34"/>
    </row>
    <row r="6755" spans="1:15" ht="24.95" customHeight="1" x14ac:dyDescent="0.2">
      <c r="A6755" s="64" t="str">
        <f t="shared" si="316"/>
        <v>||||||0</v>
      </c>
      <c r="B6755" s="64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9"/>
      <c r="K6755" s="37"/>
      <c r="L6755" s="86">
        <f t="shared" si="315"/>
        <v>0</v>
      </c>
      <c r="M6755" s="40"/>
      <c r="N6755" s="40"/>
      <c r="O6755" s="34"/>
    </row>
    <row r="6756" spans="1:15" ht="24.95" customHeight="1" x14ac:dyDescent="0.2">
      <c r="A6756" s="64" t="str">
        <f t="shared" si="316"/>
        <v>||||||0</v>
      </c>
      <c r="B6756" s="64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9"/>
      <c r="K6756" s="37"/>
      <c r="L6756" s="86">
        <f t="shared" si="315"/>
        <v>0</v>
      </c>
      <c r="M6756" s="40"/>
      <c r="N6756" s="40"/>
      <c r="O6756" s="34"/>
    </row>
    <row r="6757" spans="1:15" ht="24.95" customHeight="1" x14ac:dyDescent="0.2">
      <c r="A6757" s="64" t="str">
        <f t="shared" si="316"/>
        <v>||||||0</v>
      </c>
      <c r="B6757" s="64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9"/>
      <c r="K6757" s="37"/>
      <c r="L6757" s="86">
        <f t="shared" si="315"/>
        <v>0</v>
      </c>
      <c r="M6757" s="40"/>
      <c r="N6757" s="40"/>
      <c r="O6757" s="34"/>
    </row>
    <row r="6758" spans="1:15" ht="24.95" customHeight="1" x14ac:dyDescent="0.2">
      <c r="A6758" s="64" t="str">
        <f t="shared" si="316"/>
        <v>||||||0</v>
      </c>
      <c r="B6758" s="64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9"/>
      <c r="K6758" s="37"/>
      <c r="L6758" s="86">
        <f t="shared" si="315"/>
        <v>0</v>
      </c>
      <c r="M6758" s="40"/>
      <c r="N6758" s="40"/>
      <c r="O6758" s="34"/>
    </row>
    <row r="6759" spans="1:15" ht="24.95" customHeight="1" x14ac:dyDescent="0.2">
      <c r="A6759" s="64" t="str">
        <f t="shared" si="316"/>
        <v>||||||0</v>
      </c>
      <c r="B6759" s="64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9"/>
      <c r="K6759" s="37"/>
      <c r="L6759" s="86">
        <f t="shared" si="315"/>
        <v>0</v>
      </c>
      <c r="M6759" s="40"/>
      <c r="N6759" s="40"/>
      <c r="O6759" s="34"/>
    </row>
    <row r="6760" spans="1:15" ht="24.95" customHeight="1" x14ac:dyDescent="0.2">
      <c r="A6760" s="64" t="str">
        <f t="shared" si="316"/>
        <v>||||||0</v>
      </c>
      <c r="B6760" s="64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9"/>
      <c r="K6760" s="37"/>
      <c r="L6760" s="86">
        <f t="shared" si="315"/>
        <v>0</v>
      </c>
      <c r="M6760" s="40"/>
      <c r="N6760" s="40"/>
      <c r="O6760" s="34"/>
    </row>
    <row r="6761" spans="1:15" ht="24.95" customHeight="1" x14ac:dyDescent="0.2">
      <c r="A6761" s="64" t="str">
        <f t="shared" si="316"/>
        <v>||||||0</v>
      </c>
      <c r="B6761" s="64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9"/>
      <c r="K6761" s="37"/>
      <c r="L6761" s="86">
        <f t="shared" si="315"/>
        <v>0</v>
      </c>
      <c r="M6761" s="40"/>
      <c r="N6761" s="40"/>
      <c r="O6761" s="34"/>
    </row>
    <row r="6762" spans="1:15" ht="24.95" customHeight="1" x14ac:dyDescent="0.2">
      <c r="A6762" s="64" t="str">
        <f t="shared" si="316"/>
        <v>||||||0</v>
      </c>
      <c r="B6762" s="64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9"/>
      <c r="K6762" s="37"/>
      <c r="L6762" s="86">
        <f t="shared" si="315"/>
        <v>0</v>
      </c>
      <c r="M6762" s="40"/>
      <c r="N6762" s="40"/>
      <c r="O6762" s="34"/>
    </row>
    <row r="6763" spans="1:15" ht="24.95" customHeight="1" x14ac:dyDescent="0.2">
      <c r="A6763" s="64" t="str">
        <f t="shared" si="316"/>
        <v>||||||0</v>
      </c>
      <c r="B6763" s="64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9"/>
      <c r="K6763" s="37"/>
      <c r="L6763" s="86">
        <f t="shared" si="315"/>
        <v>0</v>
      </c>
      <c r="M6763" s="40"/>
      <c r="N6763" s="40"/>
      <c r="O6763" s="34"/>
    </row>
    <row r="6764" spans="1:15" ht="24.95" customHeight="1" x14ac:dyDescent="0.2">
      <c r="A6764" s="64" t="str">
        <f t="shared" si="316"/>
        <v>||||||0</v>
      </c>
      <c r="B6764" s="64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9"/>
      <c r="K6764" s="37"/>
      <c r="L6764" s="86">
        <f t="shared" si="315"/>
        <v>0</v>
      </c>
      <c r="M6764" s="40"/>
      <c r="N6764" s="40"/>
      <c r="O6764" s="34"/>
    </row>
    <row r="6765" spans="1:15" ht="24.95" customHeight="1" x14ac:dyDescent="0.2">
      <c r="A6765" s="64" t="str">
        <f t="shared" si="316"/>
        <v>||||||0</v>
      </c>
      <c r="B6765" s="64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9"/>
      <c r="K6765" s="37"/>
      <c r="L6765" s="86">
        <f t="shared" si="315"/>
        <v>0</v>
      </c>
      <c r="M6765" s="40"/>
      <c r="N6765" s="40"/>
      <c r="O6765" s="34"/>
    </row>
    <row r="6766" spans="1:15" ht="24.95" customHeight="1" x14ac:dyDescent="0.2">
      <c r="A6766" s="64" t="str">
        <f t="shared" si="316"/>
        <v>||||||0</v>
      </c>
      <c r="B6766" s="64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9"/>
      <c r="K6766" s="37"/>
      <c r="L6766" s="86">
        <f t="shared" si="315"/>
        <v>0</v>
      </c>
      <c r="M6766" s="40"/>
      <c r="N6766" s="40"/>
      <c r="O6766" s="34"/>
    </row>
    <row r="6767" spans="1:15" ht="24.95" customHeight="1" x14ac:dyDescent="0.2">
      <c r="A6767" s="64" t="str">
        <f t="shared" si="316"/>
        <v>||||||0</v>
      </c>
      <c r="B6767" s="64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9"/>
      <c r="K6767" s="37"/>
      <c r="L6767" s="86">
        <f t="shared" si="315"/>
        <v>0</v>
      </c>
      <c r="M6767" s="40"/>
      <c r="N6767" s="40"/>
      <c r="O6767" s="34"/>
    </row>
    <row r="6768" spans="1:15" ht="24.95" customHeight="1" x14ac:dyDescent="0.2">
      <c r="A6768" s="64" t="str">
        <f t="shared" si="316"/>
        <v>||||||0</v>
      </c>
      <c r="B6768" s="64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9"/>
      <c r="K6768" s="37"/>
      <c r="L6768" s="86">
        <f t="shared" si="315"/>
        <v>0</v>
      </c>
      <c r="M6768" s="40"/>
      <c r="N6768" s="40"/>
      <c r="O6768" s="34"/>
    </row>
    <row r="6769" spans="1:15" ht="24.95" customHeight="1" x14ac:dyDescent="0.2">
      <c r="A6769" s="64" t="str">
        <f t="shared" si="316"/>
        <v>||||||0</v>
      </c>
      <c r="B6769" s="64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9"/>
      <c r="K6769" s="37"/>
      <c r="L6769" s="86">
        <f t="shared" si="315"/>
        <v>0</v>
      </c>
      <c r="M6769" s="40"/>
      <c r="N6769" s="40"/>
      <c r="O6769" s="34"/>
    </row>
    <row r="6770" spans="1:15" ht="24.95" customHeight="1" x14ac:dyDescent="0.2">
      <c r="A6770" s="64" t="str">
        <f t="shared" si="316"/>
        <v>||||||0</v>
      </c>
      <c r="B6770" s="64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9"/>
      <c r="K6770" s="37"/>
      <c r="L6770" s="86">
        <f t="shared" si="315"/>
        <v>0</v>
      </c>
      <c r="M6770" s="40"/>
      <c r="N6770" s="40"/>
      <c r="O6770" s="34"/>
    </row>
    <row r="6771" spans="1:15" ht="24.95" customHeight="1" x14ac:dyDescent="0.2">
      <c r="A6771" s="64" t="str">
        <f t="shared" si="316"/>
        <v>||||||0</v>
      </c>
      <c r="B6771" s="64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9"/>
      <c r="K6771" s="37"/>
      <c r="L6771" s="86">
        <f t="shared" si="315"/>
        <v>0</v>
      </c>
      <c r="M6771" s="40"/>
      <c r="N6771" s="40"/>
      <c r="O6771" s="34"/>
    </row>
    <row r="6772" spans="1:15" ht="24.95" customHeight="1" x14ac:dyDescent="0.2">
      <c r="A6772" s="64" t="str">
        <f t="shared" si="316"/>
        <v>||||||0</v>
      </c>
      <c r="B6772" s="64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9"/>
      <c r="K6772" s="37"/>
      <c r="L6772" s="86">
        <f t="shared" si="315"/>
        <v>0</v>
      </c>
      <c r="M6772" s="40"/>
      <c r="N6772" s="40"/>
      <c r="O6772" s="34"/>
    </row>
    <row r="6773" spans="1:15" ht="24.95" customHeight="1" x14ac:dyDescent="0.2">
      <c r="A6773" s="64" t="str">
        <f t="shared" si="316"/>
        <v>||||||0</v>
      </c>
      <c r="B6773" s="64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9"/>
      <c r="K6773" s="37"/>
      <c r="L6773" s="86">
        <f t="shared" si="315"/>
        <v>0</v>
      </c>
      <c r="M6773" s="40"/>
      <c r="N6773" s="40"/>
      <c r="O6773" s="34"/>
    </row>
    <row r="6774" spans="1:15" ht="24.95" customHeight="1" x14ac:dyDescent="0.2">
      <c r="A6774" s="64" t="str">
        <f t="shared" si="316"/>
        <v>||||||0</v>
      </c>
      <c r="B6774" s="64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9"/>
      <c r="K6774" s="37"/>
      <c r="L6774" s="86">
        <f t="shared" si="315"/>
        <v>0</v>
      </c>
      <c r="M6774" s="40"/>
      <c r="N6774" s="40"/>
      <c r="O6774" s="34"/>
    </row>
    <row r="6775" spans="1:15" ht="24.95" customHeight="1" x14ac:dyDescent="0.2">
      <c r="A6775" s="64" t="str">
        <f t="shared" si="316"/>
        <v>||||||0</v>
      </c>
      <c r="B6775" s="64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9"/>
      <c r="K6775" s="37"/>
      <c r="L6775" s="86">
        <f t="shared" si="315"/>
        <v>0</v>
      </c>
      <c r="M6775" s="40"/>
      <c r="N6775" s="40"/>
      <c r="O6775" s="34"/>
    </row>
    <row r="6776" spans="1:15" ht="24.95" customHeight="1" x14ac:dyDescent="0.2">
      <c r="A6776" s="64" t="str">
        <f t="shared" si="316"/>
        <v>||||||0</v>
      </c>
      <c r="B6776" s="64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9"/>
      <c r="K6776" s="37"/>
      <c r="L6776" s="86">
        <f t="shared" si="315"/>
        <v>0</v>
      </c>
      <c r="M6776" s="40"/>
      <c r="N6776" s="40"/>
      <c r="O6776" s="34"/>
    </row>
    <row r="6777" spans="1:15" ht="24.95" customHeight="1" x14ac:dyDescent="0.2">
      <c r="A6777" s="64" t="str">
        <f t="shared" si="316"/>
        <v>||||||0</v>
      </c>
      <c r="B6777" s="64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9"/>
      <c r="K6777" s="37"/>
      <c r="L6777" s="86">
        <f t="shared" si="315"/>
        <v>0</v>
      </c>
      <c r="M6777" s="40"/>
      <c r="N6777" s="40"/>
      <c r="O6777" s="34"/>
    </row>
    <row r="6778" spans="1:15" ht="24.95" customHeight="1" x14ac:dyDescent="0.2">
      <c r="A6778" s="64" t="str">
        <f t="shared" si="316"/>
        <v>||||||0</v>
      </c>
      <c r="B6778" s="64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9"/>
      <c r="K6778" s="37"/>
      <c r="L6778" s="86">
        <f t="shared" si="315"/>
        <v>0</v>
      </c>
      <c r="M6778" s="40"/>
      <c r="N6778" s="40"/>
      <c r="O6778" s="34"/>
    </row>
    <row r="6779" spans="1:15" ht="24.95" customHeight="1" x14ac:dyDescent="0.2">
      <c r="A6779" s="64" t="str">
        <f t="shared" si="316"/>
        <v>||||||0</v>
      </c>
      <c r="B6779" s="64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9"/>
      <c r="K6779" s="37"/>
      <c r="L6779" s="86">
        <f t="shared" si="315"/>
        <v>0</v>
      </c>
      <c r="M6779" s="40"/>
      <c r="N6779" s="40"/>
      <c r="O6779" s="34"/>
    </row>
    <row r="6780" spans="1:15" ht="24.95" customHeight="1" x14ac:dyDescent="0.2">
      <c r="A6780" s="64" t="str">
        <f t="shared" si="316"/>
        <v>||||||0</v>
      </c>
      <c r="B6780" s="64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9"/>
      <c r="K6780" s="37"/>
      <c r="L6780" s="86">
        <f t="shared" si="315"/>
        <v>0</v>
      </c>
      <c r="M6780" s="40"/>
      <c r="N6780" s="40"/>
      <c r="O6780" s="34"/>
    </row>
    <row r="6781" spans="1:15" ht="24.95" customHeight="1" x14ac:dyDescent="0.2">
      <c r="A6781" s="64" t="str">
        <f t="shared" si="316"/>
        <v>||||||0</v>
      </c>
      <c r="B6781" s="64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9"/>
      <c r="K6781" s="37"/>
      <c r="L6781" s="86">
        <f t="shared" si="315"/>
        <v>0</v>
      </c>
      <c r="M6781" s="40"/>
      <c r="N6781" s="40"/>
      <c r="O6781" s="34"/>
    </row>
    <row r="6782" spans="1:15" ht="24.95" customHeight="1" x14ac:dyDescent="0.2">
      <c r="A6782" s="64" t="str">
        <f t="shared" si="316"/>
        <v>||||||0</v>
      </c>
      <c r="B6782" s="64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9"/>
      <c r="K6782" s="37"/>
      <c r="L6782" s="86">
        <f t="shared" ref="L6782:L6845" si="318">M6782+N6782</f>
        <v>0</v>
      </c>
      <c r="M6782" s="40"/>
      <c r="N6782" s="40"/>
      <c r="O6782" s="34"/>
    </row>
    <row r="6783" spans="1:15" ht="24.95" customHeight="1" x14ac:dyDescent="0.2">
      <c r="A6783" s="64" t="str">
        <f t="shared" si="316"/>
        <v>||||||0</v>
      </c>
      <c r="B6783" s="64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9"/>
      <c r="K6783" s="37"/>
      <c r="L6783" s="86">
        <f t="shared" si="318"/>
        <v>0</v>
      </c>
      <c r="M6783" s="40"/>
      <c r="N6783" s="40"/>
      <c r="O6783" s="34"/>
    </row>
    <row r="6784" spans="1:15" ht="24.95" customHeight="1" x14ac:dyDescent="0.2">
      <c r="A6784" s="64" t="str">
        <f t="shared" si="316"/>
        <v>||||||0</v>
      </c>
      <c r="B6784" s="64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9"/>
      <c r="K6784" s="37"/>
      <c r="L6784" s="86">
        <f t="shared" si="318"/>
        <v>0</v>
      </c>
      <c r="M6784" s="40"/>
      <c r="N6784" s="40"/>
      <c r="O6784" s="34"/>
    </row>
    <row r="6785" spans="1:15" ht="24.95" customHeight="1" x14ac:dyDescent="0.2">
      <c r="A6785" s="64" t="str">
        <f t="shared" si="316"/>
        <v>||||||0</v>
      </c>
      <c r="B6785" s="64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9"/>
      <c r="K6785" s="37"/>
      <c r="L6785" s="86">
        <f t="shared" si="318"/>
        <v>0</v>
      </c>
      <c r="M6785" s="40"/>
      <c r="N6785" s="40"/>
      <c r="O6785" s="34"/>
    </row>
    <row r="6786" spans="1:15" ht="24.95" customHeight="1" x14ac:dyDescent="0.2">
      <c r="A6786" s="64" t="str">
        <f t="shared" si="316"/>
        <v>||||||0</v>
      </c>
      <c r="B6786" s="64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9"/>
      <c r="K6786" s="37"/>
      <c r="L6786" s="86">
        <f t="shared" si="318"/>
        <v>0</v>
      </c>
      <c r="M6786" s="40"/>
      <c r="N6786" s="40"/>
      <c r="O6786" s="34"/>
    </row>
    <row r="6787" spans="1:15" ht="24.95" customHeight="1" x14ac:dyDescent="0.2">
      <c r="A6787" s="64" t="str">
        <f t="shared" si="316"/>
        <v>||||||0</v>
      </c>
      <c r="B6787" s="64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9"/>
      <c r="K6787" s="37"/>
      <c r="L6787" s="86">
        <f t="shared" si="318"/>
        <v>0</v>
      </c>
      <c r="M6787" s="40"/>
      <c r="N6787" s="40"/>
      <c r="O6787" s="34"/>
    </row>
    <row r="6788" spans="1:15" ht="24.95" customHeight="1" x14ac:dyDescent="0.2">
      <c r="A6788" s="64" t="str">
        <f t="shared" si="316"/>
        <v>||||||0</v>
      </c>
      <c r="B6788" s="64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9"/>
      <c r="K6788" s="37"/>
      <c r="L6788" s="86">
        <f t="shared" si="318"/>
        <v>0</v>
      </c>
      <c r="M6788" s="40"/>
      <c r="N6788" s="40"/>
      <c r="O6788" s="34"/>
    </row>
    <row r="6789" spans="1:15" ht="24.95" customHeight="1" x14ac:dyDescent="0.2">
      <c r="A6789" s="64" t="str">
        <f t="shared" ref="A6789:A6852" si="319">C6789&amp;"|"&amp;D6789&amp;"|"&amp;E6789&amp;"|"&amp;F6789&amp;"|"&amp;G6789&amp;"|"&amp;I6789&amp;"|"&amp;M6789+N6789-O6789</f>
        <v>||||||0</v>
      </c>
      <c r="B6789" s="64" t="str">
        <f t="shared" ref="B6789:B6852" si="320">C6789&amp;"|"&amp;D6789&amp;"|"&amp;E6789&amp;"|"&amp;F6789&amp;"|"&amp;K6789</f>
        <v>||||</v>
      </c>
      <c r="C6789" s="37"/>
      <c r="D6789" s="37"/>
      <c r="E6789" s="37"/>
      <c r="F6789" s="37"/>
      <c r="G6789" s="37"/>
      <c r="H6789" s="38"/>
      <c r="I6789" s="37"/>
      <c r="J6789" s="39"/>
      <c r="K6789" s="37"/>
      <c r="L6789" s="86">
        <f t="shared" si="318"/>
        <v>0</v>
      </c>
      <c r="M6789" s="40"/>
      <c r="N6789" s="40"/>
      <c r="O6789" s="34"/>
    </row>
    <row r="6790" spans="1:15" ht="24.95" customHeight="1" x14ac:dyDescent="0.2">
      <c r="A6790" s="64" t="str">
        <f t="shared" si="319"/>
        <v>||||||0</v>
      </c>
      <c r="B6790" s="64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9"/>
      <c r="K6790" s="37"/>
      <c r="L6790" s="86">
        <f t="shared" si="318"/>
        <v>0</v>
      </c>
      <c r="M6790" s="40"/>
      <c r="N6790" s="40"/>
      <c r="O6790" s="34"/>
    </row>
    <row r="6791" spans="1:15" ht="24.95" customHeight="1" x14ac:dyDescent="0.2">
      <c r="A6791" s="64" t="str">
        <f t="shared" si="319"/>
        <v>||||||0</v>
      </c>
      <c r="B6791" s="64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9"/>
      <c r="K6791" s="37"/>
      <c r="L6791" s="86">
        <f t="shared" si="318"/>
        <v>0</v>
      </c>
      <c r="M6791" s="40"/>
      <c r="N6791" s="40"/>
      <c r="O6791" s="34"/>
    </row>
    <row r="6792" spans="1:15" ht="24.95" customHeight="1" x14ac:dyDescent="0.2">
      <c r="A6792" s="64" t="str">
        <f t="shared" si="319"/>
        <v>||||||0</v>
      </c>
      <c r="B6792" s="64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9"/>
      <c r="K6792" s="37"/>
      <c r="L6792" s="86">
        <f t="shared" si="318"/>
        <v>0</v>
      </c>
      <c r="M6792" s="40"/>
      <c r="N6792" s="40"/>
      <c r="O6792" s="34"/>
    </row>
    <row r="6793" spans="1:15" ht="24.95" customHeight="1" x14ac:dyDescent="0.2">
      <c r="A6793" s="64" t="str">
        <f t="shared" si="319"/>
        <v>||||||0</v>
      </c>
      <c r="B6793" s="64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9"/>
      <c r="K6793" s="37"/>
      <c r="L6793" s="86">
        <f t="shared" si="318"/>
        <v>0</v>
      </c>
      <c r="M6793" s="40"/>
      <c r="N6793" s="40"/>
      <c r="O6793" s="34"/>
    </row>
    <row r="6794" spans="1:15" ht="24.95" customHeight="1" x14ac:dyDescent="0.2">
      <c r="A6794" s="64" t="str">
        <f t="shared" si="319"/>
        <v>||||||0</v>
      </c>
      <c r="B6794" s="64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9"/>
      <c r="K6794" s="37"/>
      <c r="L6794" s="86">
        <f t="shared" si="318"/>
        <v>0</v>
      </c>
      <c r="M6794" s="40"/>
      <c r="N6794" s="40"/>
      <c r="O6794" s="34"/>
    </row>
    <row r="6795" spans="1:15" ht="24.95" customHeight="1" x14ac:dyDescent="0.2">
      <c r="A6795" s="64" t="str">
        <f t="shared" si="319"/>
        <v>||||||0</v>
      </c>
      <c r="B6795" s="64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9"/>
      <c r="K6795" s="37"/>
      <c r="L6795" s="86">
        <f t="shared" si="318"/>
        <v>0</v>
      </c>
      <c r="M6795" s="40"/>
      <c r="N6795" s="40"/>
      <c r="O6795" s="34"/>
    </row>
    <row r="6796" spans="1:15" ht="24.95" customHeight="1" x14ac:dyDescent="0.2">
      <c r="A6796" s="64" t="str">
        <f t="shared" si="319"/>
        <v>||||||0</v>
      </c>
      <c r="B6796" s="64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9"/>
      <c r="K6796" s="37"/>
      <c r="L6796" s="86">
        <f t="shared" si="318"/>
        <v>0</v>
      </c>
      <c r="M6796" s="40"/>
      <c r="N6796" s="40"/>
      <c r="O6796" s="34"/>
    </row>
    <row r="6797" spans="1:15" ht="24.95" customHeight="1" x14ac:dyDescent="0.2">
      <c r="A6797" s="64" t="str">
        <f t="shared" si="319"/>
        <v>||||||0</v>
      </c>
      <c r="B6797" s="64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9"/>
      <c r="K6797" s="37"/>
      <c r="L6797" s="86">
        <f t="shared" si="318"/>
        <v>0</v>
      </c>
      <c r="M6797" s="40"/>
      <c r="N6797" s="40"/>
      <c r="O6797" s="34"/>
    </row>
    <row r="6798" spans="1:15" ht="24.95" customHeight="1" x14ac:dyDescent="0.2">
      <c r="A6798" s="64" t="str">
        <f t="shared" si="319"/>
        <v>||||||0</v>
      </c>
      <c r="B6798" s="64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9"/>
      <c r="K6798" s="37"/>
      <c r="L6798" s="86">
        <f t="shared" si="318"/>
        <v>0</v>
      </c>
      <c r="M6798" s="40"/>
      <c r="N6798" s="40"/>
      <c r="O6798" s="34"/>
    </row>
    <row r="6799" spans="1:15" ht="24.95" customHeight="1" x14ac:dyDescent="0.2">
      <c r="A6799" s="64" t="str">
        <f t="shared" si="319"/>
        <v>||||||0</v>
      </c>
      <c r="B6799" s="64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9"/>
      <c r="K6799" s="37"/>
      <c r="L6799" s="86">
        <f t="shared" si="318"/>
        <v>0</v>
      </c>
      <c r="M6799" s="40"/>
      <c r="N6799" s="40"/>
      <c r="O6799" s="34"/>
    </row>
    <row r="6800" spans="1:15" ht="24.95" customHeight="1" x14ac:dyDescent="0.2">
      <c r="A6800" s="64" t="str">
        <f t="shared" si="319"/>
        <v>||||||0</v>
      </c>
      <c r="B6800" s="64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9"/>
      <c r="K6800" s="37"/>
      <c r="L6800" s="86">
        <f t="shared" si="318"/>
        <v>0</v>
      </c>
      <c r="M6800" s="40"/>
      <c r="N6800" s="40"/>
      <c r="O6800" s="34"/>
    </row>
    <row r="6801" spans="1:15" ht="24.95" customHeight="1" x14ac:dyDescent="0.2">
      <c r="A6801" s="64" t="str">
        <f t="shared" si="319"/>
        <v>||||||0</v>
      </c>
      <c r="B6801" s="64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9"/>
      <c r="K6801" s="37"/>
      <c r="L6801" s="86">
        <f t="shared" si="318"/>
        <v>0</v>
      </c>
      <c r="M6801" s="40"/>
      <c r="N6801" s="40"/>
      <c r="O6801" s="34"/>
    </row>
    <row r="6802" spans="1:15" ht="24.95" customHeight="1" x14ac:dyDescent="0.2">
      <c r="A6802" s="64" t="str">
        <f t="shared" si="319"/>
        <v>||||||0</v>
      </c>
      <c r="B6802" s="64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9"/>
      <c r="K6802" s="37"/>
      <c r="L6802" s="86">
        <f t="shared" si="318"/>
        <v>0</v>
      </c>
      <c r="M6802" s="40"/>
      <c r="N6802" s="40"/>
      <c r="O6802" s="34"/>
    </row>
    <row r="6803" spans="1:15" ht="24.95" customHeight="1" x14ac:dyDescent="0.2">
      <c r="A6803" s="64" t="str">
        <f t="shared" si="319"/>
        <v>||||||0</v>
      </c>
      <c r="B6803" s="64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9"/>
      <c r="K6803" s="37"/>
      <c r="L6803" s="86">
        <f t="shared" si="318"/>
        <v>0</v>
      </c>
      <c r="M6803" s="40"/>
      <c r="N6803" s="40"/>
      <c r="O6803" s="34"/>
    </row>
    <row r="6804" spans="1:15" ht="24.95" customHeight="1" x14ac:dyDescent="0.2">
      <c r="A6804" s="64" t="str">
        <f t="shared" si="319"/>
        <v>||||||0</v>
      </c>
      <c r="B6804" s="64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9"/>
      <c r="K6804" s="37"/>
      <c r="L6804" s="86">
        <f t="shared" si="318"/>
        <v>0</v>
      </c>
      <c r="M6804" s="40"/>
      <c r="N6804" s="40"/>
      <c r="O6804" s="34"/>
    </row>
    <row r="6805" spans="1:15" ht="24.95" customHeight="1" x14ac:dyDescent="0.2">
      <c r="A6805" s="64" t="str">
        <f t="shared" si="319"/>
        <v>||||||0</v>
      </c>
      <c r="B6805" s="64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9"/>
      <c r="K6805" s="37"/>
      <c r="L6805" s="86">
        <f t="shared" si="318"/>
        <v>0</v>
      </c>
      <c r="M6805" s="40"/>
      <c r="N6805" s="40"/>
      <c r="O6805" s="34"/>
    </row>
    <row r="6806" spans="1:15" ht="24.95" customHeight="1" x14ac:dyDescent="0.2">
      <c r="A6806" s="64" t="str">
        <f t="shared" si="319"/>
        <v>||||||0</v>
      </c>
      <c r="B6806" s="64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9"/>
      <c r="K6806" s="37"/>
      <c r="L6806" s="86">
        <f t="shared" si="318"/>
        <v>0</v>
      </c>
      <c r="M6806" s="40"/>
      <c r="N6806" s="40"/>
      <c r="O6806" s="34"/>
    </row>
    <row r="6807" spans="1:15" ht="24.95" customHeight="1" x14ac:dyDescent="0.2">
      <c r="A6807" s="64" t="str">
        <f t="shared" si="319"/>
        <v>||||||0</v>
      </c>
      <c r="B6807" s="64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9"/>
      <c r="K6807" s="37"/>
      <c r="L6807" s="86">
        <f t="shared" si="318"/>
        <v>0</v>
      </c>
      <c r="M6807" s="40"/>
      <c r="N6807" s="40"/>
      <c r="O6807" s="34"/>
    </row>
    <row r="6808" spans="1:15" ht="24.95" customHeight="1" x14ac:dyDescent="0.2">
      <c r="A6808" s="64" t="str">
        <f t="shared" si="319"/>
        <v>||||||0</v>
      </c>
      <c r="B6808" s="64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9"/>
      <c r="K6808" s="37"/>
      <c r="L6808" s="86">
        <f t="shared" si="318"/>
        <v>0</v>
      </c>
      <c r="M6808" s="40"/>
      <c r="N6808" s="40"/>
      <c r="O6808" s="34"/>
    </row>
    <row r="6809" spans="1:15" ht="24.95" customHeight="1" x14ac:dyDescent="0.2">
      <c r="A6809" s="64" t="str">
        <f t="shared" si="319"/>
        <v>||||||0</v>
      </c>
      <c r="B6809" s="64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9"/>
      <c r="K6809" s="37"/>
      <c r="L6809" s="86">
        <f t="shared" si="318"/>
        <v>0</v>
      </c>
      <c r="M6809" s="40"/>
      <c r="N6809" s="40"/>
      <c r="O6809" s="34"/>
    </row>
    <row r="6810" spans="1:15" ht="24.95" customHeight="1" x14ac:dyDescent="0.2">
      <c r="A6810" s="64" t="str">
        <f t="shared" si="319"/>
        <v>||||||0</v>
      </c>
      <c r="B6810" s="64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9"/>
      <c r="K6810" s="37"/>
      <c r="L6810" s="86">
        <f t="shared" si="318"/>
        <v>0</v>
      </c>
      <c r="M6810" s="40"/>
      <c r="N6810" s="40"/>
      <c r="O6810" s="34"/>
    </row>
    <row r="6811" spans="1:15" ht="24.95" customHeight="1" x14ac:dyDescent="0.2">
      <c r="A6811" s="64" t="str">
        <f t="shared" si="319"/>
        <v>||||||0</v>
      </c>
      <c r="B6811" s="64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9"/>
      <c r="K6811" s="37"/>
      <c r="L6811" s="86">
        <f t="shared" si="318"/>
        <v>0</v>
      </c>
      <c r="M6811" s="40"/>
      <c r="N6811" s="40"/>
      <c r="O6811" s="34"/>
    </row>
    <row r="6812" spans="1:15" ht="24.95" customHeight="1" x14ac:dyDescent="0.2">
      <c r="A6812" s="64" t="str">
        <f t="shared" si="319"/>
        <v>||||||0</v>
      </c>
      <c r="B6812" s="64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9"/>
      <c r="K6812" s="37"/>
      <c r="L6812" s="86">
        <f t="shared" si="318"/>
        <v>0</v>
      </c>
      <c r="M6812" s="40"/>
      <c r="N6812" s="40"/>
      <c r="O6812" s="34"/>
    </row>
    <row r="6813" spans="1:15" ht="24.95" customHeight="1" x14ac:dyDescent="0.2">
      <c r="A6813" s="64" t="str">
        <f t="shared" si="319"/>
        <v>||||||0</v>
      </c>
      <c r="B6813" s="64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9"/>
      <c r="K6813" s="37"/>
      <c r="L6813" s="86">
        <f t="shared" si="318"/>
        <v>0</v>
      </c>
      <c r="M6813" s="40"/>
      <c r="N6813" s="40"/>
      <c r="O6813" s="34"/>
    </row>
    <row r="6814" spans="1:15" ht="24.95" customHeight="1" x14ac:dyDescent="0.2">
      <c r="A6814" s="64" t="str">
        <f t="shared" si="319"/>
        <v>||||||0</v>
      </c>
      <c r="B6814" s="64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9"/>
      <c r="K6814" s="37"/>
      <c r="L6814" s="86">
        <f t="shared" si="318"/>
        <v>0</v>
      </c>
      <c r="M6814" s="40"/>
      <c r="N6814" s="40"/>
      <c r="O6814" s="34"/>
    </row>
    <row r="6815" spans="1:15" ht="24.95" customHeight="1" x14ac:dyDescent="0.2">
      <c r="A6815" s="64" t="str">
        <f t="shared" si="319"/>
        <v>||||||0</v>
      </c>
      <c r="B6815" s="64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9"/>
      <c r="K6815" s="37"/>
      <c r="L6815" s="86">
        <f t="shared" si="318"/>
        <v>0</v>
      </c>
      <c r="M6815" s="40"/>
      <c r="N6815" s="40"/>
      <c r="O6815" s="34"/>
    </row>
    <row r="6816" spans="1:15" ht="24.95" customHeight="1" x14ac:dyDescent="0.2">
      <c r="A6816" s="64" t="str">
        <f t="shared" si="319"/>
        <v>||||||0</v>
      </c>
      <c r="B6816" s="64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9"/>
      <c r="K6816" s="37"/>
      <c r="L6816" s="86">
        <f t="shared" si="318"/>
        <v>0</v>
      </c>
      <c r="M6816" s="40"/>
      <c r="N6816" s="40"/>
      <c r="O6816" s="34"/>
    </row>
    <row r="6817" spans="1:15" ht="24.95" customHeight="1" x14ac:dyDescent="0.2">
      <c r="A6817" s="64" t="str">
        <f t="shared" si="319"/>
        <v>||||||0</v>
      </c>
      <c r="B6817" s="64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9"/>
      <c r="K6817" s="37"/>
      <c r="L6817" s="86">
        <f t="shared" si="318"/>
        <v>0</v>
      </c>
      <c r="M6817" s="40"/>
      <c r="N6817" s="40"/>
      <c r="O6817" s="34"/>
    </row>
    <row r="6818" spans="1:15" ht="24.95" customHeight="1" x14ac:dyDescent="0.2">
      <c r="A6818" s="64" t="str">
        <f t="shared" si="319"/>
        <v>||||||0</v>
      </c>
      <c r="B6818" s="64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9"/>
      <c r="K6818" s="37"/>
      <c r="L6818" s="86">
        <f t="shared" si="318"/>
        <v>0</v>
      </c>
      <c r="M6818" s="40"/>
      <c r="N6818" s="40"/>
      <c r="O6818" s="34"/>
    </row>
    <row r="6819" spans="1:15" ht="24.95" customHeight="1" x14ac:dyDescent="0.2">
      <c r="A6819" s="64" t="str">
        <f t="shared" si="319"/>
        <v>||||||0</v>
      </c>
      <c r="B6819" s="64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9"/>
      <c r="K6819" s="37"/>
      <c r="L6819" s="86">
        <f t="shared" si="318"/>
        <v>0</v>
      </c>
      <c r="M6819" s="40"/>
      <c r="N6819" s="40"/>
      <c r="O6819" s="34"/>
    </row>
    <row r="6820" spans="1:15" ht="24.95" customHeight="1" x14ac:dyDescent="0.2">
      <c r="A6820" s="64" t="str">
        <f t="shared" si="319"/>
        <v>||||||0</v>
      </c>
      <c r="B6820" s="64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9"/>
      <c r="K6820" s="37"/>
      <c r="L6820" s="86">
        <f t="shared" si="318"/>
        <v>0</v>
      </c>
      <c r="M6820" s="40"/>
      <c r="N6820" s="40"/>
      <c r="O6820" s="34"/>
    </row>
    <row r="6821" spans="1:15" ht="24.95" customHeight="1" x14ac:dyDescent="0.2">
      <c r="A6821" s="64" t="str">
        <f t="shared" si="319"/>
        <v>||||||0</v>
      </c>
      <c r="B6821" s="64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9"/>
      <c r="K6821" s="37"/>
      <c r="L6821" s="86">
        <f t="shared" si="318"/>
        <v>0</v>
      </c>
      <c r="M6821" s="40"/>
      <c r="N6821" s="40"/>
      <c r="O6821" s="34"/>
    </row>
    <row r="6822" spans="1:15" ht="24.95" customHeight="1" x14ac:dyDescent="0.2">
      <c r="A6822" s="64" t="str">
        <f t="shared" si="319"/>
        <v>||||||0</v>
      </c>
      <c r="B6822" s="64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9"/>
      <c r="K6822" s="37"/>
      <c r="L6822" s="86">
        <f t="shared" si="318"/>
        <v>0</v>
      </c>
      <c r="M6822" s="40"/>
      <c r="N6822" s="40"/>
      <c r="O6822" s="34"/>
    </row>
    <row r="6823" spans="1:15" ht="24.95" customHeight="1" x14ac:dyDescent="0.2">
      <c r="A6823" s="64" t="str">
        <f t="shared" si="319"/>
        <v>||||||0</v>
      </c>
      <c r="B6823" s="64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9"/>
      <c r="K6823" s="37"/>
      <c r="L6823" s="86">
        <f t="shared" si="318"/>
        <v>0</v>
      </c>
      <c r="M6823" s="40"/>
      <c r="N6823" s="40"/>
      <c r="O6823" s="34"/>
    </row>
    <row r="6824" spans="1:15" ht="24.95" customHeight="1" x14ac:dyDescent="0.2">
      <c r="A6824" s="64" t="str">
        <f t="shared" si="319"/>
        <v>||||||0</v>
      </c>
      <c r="B6824" s="64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9"/>
      <c r="K6824" s="37"/>
      <c r="L6824" s="86">
        <f t="shared" si="318"/>
        <v>0</v>
      </c>
      <c r="M6824" s="40"/>
      <c r="N6824" s="40"/>
      <c r="O6824" s="34"/>
    </row>
    <row r="6825" spans="1:15" ht="24.95" customHeight="1" x14ac:dyDescent="0.2">
      <c r="A6825" s="64" t="str">
        <f t="shared" si="319"/>
        <v>||||||0</v>
      </c>
      <c r="B6825" s="64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9"/>
      <c r="K6825" s="37"/>
      <c r="L6825" s="86">
        <f t="shared" si="318"/>
        <v>0</v>
      </c>
      <c r="M6825" s="40"/>
      <c r="N6825" s="40"/>
      <c r="O6825" s="34"/>
    </row>
    <row r="6826" spans="1:15" ht="24.95" customHeight="1" x14ac:dyDescent="0.2">
      <c r="A6826" s="64" t="str">
        <f t="shared" si="319"/>
        <v>||||||0</v>
      </c>
      <c r="B6826" s="64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9"/>
      <c r="K6826" s="37"/>
      <c r="L6826" s="86">
        <f t="shared" si="318"/>
        <v>0</v>
      </c>
      <c r="M6826" s="40"/>
      <c r="N6826" s="40"/>
      <c r="O6826" s="34"/>
    </row>
    <row r="6827" spans="1:15" ht="24.95" customHeight="1" x14ac:dyDescent="0.2">
      <c r="A6827" s="64" t="str">
        <f t="shared" si="319"/>
        <v>||||||0</v>
      </c>
      <c r="B6827" s="64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9"/>
      <c r="K6827" s="37"/>
      <c r="L6827" s="86">
        <f t="shared" si="318"/>
        <v>0</v>
      </c>
      <c r="M6827" s="40"/>
      <c r="N6827" s="40"/>
      <c r="O6827" s="34"/>
    </row>
    <row r="6828" spans="1:15" ht="24.95" customHeight="1" x14ac:dyDescent="0.2">
      <c r="A6828" s="64" t="str">
        <f t="shared" si="319"/>
        <v>||||||0</v>
      </c>
      <c r="B6828" s="64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9"/>
      <c r="K6828" s="37"/>
      <c r="L6828" s="86">
        <f t="shared" si="318"/>
        <v>0</v>
      </c>
      <c r="M6828" s="40"/>
      <c r="N6828" s="40"/>
      <c r="O6828" s="34"/>
    </row>
    <row r="6829" spans="1:15" ht="24.95" customHeight="1" x14ac:dyDescent="0.2">
      <c r="A6829" s="64" t="str">
        <f t="shared" si="319"/>
        <v>||||||0</v>
      </c>
      <c r="B6829" s="64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9"/>
      <c r="K6829" s="37"/>
      <c r="L6829" s="86">
        <f t="shared" si="318"/>
        <v>0</v>
      </c>
      <c r="M6829" s="40"/>
      <c r="N6829" s="40"/>
      <c r="O6829" s="34"/>
    </row>
    <row r="6830" spans="1:15" ht="24.95" customHeight="1" x14ac:dyDescent="0.2">
      <c r="A6830" s="64" t="str">
        <f t="shared" si="319"/>
        <v>||||||0</v>
      </c>
      <c r="B6830" s="64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9"/>
      <c r="K6830" s="37"/>
      <c r="L6830" s="86">
        <f t="shared" si="318"/>
        <v>0</v>
      </c>
      <c r="M6830" s="40"/>
      <c r="N6830" s="40"/>
      <c r="O6830" s="34"/>
    </row>
    <row r="6831" spans="1:15" ht="24.95" customHeight="1" x14ac:dyDescent="0.2">
      <c r="A6831" s="64" t="str">
        <f t="shared" si="319"/>
        <v>||||||0</v>
      </c>
      <c r="B6831" s="64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9"/>
      <c r="K6831" s="37"/>
      <c r="L6831" s="86">
        <f t="shared" si="318"/>
        <v>0</v>
      </c>
      <c r="M6831" s="40"/>
      <c r="N6831" s="40"/>
      <c r="O6831" s="34"/>
    </row>
    <row r="6832" spans="1:15" ht="24.95" customHeight="1" x14ac:dyDescent="0.2">
      <c r="A6832" s="64" t="str">
        <f t="shared" si="319"/>
        <v>||||||0</v>
      </c>
      <c r="B6832" s="64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9"/>
      <c r="K6832" s="37"/>
      <c r="L6832" s="86">
        <f t="shared" si="318"/>
        <v>0</v>
      </c>
      <c r="M6832" s="40"/>
      <c r="N6832" s="40"/>
      <c r="O6832" s="34"/>
    </row>
    <row r="6833" spans="1:15" ht="24.95" customHeight="1" x14ac:dyDescent="0.2">
      <c r="A6833" s="64" t="str">
        <f t="shared" si="319"/>
        <v>||||||0</v>
      </c>
      <c r="B6833" s="64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9"/>
      <c r="K6833" s="37"/>
      <c r="L6833" s="86">
        <f t="shared" si="318"/>
        <v>0</v>
      </c>
      <c r="M6833" s="40"/>
      <c r="N6833" s="40"/>
      <c r="O6833" s="34"/>
    </row>
    <row r="6834" spans="1:15" ht="24.95" customHeight="1" x14ac:dyDescent="0.2">
      <c r="A6834" s="64" t="str">
        <f t="shared" si="319"/>
        <v>||||||0</v>
      </c>
      <c r="B6834" s="64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9"/>
      <c r="K6834" s="37"/>
      <c r="L6834" s="86">
        <f t="shared" si="318"/>
        <v>0</v>
      </c>
      <c r="M6834" s="40"/>
      <c r="N6834" s="40"/>
      <c r="O6834" s="34"/>
    </row>
    <row r="6835" spans="1:15" ht="24.95" customHeight="1" x14ac:dyDescent="0.2">
      <c r="A6835" s="64" t="str">
        <f t="shared" si="319"/>
        <v>||||||0</v>
      </c>
      <c r="B6835" s="64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9"/>
      <c r="K6835" s="37"/>
      <c r="L6835" s="86">
        <f t="shared" si="318"/>
        <v>0</v>
      </c>
      <c r="M6835" s="40"/>
      <c r="N6835" s="40"/>
      <c r="O6835" s="34"/>
    </row>
    <row r="6836" spans="1:15" ht="24.95" customHeight="1" x14ac:dyDescent="0.2">
      <c r="A6836" s="64" t="str">
        <f t="shared" si="319"/>
        <v>||||||0</v>
      </c>
      <c r="B6836" s="64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9"/>
      <c r="K6836" s="37"/>
      <c r="L6836" s="86">
        <f t="shared" si="318"/>
        <v>0</v>
      </c>
      <c r="M6836" s="40"/>
      <c r="N6836" s="40"/>
      <c r="O6836" s="34"/>
    </row>
    <row r="6837" spans="1:15" ht="24.95" customHeight="1" x14ac:dyDescent="0.2">
      <c r="A6837" s="64" t="str">
        <f t="shared" si="319"/>
        <v>||||||0</v>
      </c>
      <c r="B6837" s="64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9"/>
      <c r="K6837" s="37"/>
      <c r="L6837" s="86">
        <f t="shared" si="318"/>
        <v>0</v>
      </c>
      <c r="M6837" s="40"/>
      <c r="N6837" s="40"/>
      <c r="O6837" s="34"/>
    </row>
    <row r="6838" spans="1:15" ht="24.95" customHeight="1" x14ac:dyDescent="0.2">
      <c r="A6838" s="64" t="str">
        <f t="shared" si="319"/>
        <v>||||||0</v>
      </c>
      <c r="B6838" s="64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9"/>
      <c r="K6838" s="37"/>
      <c r="L6838" s="86">
        <f t="shared" si="318"/>
        <v>0</v>
      </c>
      <c r="M6838" s="40"/>
      <c r="N6838" s="40"/>
      <c r="O6838" s="34"/>
    </row>
    <row r="6839" spans="1:15" ht="24.95" customHeight="1" x14ac:dyDescent="0.2">
      <c r="A6839" s="64" t="str">
        <f t="shared" si="319"/>
        <v>||||||0</v>
      </c>
      <c r="B6839" s="64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9"/>
      <c r="K6839" s="37"/>
      <c r="L6839" s="86">
        <f t="shared" si="318"/>
        <v>0</v>
      </c>
      <c r="M6839" s="40"/>
      <c r="N6839" s="40"/>
      <c r="O6839" s="34"/>
    </row>
    <row r="6840" spans="1:15" ht="24.95" customHeight="1" x14ac:dyDescent="0.2">
      <c r="A6840" s="64" t="str">
        <f t="shared" si="319"/>
        <v>||||||0</v>
      </c>
      <c r="B6840" s="64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9"/>
      <c r="K6840" s="37"/>
      <c r="L6840" s="86">
        <f t="shared" si="318"/>
        <v>0</v>
      </c>
      <c r="M6840" s="40"/>
      <c r="N6840" s="40"/>
      <c r="O6840" s="34"/>
    </row>
    <row r="6841" spans="1:15" ht="24.95" customHeight="1" x14ac:dyDescent="0.2">
      <c r="A6841" s="64" t="str">
        <f t="shared" si="319"/>
        <v>||||||0</v>
      </c>
      <c r="B6841" s="64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9"/>
      <c r="K6841" s="37"/>
      <c r="L6841" s="86">
        <f t="shared" si="318"/>
        <v>0</v>
      </c>
      <c r="M6841" s="40"/>
      <c r="N6841" s="40"/>
      <c r="O6841" s="34"/>
    </row>
    <row r="6842" spans="1:15" ht="24.95" customHeight="1" x14ac:dyDescent="0.2">
      <c r="A6842" s="64" t="str">
        <f t="shared" si="319"/>
        <v>||||||0</v>
      </c>
      <c r="B6842" s="64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9"/>
      <c r="K6842" s="37"/>
      <c r="L6842" s="86">
        <f t="shared" si="318"/>
        <v>0</v>
      </c>
      <c r="M6842" s="40"/>
      <c r="N6842" s="40"/>
      <c r="O6842" s="34"/>
    </row>
    <row r="6843" spans="1:15" ht="24.95" customHeight="1" x14ac:dyDescent="0.2">
      <c r="A6843" s="64" t="str">
        <f t="shared" si="319"/>
        <v>||||||0</v>
      </c>
      <c r="B6843" s="64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9"/>
      <c r="K6843" s="37"/>
      <c r="L6843" s="86">
        <f t="shared" si="318"/>
        <v>0</v>
      </c>
      <c r="M6843" s="40"/>
      <c r="N6843" s="40"/>
      <c r="O6843" s="34"/>
    </row>
    <row r="6844" spans="1:15" ht="24.95" customHeight="1" x14ac:dyDescent="0.2">
      <c r="A6844" s="64" t="str">
        <f t="shared" si="319"/>
        <v>||||||0</v>
      </c>
      <c r="B6844" s="64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9"/>
      <c r="K6844" s="37"/>
      <c r="L6844" s="86">
        <f t="shared" si="318"/>
        <v>0</v>
      </c>
      <c r="M6844" s="40"/>
      <c r="N6844" s="40"/>
      <c r="O6844" s="34"/>
    </row>
    <row r="6845" spans="1:15" ht="24.95" customHeight="1" x14ac:dyDescent="0.2">
      <c r="A6845" s="64" t="str">
        <f t="shared" si="319"/>
        <v>||||||0</v>
      </c>
      <c r="B6845" s="64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9"/>
      <c r="K6845" s="37"/>
      <c r="L6845" s="86">
        <f t="shared" si="318"/>
        <v>0</v>
      </c>
      <c r="M6845" s="40"/>
      <c r="N6845" s="40"/>
      <c r="O6845" s="34"/>
    </row>
    <row r="6846" spans="1:15" ht="24.95" customHeight="1" x14ac:dyDescent="0.2">
      <c r="A6846" s="64" t="str">
        <f t="shared" si="319"/>
        <v>||||||0</v>
      </c>
      <c r="B6846" s="64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9"/>
      <c r="K6846" s="37"/>
      <c r="L6846" s="86">
        <f t="shared" ref="L6846:L6909" si="321">M6846+N6846</f>
        <v>0</v>
      </c>
      <c r="M6846" s="40"/>
      <c r="N6846" s="40"/>
      <c r="O6846" s="34"/>
    </row>
    <row r="6847" spans="1:15" ht="24.95" customHeight="1" x14ac:dyDescent="0.2">
      <c r="A6847" s="64" t="str">
        <f t="shared" si="319"/>
        <v>||||||0</v>
      </c>
      <c r="B6847" s="64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9"/>
      <c r="K6847" s="37"/>
      <c r="L6847" s="86">
        <f t="shared" si="321"/>
        <v>0</v>
      </c>
      <c r="M6847" s="40"/>
      <c r="N6847" s="40"/>
      <c r="O6847" s="34"/>
    </row>
    <row r="6848" spans="1:15" ht="24.95" customHeight="1" x14ac:dyDescent="0.2">
      <c r="A6848" s="64" t="str">
        <f t="shared" si="319"/>
        <v>||||||0</v>
      </c>
      <c r="B6848" s="64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9"/>
      <c r="K6848" s="37"/>
      <c r="L6848" s="86">
        <f t="shared" si="321"/>
        <v>0</v>
      </c>
      <c r="M6848" s="40"/>
      <c r="N6848" s="40"/>
      <c r="O6848" s="34"/>
    </row>
    <row r="6849" spans="1:15" ht="24.95" customHeight="1" x14ac:dyDescent="0.2">
      <c r="A6849" s="64" t="str">
        <f t="shared" si="319"/>
        <v>||||||0</v>
      </c>
      <c r="B6849" s="64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9"/>
      <c r="K6849" s="37"/>
      <c r="L6849" s="86">
        <f t="shared" si="321"/>
        <v>0</v>
      </c>
      <c r="M6849" s="40"/>
      <c r="N6849" s="40"/>
      <c r="O6849" s="34"/>
    </row>
    <row r="6850" spans="1:15" ht="24.95" customHeight="1" x14ac:dyDescent="0.2">
      <c r="A6850" s="64" t="str">
        <f t="shared" si="319"/>
        <v>||||||0</v>
      </c>
      <c r="B6850" s="64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9"/>
      <c r="K6850" s="37"/>
      <c r="L6850" s="86">
        <f t="shared" si="321"/>
        <v>0</v>
      </c>
      <c r="M6850" s="40"/>
      <c r="N6850" s="40"/>
      <c r="O6850" s="34"/>
    </row>
    <row r="6851" spans="1:15" ht="24.95" customHeight="1" x14ac:dyDescent="0.2">
      <c r="A6851" s="64" t="str">
        <f t="shared" si="319"/>
        <v>||||||0</v>
      </c>
      <c r="B6851" s="64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9"/>
      <c r="K6851" s="37"/>
      <c r="L6851" s="86">
        <f t="shared" si="321"/>
        <v>0</v>
      </c>
      <c r="M6851" s="40"/>
      <c r="N6851" s="40"/>
      <c r="O6851" s="34"/>
    </row>
    <row r="6852" spans="1:15" ht="24.95" customHeight="1" x14ac:dyDescent="0.2">
      <c r="A6852" s="64" t="str">
        <f t="shared" si="319"/>
        <v>||||||0</v>
      </c>
      <c r="B6852" s="64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9"/>
      <c r="K6852" s="37"/>
      <c r="L6852" s="86">
        <f t="shared" si="321"/>
        <v>0</v>
      </c>
      <c r="M6852" s="40"/>
      <c r="N6852" s="40"/>
      <c r="O6852" s="34"/>
    </row>
    <row r="6853" spans="1:15" ht="24.95" customHeight="1" x14ac:dyDescent="0.2">
      <c r="A6853" s="64" t="str">
        <f t="shared" ref="A6853:A6916" si="322">C6853&amp;"|"&amp;D6853&amp;"|"&amp;E6853&amp;"|"&amp;F6853&amp;"|"&amp;G6853&amp;"|"&amp;I6853&amp;"|"&amp;M6853+N6853-O6853</f>
        <v>||||||0</v>
      </c>
      <c r="B6853" s="64" t="str">
        <f t="shared" ref="B6853:B6916" si="323">C6853&amp;"|"&amp;D6853&amp;"|"&amp;E6853&amp;"|"&amp;F6853&amp;"|"&amp;K6853</f>
        <v>||||</v>
      </c>
      <c r="C6853" s="37"/>
      <c r="D6853" s="37"/>
      <c r="E6853" s="37"/>
      <c r="F6853" s="37"/>
      <c r="G6853" s="37"/>
      <c r="H6853" s="38"/>
      <c r="I6853" s="37"/>
      <c r="J6853" s="39"/>
      <c r="K6853" s="37"/>
      <c r="L6853" s="86">
        <f t="shared" si="321"/>
        <v>0</v>
      </c>
      <c r="M6853" s="40"/>
      <c r="N6853" s="40"/>
      <c r="O6853" s="34"/>
    </row>
    <row r="6854" spans="1:15" ht="24.95" customHeight="1" x14ac:dyDescent="0.2">
      <c r="A6854" s="64" t="str">
        <f t="shared" si="322"/>
        <v>||||||0</v>
      </c>
      <c r="B6854" s="64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9"/>
      <c r="K6854" s="37"/>
      <c r="L6854" s="86">
        <f t="shared" si="321"/>
        <v>0</v>
      </c>
      <c r="M6854" s="40"/>
      <c r="N6854" s="40"/>
      <c r="O6854" s="34"/>
    </row>
    <row r="6855" spans="1:15" ht="24.95" customHeight="1" x14ac:dyDescent="0.2">
      <c r="A6855" s="64" t="str">
        <f t="shared" si="322"/>
        <v>||||||0</v>
      </c>
      <c r="B6855" s="64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9"/>
      <c r="K6855" s="37"/>
      <c r="L6855" s="86">
        <f t="shared" si="321"/>
        <v>0</v>
      </c>
      <c r="M6855" s="40"/>
      <c r="N6855" s="40"/>
      <c r="O6855" s="34"/>
    </row>
    <row r="6856" spans="1:15" ht="24.95" customHeight="1" x14ac:dyDescent="0.2">
      <c r="A6856" s="64" t="str">
        <f t="shared" si="322"/>
        <v>||||||0</v>
      </c>
      <c r="B6856" s="64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9"/>
      <c r="K6856" s="37"/>
      <c r="L6856" s="86">
        <f t="shared" si="321"/>
        <v>0</v>
      </c>
      <c r="M6856" s="40"/>
      <c r="N6856" s="40"/>
      <c r="O6856" s="34"/>
    </row>
    <row r="6857" spans="1:15" ht="24.95" customHeight="1" x14ac:dyDescent="0.2">
      <c r="A6857" s="64" t="str">
        <f t="shared" si="322"/>
        <v>||||||0</v>
      </c>
      <c r="B6857" s="64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9"/>
      <c r="K6857" s="37"/>
      <c r="L6857" s="86">
        <f t="shared" si="321"/>
        <v>0</v>
      </c>
      <c r="M6857" s="40"/>
      <c r="N6857" s="40"/>
      <c r="O6857" s="34"/>
    </row>
    <row r="6858" spans="1:15" ht="24.95" customHeight="1" x14ac:dyDescent="0.2">
      <c r="A6858" s="64" t="str">
        <f t="shared" si="322"/>
        <v>||||||0</v>
      </c>
      <c r="B6858" s="64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9"/>
      <c r="K6858" s="37"/>
      <c r="L6858" s="86">
        <f t="shared" si="321"/>
        <v>0</v>
      </c>
      <c r="M6858" s="40"/>
      <c r="N6858" s="40"/>
      <c r="O6858" s="34"/>
    </row>
    <row r="6859" spans="1:15" ht="24.95" customHeight="1" x14ac:dyDescent="0.2">
      <c r="A6859" s="64" t="str">
        <f t="shared" si="322"/>
        <v>||||||0</v>
      </c>
      <c r="B6859" s="64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9"/>
      <c r="K6859" s="37"/>
      <c r="L6859" s="86">
        <f t="shared" si="321"/>
        <v>0</v>
      </c>
      <c r="M6859" s="40"/>
      <c r="N6859" s="40"/>
      <c r="O6859" s="34"/>
    </row>
    <row r="6860" spans="1:15" ht="24.95" customHeight="1" x14ac:dyDescent="0.2">
      <c r="A6860" s="64" t="str">
        <f t="shared" si="322"/>
        <v>||||||0</v>
      </c>
      <c r="B6860" s="64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9"/>
      <c r="K6860" s="37"/>
      <c r="L6860" s="86">
        <f t="shared" si="321"/>
        <v>0</v>
      </c>
      <c r="M6860" s="40"/>
      <c r="N6860" s="40"/>
      <c r="O6860" s="34"/>
    </row>
    <row r="6861" spans="1:15" ht="24.95" customHeight="1" x14ac:dyDescent="0.2">
      <c r="A6861" s="64" t="str">
        <f t="shared" si="322"/>
        <v>||||||0</v>
      </c>
      <c r="B6861" s="64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9"/>
      <c r="K6861" s="37"/>
      <c r="L6861" s="86">
        <f t="shared" si="321"/>
        <v>0</v>
      </c>
      <c r="M6861" s="40"/>
      <c r="N6861" s="40"/>
      <c r="O6861" s="34"/>
    </row>
    <row r="6862" spans="1:15" ht="24.95" customHeight="1" x14ac:dyDescent="0.2">
      <c r="A6862" s="64" t="str">
        <f t="shared" si="322"/>
        <v>||||||0</v>
      </c>
      <c r="B6862" s="64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9"/>
      <c r="K6862" s="37"/>
      <c r="L6862" s="86">
        <f t="shared" si="321"/>
        <v>0</v>
      </c>
      <c r="M6862" s="40"/>
      <c r="N6862" s="40"/>
      <c r="O6862" s="34"/>
    </row>
    <row r="6863" spans="1:15" ht="24.95" customHeight="1" x14ac:dyDescent="0.2">
      <c r="A6863" s="64" t="str">
        <f t="shared" si="322"/>
        <v>||||||0</v>
      </c>
      <c r="B6863" s="64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9"/>
      <c r="K6863" s="37"/>
      <c r="L6863" s="86">
        <f t="shared" si="321"/>
        <v>0</v>
      </c>
      <c r="M6863" s="40"/>
      <c r="N6863" s="40"/>
      <c r="O6863" s="34"/>
    </row>
    <row r="6864" spans="1:15" ht="24.95" customHeight="1" x14ac:dyDescent="0.2">
      <c r="A6864" s="64" t="str">
        <f t="shared" si="322"/>
        <v>||||||0</v>
      </c>
      <c r="B6864" s="64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9"/>
      <c r="K6864" s="37"/>
      <c r="L6864" s="86">
        <f t="shared" si="321"/>
        <v>0</v>
      </c>
      <c r="M6864" s="40"/>
      <c r="N6864" s="40"/>
      <c r="O6864" s="34"/>
    </row>
    <row r="6865" spans="1:15" ht="24.95" customHeight="1" x14ac:dyDescent="0.2">
      <c r="A6865" s="64" t="str">
        <f t="shared" si="322"/>
        <v>||||||0</v>
      </c>
      <c r="B6865" s="64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9"/>
      <c r="K6865" s="37"/>
      <c r="L6865" s="86">
        <f t="shared" si="321"/>
        <v>0</v>
      </c>
      <c r="M6865" s="40"/>
      <c r="N6865" s="40"/>
      <c r="O6865" s="34"/>
    </row>
    <row r="6866" spans="1:15" ht="24.95" customHeight="1" x14ac:dyDescent="0.2">
      <c r="A6866" s="64" t="str">
        <f t="shared" si="322"/>
        <v>||||||0</v>
      </c>
      <c r="B6866" s="64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9"/>
      <c r="K6866" s="37"/>
      <c r="L6866" s="86">
        <f t="shared" si="321"/>
        <v>0</v>
      </c>
      <c r="M6866" s="40"/>
      <c r="N6866" s="40"/>
      <c r="O6866" s="34"/>
    </row>
    <row r="6867" spans="1:15" ht="24.95" customHeight="1" x14ac:dyDescent="0.2">
      <c r="A6867" s="64" t="str">
        <f t="shared" si="322"/>
        <v>||||||0</v>
      </c>
      <c r="B6867" s="64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9"/>
      <c r="K6867" s="37"/>
      <c r="L6867" s="86">
        <f t="shared" si="321"/>
        <v>0</v>
      </c>
      <c r="M6867" s="40"/>
      <c r="N6867" s="40"/>
      <c r="O6867" s="34"/>
    </row>
    <row r="6868" spans="1:15" ht="24.95" customHeight="1" x14ac:dyDescent="0.2">
      <c r="A6868" s="64" t="str">
        <f t="shared" si="322"/>
        <v>||||||0</v>
      </c>
      <c r="B6868" s="64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9"/>
      <c r="K6868" s="37"/>
      <c r="L6868" s="86">
        <f t="shared" si="321"/>
        <v>0</v>
      </c>
      <c r="M6868" s="40"/>
      <c r="N6868" s="40"/>
      <c r="O6868" s="34"/>
    </row>
    <row r="6869" spans="1:15" ht="24.95" customHeight="1" x14ac:dyDescent="0.2">
      <c r="A6869" s="64" t="str">
        <f t="shared" si="322"/>
        <v>||||||0</v>
      </c>
      <c r="B6869" s="64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9"/>
      <c r="K6869" s="37"/>
      <c r="L6869" s="86">
        <f t="shared" si="321"/>
        <v>0</v>
      </c>
      <c r="M6869" s="40"/>
      <c r="N6869" s="40"/>
      <c r="O6869" s="34"/>
    </row>
    <row r="6870" spans="1:15" ht="24.95" customHeight="1" x14ac:dyDescent="0.2">
      <c r="A6870" s="64" t="str">
        <f t="shared" si="322"/>
        <v>||||||0</v>
      </c>
      <c r="B6870" s="64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9"/>
      <c r="K6870" s="37"/>
      <c r="L6870" s="86">
        <f t="shared" si="321"/>
        <v>0</v>
      </c>
      <c r="M6870" s="40"/>
      <c r="N6870" s="40"/>
      <c r="O6870" s="34"/>
    </row>
    <row r="6871" spans="1:15" ht="24.95" customHeight="1" x14ac:dyDescent="0.2">
      <c r="A6871" s="64" t="str">
        <f t="shared" si="322"/>
        <v>||||||0</v>
      </c>
      <c r="B6871" s="64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9"/>
      <c r="K6871" s="37"/>
      <c r="L6871" s="86">
        <f t="shared" si="321"/>
        <v>0</v>
      </c>
      <c r="M6871" s="40"/>
      <c r="N6871" s="40"/>
      <c r="O6871" s="34"/>
    </row>
    <row r="6872" spans="1:15" ht="24.95" customHeight="1" x14ac:dyDescent="0.2">
      <c r="A6872" s="64" t="str">
        <f t="shared" si="322"/>
        <v>||||||0</v>
      </c>
      <c r="B6872" s="64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9"/>
      <c r="K6872" s="37"/>
      <c r="L6872" s="86">
        <f t="shared" si="321"/>
        <v>0</v>
      </c>
      <c r="M6872" s="40"/>
      <c r="N6872" s="40"/>
      <c r="O6872" s="34"/>
    </row>
    <row r="6873" spans="1:15" ht="24.95" customHeight="1" x14ac:dyDescent="0.2">
      <c r="A6873" s="64" t="str">
        <f t="shared" si="322"/>
        <v>||||||0</v>
      </c>
      <c r="B6873" s="64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9"/>
      <c r="K6873" s="37"/>
      <c r="L6873" s="86">
        <f t="shared" si="321"/>
        <v>0</v>
      </c>
      <c r="M6873" s="40"/>
      <c r="N6873" s="40"/>
      <c r="O6873" s="34"/>
    </row>
    <row r="6874" spans="1:15" ht="24.95" customHeight="1" x14ac:dyDescent="0.2">
      <c r="A6874" s="64" t="str">
        <f t="shared" si="322"/>
        <v>||||||0</v>
      </c>
      <c r="B6874" s="64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9"/>
      <c r="K6874" s="37"/>
      <c r="L6874" s="86">
        <f t="shared" si="321"/>
        <v>0</v>
      </c>
      <c r="M6874" s="40"/>
      <c r="N6874" s="40"/>
      <c r="O6874" s="34"/>
    </row>
    <row r="6875" spans="1:15" ht="24.95" customHeight="1" x14ac:dyDescent="0.2">
      <c r="A6875" s="64" t="str">
        <f t="shared" si="322"/>
        <v>||||||0</v>
      </c>
      <c r="B6875" s="64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9"/>
      <c r="K6875" s="37"/>
      <c r="L6875" s="86">
        <f t="shared" si="321"/>
        <v>0</v>
      </c>
      <c r="M6875" s="40"/>
      <c r="N6875" s="40"/>
      <c r="O6875" s="34"/>
    </row>
    <row r="6876" spans="1:15" ht="24.95" customHeight="1" x14ac:dyDescent="0.2">
      <c r="A6876" s="64" t="str">
        <f t="shared" si="322"/>
        <v>||||||0</v>
      </c>
      <c r="B6876" s="64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9"/>
      <c r="K6876" s="37"/>
      <c r="L6876" s="86">
        <f t="shared" si="321"/>
        <v>0</v>
      </c>
      <c r="M6876" s="40"/>
      <c r="N6876" s="40"/>
      <c r="O6876" s="34"/>
    </row>
    <row r="6877" spans="1:15" ht="24.95" customHeight="1" x14ac:dyDescent="0.2">
      <c r="A6877" s="64" t="str">
        <f t="shared" si="322"/>
        <v>||||||0</v>
      </c>
      <c r="B6877" s="64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9"/>
      <c r="K6877" s="37"/>
      <c r="L6877" s="86">
        <f t="shared" si="321"/>
        <v>0</v>
      </c>
      <c r="M6877" s="40"/>
      <c r="N6877" s="40"/>
      <c r="O6877" s="34"/>
    </row>
    <row r="6878" spans="1:15" ht="24.95" customHeight="1" x14ac:dyDescent="0.2">
      <c r="A6878" s="64" t="str">
        <f t="shared" si="322"/>
        <v>||||||0</v>
      </c>
      <c r="B6878" s="64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9"/>
      <c r="K6878" s="37"/>
      <c r="L6878" s="86">
        <f t="shared" si="321"/>
        <v>0</v>
      </c>
      <c r="M6878" s="40"/>
      <c r="N6878" s="40"/>
      <c r="O6878" s="34"/>
    </row>
    <row r="6879" spans="1:15" ht="24.95" customHeight="1" x14ac:dyDescent="0.2">
      <c r="A6879" s="64" t="str">
        <f t="shared" si="322"/>
        <v>||||||0</v>
      </c>
      <c r="B6879" s="64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9"/>
      <c r="K6879" s="37"/>
      <c r="L6879" s="86">
        <f t="shared" si="321"/>
        <v>0</v>
      </c>
      <c r="M6879" s="40"/>
      <c r="N6879" s="40"/>
      <c r="O6879" s="34"/>
    </row>
    <row r="6880" spans="1:15" ht="24.95" customHeight="1" x14ac:dyDescent="0.2">
      <c r="A6880" s="64" t="str">
        <f t="shared" si="322"/>
        <v>||||||0</v>
      </c>
      <c r="B6880" s="64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9"/>
      <c r="K6880" s="37"/>
      <c r="L6880" s="86">
        <f t="shared" si="321"/>
        <v>0</v>
      </c>
      <c r="M6880" s="40"/>
      <c r="N6880" s="40"/>
      <c r="O6880" s="34"/>
    </row>
    <row r="6881" spans="1:15" ht="24.95" customHeight="1" x14ac:dyDescent="0.2">
      <c r="A6881" s="64" t="str">
        <f t="shared" si="322"/>
        <v>||||||0</v>
      </c>
      <c r="B6881" s="64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9"/>
      <c r="K6881" s="37"/>
      <c r="L6881" s="86">
        <f t="shared" si="321"/>
        <v>0</v>
      </c>
      <c r="M6881" s="40"/>
      <c r="N6881" s="40"/>
      <c r="O6881" s="34"/>
    </row>
    <row r="6882" spans="1:15" ht="24.95" customHeight="1" x14ac:dyDescent="0.2">
      <c r="A6882" s="64" t="str">
        <f t="shared" si="322"/>
        <v>||||||0</v>
      </c>
      <c r="B6882" s="64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9"/>
      <c r="K6882" s="37"/>
      <c r="L6882" s="86">
        <f t="shared" si="321"/>
        <v>0</v>
      </c>
      <c r="M6882" s="40"/>
      <c r="N6882" s="40"/>
      <c r="O6882" s="34"/>
    </row>
    <row r="6883" spans="1:15" ht="24.95" customHeight="1" x14ac:dyDescent="0.2">
      <c r="A6883" s="64" t="str">
        <f t="shared" si="322"/>
        <v>||||||0</v>
      </c>
      <c r="B6883" s="64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9"/>
      <c r="K6883" s="37"/>
      <c r="L6883" s="86">
        <f t="shared" si="321"/>
        <v>0</v>
      </c>
      <c r="M6883" s="40"/>
      <c r="N6883" s="40"/>
      <c r="O6883" s="34"/>
    </row>
    <row r="6884" spans="1:15" ht="24.95" customHeight="1" x14ac:dyDescent="0.2">
      <c r="A6884" s="64" t="str">
        <f t="shared" si="322"/>
        <v>||||||0</v>
      </c>
      <c r="B6884" s="64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9"/>
      <c r="K6884" s="37"/>
      <c r="L6884" s="86">
        <f t="shared" si="321"/>
        <v>0</v>
      </c>
      <c r="M6884" s="40"/>
      <c r="N6884" s="40"/>
      <c r="O6884" s="34"/>
    </row>
    <row r="6885" spans="1:15" ht="24.95" customHeight="1" x14ac:dyDescent="0.2">
      <c r="A6885" s="64" t="str">
        <f t="shared" si="322"/>
        <v>||||||0</v>
      </c>
      <c r="B6885" s="64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9"/>
      <c r="K6885" s="37"/>
      <c r="L6885" s="86">
        <f t="shared" si="321"/>
        <v>0</v>
      </c>
      <c r="M6885" s="40"/>
      <c r="N6885" s="40"/>
      <c r="O6885" s="34"/>
    </row>
    <row r="6886" spans="1:15" ht="24.95" customHeight="1" x14ac:dyDescent="0.2">
      <c r="A6886" s="64" t="str">
        <f t="shared" si="322"/>
        <v>||||||0</v>
      </c>
      <c r="B6886" s="64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9"/>
      <c r="K6886" s="37"/>
      <c r="L6886" s="86">
        <f t="shared" si="321"/>
        <v>0</v>
      </c>
      <c r="M6886" s="40"/>
      <c r="N6886" s="40"/>
      <c r="O6886" s="34"/>
    </row>
    <row r="6887" spans="1:15" ht="24.95" customHeight="1" x14ac:dyDescent="0.2">
      <c r="A6887" s="64" t="str">
        <f t="shared" si="322"/>
        <v>||||||0</v>
      </c>
      <c r="B6887" s="64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9"/>
      <c r="K6887" s="37"/>
      <c r="L6887" s="86">
        <f t="shared" si="321"/>
        <v>0</v>
      </c>
      <c r="M6887" s="40"/>
      <c r="N6887" s="40"/>
      <c r="O6887" s="34"/>
    </row>
    <row r="6888" spans="1:15" ht="24.95" customHeight="1" x14ac:dyDescent="0.2">
      <c r="A6888" s="64" t="str">
        <f t="shared" si="322"/>
        <v>||||||0</v>
      </c>
      <c r="B6888" s="64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9"/>
      <c r="K6888" s="37"/>
      <c r="L6888" s="86">
        <f t="shared" si="321"/>
        <v>0</v>
      </c>
      <c r="M6888" s="40"/>
      <c r="N6888" s="40"/>
      <c r="O6888" s="34"/>
    </row>
    <row r="6889" spans="1:15" ht="24.95" customHeight="1" x14ac:dyDescent="0.2">
      <c r="A6889" s="64" t="str">
        <f t="shared" si="322"/>
        <v>||||||0</v>
      </c>
      <c r="B6889" s="64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9"/>
      <c r="K6889" s="37"/>
      <c r="L6889" s="86">
        <f t="shared" si="321"/>
        <v>0</v>
      </c>
      <c r="M6889" s="40"/>
      <c r="N6889" s="40"/>
      <c r="O6889" s="34"/>
    </row>
    <row r="6890" spans="1:15" ht="24.95" customHeight="1" x14ac:dyDescent="0.2">
      <c r="A6890" s="64" t="str">
        <f t="shared" si="322"/>
        <v>||||||0</v>
      </c>
      <c r="B6890" s="64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9"/>
      <c r="K6890" s="37"/>
      <c r="L6890" s="86">
        <f t="shared" si="321"/>
        <v>0</v>
      </c>
      <c r="M6890" s="40"/>
      <c r="N6890" s="40"/>
      <c r="O6890" s="34"/>
    </row>
    <row r="6891" spans="1:15" ht="24.95" customHeight="1" x14ac:dyDescent="0.2">
      <c r="A6891" s="64" t="str">
        <f t="shared" si="322"/>
        <v>||||||0</v>
      </c>
      <c r="B6891" s="64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9"/>
      <c r="K6891" s="37"/>
      <c r="L6891" s="86">
        <f t="shared" si="321"/>
        <v>0</v>
      </c>
      <c r="M6891" s="40"/>
      <c r="N6891" s="40"/>
      <c r="O6891" s="34"/>
    </row>
    <row r="6892" spans="1:15" ht="24.95" customHeight="1" x14ac:dyDescent="0.2">
      <c r="A6892" s="64" t="str">
        <f t="shared" si="322"/>
        <v>||||||0</v>
      </c>
      <c r="B6892" s="64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9"/>
      <c r="K6892" s="37"/>
      <c r="L6892" s="86">
        <f t="shared" si="321"/>
        <v>0</v>
      </c>
      <c r="M6892" s="40"/>
      <c r="N6892" s="40"/>
      <c r="O6892" s="34"/>
    </row>
    <row r="6893" spans="1:15" ht="24.95" customHeight="1" x14ac:dyDescent="0.2">
      <c r="A6893" s="64" t="str">
        <f t="shared" si="322"/>
        <v>||||||0</v>
      </c>
      <c r="B6893" s="64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9"/>
      <c r="K6893" s="37"/>
      <c r="L6893" s="86">
        <f t="shared" si="321"/>
        <v>0</v>
      </c>
      <c r="M6893" s="40"/>
      <c r="N6893" s="40"/>
      <c r="O6893" s="34"/>
    </row>
    <row r="6894" spans="1:15" ht="24.95" customHeight="1" x14ac:dyDescent="0.2">
      <c r="A6894" s="64" t="str">
        <f t="shared" si="322"/>
        <v>||||||0</v>
      </c>
      <c r="B6894" s="64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9"/>
      <c r="K6894" s="37"/>
      <c r="L6894" s="86">
        <f t="shared" si="321"/>
        <v>0</v>
      </c>
      <c r="M6894" s="40"/>
      <c r="N6894" s="40"/>
      <c r="O6894" s="34"/>
    </row>
    <row r="6895" spans="1:15" ht="24.95" customHeight="1" x14ac:dyDescent="0.2">
      <c r="A6895" s="64" t="str">
        <f t="shared" si="322"/>
        <v>||||||0</v>
      </c>
      <c r="B6895" s="64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9"/>
      <c r="K6895" s="37"/>
      <c r="L6895" s="86">
        <f t="shared" si="321"/>
        <v>0</v>
      </c>
      <c r="M6895" s="40"/>
      <c r="N6895" s="40"/>
      <c r="O6895" s="34"/>
    </row>
    <row r="6896" spans="1:15" ht="24.95" customHeight="1" x14ac:dyDescent="0.2">
      <c r="A6896" s="64" t="str">
        <f t="shared" si="322"/>
        <v>||||||0</v>
      </c>
      <c r="B6896" s="64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9"/>
      <c r="K6896" s="37"/>
      <c r="L6896" s="86">
        <f t="shared" si="321"/>
        <v>0</v>
      </c>
      <c r="M6896" s="40"/>
      <c r="N6896" s="40"/>
      <c r="O6896" s="34"/>
    </row>
    <row r="6897" spans="1:15" ht="24.95" customHeight="1" x14ac:dyDescent="0.2">
      <c r="A6897" s="64" t="str">
        <f t="shared" si="322"/>
        <v>||||||0</v>
      </c>
      <c r="B6897" s="64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9"/>
      <c r="K6897" s="37"/>
      <c r="L6897" s="86">
        <f t="shared" si="321"/>
        <v>0</v>
      </c>
      <c r="M6897" s="40"/>
      <c r="N6897" s="40"/>
      <c r="O6897" s="34"/>
    </row>
    <row r="6898" spans="1:15" ht="24.95" customHeight="1" x14ac:dyDescent="0.2">
      <c r="A6898" s="64" t="str">
        <f t="shared" si="322"/>
        <v>||||||0</v>
      </c>
      <c r="B6898" s="64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9"/>
      <c r="K6898" s="37"/>
      <c r="L6898" s="86">
        <f t="shared" si="321"/>
        <v>0</v>
      </c>
      <c r="M6898" s="40"/>
      <c r="N6898" s="40"/>
      <c r="O6898" s="34"/>
    </row>
    <row r="6899" spans="1:15" ht="24.95" customHeight="1" x14ac:dyDescent="0.2">
      <c r="A6899" s="64" t="str">
        <f t="shared" si="322"/>
        <v>||||||0</v>
      </c>
      <c r="B6899" s="64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9"/>
      <c r="K6899" s="37"/>
      <c r="L6899" s="86">
        <f t="shared" si="321"/>
        <v>0</v>
      </c>
      <c r="M6899" s="40"/>
      <c r="N6899" s="40"/>
      <c r="O6899" s="34"/>
    </row>
    <row r="6900" spans="1:15" ht="24.95" customHeight="1" x14ac:dyDescent="0.2">
      <c r="A6900" s="64" t="str">
        <f t="shared" si="322"/>
        <v>||||||0</v>
      </c>
      <c r="B6900" s="64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9"/>
      <c r="K6900" s="37"/>
      <c r="L6900" s="86">
        <f t="shared" si="321"/>
        <v>0</v>
      </c>
      <c r="M6900" s="40"/>
      <c r="N6900" s="40"/>
      <c r="O6900" s="34"/>
    </row>
    <row r="6901" spans="1:15" ht="24.95" customHeight="1" x14ac:dyDescent="0.2">
      <c r="A6901" s="64" t="str">
        <f t="shared" si="322"/>
        <v>||||||0</v>
      </c>
      <c r="B6901" s="64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9"/>
      <c r="K6901" s="37"/>
      <c r="L6901" s="86">
        <f t="shared" si="321"/>
        <v>0</v>
      </c>
      <c r="M6901" s="40"/>
      <c r="N6901" s="40"/>
      <c r="O6901" s="34"/>
    </row>
    <row r="6902" spans="1:15" ht="24.95" customHeight="1" x14ac:dyDescent="0.2">
      <c r="A6902" s="64" t="str">
        <f t="shared" si="322"/>
        <v>||||||0</v>
      </c>
      <c r="B6902" s="64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9"/>
      <c r="K6902" s="37"/>
      <c r="L6902" s="86">
        <f t="shared" si="321"/>
        <v>0</v>
      </c>
      <c r="M6902" s="40"/>
      <c r="N6902" s="40"/>
      <c r="O6902" s="34"/>
    </row>
    <row r="6903" spans="1:15" ht="24.95" customHeight="1" x14ac:dyDescent="0.2">
      <c r="A6903" s="64" t="str">
        <f t="shared" si="322"/>
        <v>||||||0</v>
      </c>
      <c r="B6903" s="64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9"/>
      <c r="K6903" s="37"/>
      <c r="L6903" s="86">
        <f t="shared" si="321"/>
        <v>0</v>
      </c>
      <c r="M6903" s="40"/>
      <c r="N6903" s="40"/>
      <c r="O6903" s="34"/>
    </row>
    <row r="6904" spans="1:15" ht="24.95" customHeight="1" x14ac:dyDescent="0.2">
      <c r="A6904" s="64" t="str">
        <f t="shared" si="322"/>
        <v>||||||0</v>
      </c>
      <c r="B6904" s="64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9"/>
      <c r="K6904" s="37"/>
      <c r="L6904" s="86">
        <f t="shared" si="321"/>
        <v>0</v>
      </c>
      <c r="M6904" s="40"/>
      <c r="N6904" s="40"/>
      <c r="O6904" s="34"/>
    </row>
    <row r="6905" spans="1:15" ht="24.95" customHeight="1" x14ac:dyDescent="0.2">
      <c r="A6905" s="64" t="str">
        <f t="shared" si="322"/>
        <v>||||||0</v>
      </c>
      <c r="B6905" s="64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9"/>
      <c r="K6905" s="37"/>
      <c r="L6905" s="86">
        <f t="shared" si="321"/>
        <v>0</v>
      </c>
      <c r="M6905" s="40"/>
      <c r="N6905" s="40"/>
      <c r="O6905" s="34"/>
    </row>
    <row r="6906" spans="1:15" ht="24.95" customHeight="1" x14ac:dyDescent="0.2">
      <c r="A6906" s="64" t="str">
        <f t="shared" si="322"/>
        <v>||||||0</v>
      </c>
      <c r="B6906" s="64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9"/>
      <c r="K6906" s="37"/>
      <c r="L6906" s="86">
        <f t="shared" si="321"/>
        <v>0</v>
      </c>
      <c r="M6906" s="40"/>
      <c r="N6906" s="40"/>
      <c r="O6906" s="34"/>
    </row>
    <row r="6907" spans="1:15" ht="24.95" customHeight="1" x14ac:dyDescent="0.2">
      <c r="A6907" s="64" t="str">
        <f t="shared" si="322"/>
        <v>||||||0</v>
      </c>
      <c r="B6907" s="64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9"/>
      <c r="K6907" s="37"/>
      <c r="L6907" s="86">
        <f t="shared" si="321"/>
        <v>0</v>
      </c>
      <c r="M6907" s="40"/>
      <c r="N6907" s="40"/>
      <c r="O6907" s="34"/>
    </row>
    <row r="6908" spans="1:15" ht="24.95" customHeight="1" x14ac:dyDescent="0.2">
      <c r="A6908" s="64" t="str">
        <f t="shared" si="322"/>
        <v>||||||0</v>
      </c>
      <c r="B6908" s="64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9"/>
      <c r="K6908" s="37"/>
      <c r="L6908" s="86">
        <f t="shared" si="321"/>
        <v>0</v>
      </c>
      <c r="M6908" s="40"/>
      <c r="N6908" s="40"/>
      <c r="O6908" s="34"/>
    </row>
    <row r="6909" spans="1:15" ht="24.95" customHeight="1" x14ac:dyDescent="0.2">
      <c r="A6909" s="64" t="str">
        <f t="shared" si="322"/>
        <v>||||||0</v>
      </c>
      <c r="B6909" s="64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9"/>
      <c r="K6909" s="37"/>
      <c r="L6909" s="86">
        <f t="shared" si="321"/>
        <v>0</v>
      </c>
      <c r="M6909" s="40"/>
      <c r="N6909" s="40"/>
      <c r="O6909" s="34"/>
    </row>
    <row r="6910" spans="1:15" ht="24.95" customHeight="1" x14ac:dyDescent="0.2">
      <c r="A6910" s="64" t="str">
        <f t="shared" si="322"/>
        <v>||||||0</v>
      </c>
      <c r="B6910" s="64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9"/>
      <c r="K6910" s="37"/>
      <c r="L6910" s="86">
        <f t="shared" ref="L6910:L6973" si="324">M6910+N6910</f>
        <v>0</v>
      </c>
      <c r="M6910" s="40"/>
      <c r="N6910" s="40"/>
      <c r="O6910" s="34"/>
    </row>
    <row r="6911" spans="1:15" ht="24.95" customHeight="1" x14ac:dyDescent="0.2">
      <c r="A6911" s="64" t="str">
        <f t="shared" si="322"/>
        <v>||||||0</v>
      </c>
      <c r="B6911" s="64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9"/>
      <c r="K6911" s="37"/>
      <c r="L6911" s="86">
        <f t="shared" si="324"/>
        <v>0</v>
      </c>
      <c r="M6911" s="40"/>
      <c r="N6911" s="40"/>
      <c r="O6911" s="34"/>
    </row>
    <row r="6912" spans="1:15" ht="24.95" customHeight="1" x14ac:dyDescent="0.2">
      <c r="A6912" s="64" t="str">
        <f t="shared" si="322"/>
        <v>||||||0</v>
      </c>
      <c r="B6912" s="64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9"/>
      <c r="K6912" s="37"/>
      <c r="L6912" s="86">
        <f t="shared" si="324"/>
        <v>0</v>
      </c>
      <c r="M6912" s="40"/>
      <c r="N6912" s="40"/>
      <c r="O6912" s="34"/>
    </row>
    <row r="6913" spans="1:15" ht="24.95" customHeight="1" x14ac:dyDescent="0.2">
      <c r="A6913" s="64" t="str">
        <f t="shared" si="322"/>
        <v>||||||0</v>
      </c>
      <c r="B6913" s="64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9"/>
      <c r="K6913" s="37"/>
      <c r="L6913" s="86">
        <f t="shared" si="324"/>
        <v>0</v>
      </c>
      <c r="M6913" s="40"/>
      <c r="N6913" s="40"/>
      <c r="O6913" s="34"/>
    </row>
    <row r="6914" spans="1:15" ht="24.95" customHeight="1" x14ac:dyDescent="0.2">
      <c r="A6914" s="64" t="str">
        <f t="shared" si="322"/>
        <v>||||||0</v>
      </c>
      <c r="B6914" s="64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9"/>
      <c r="K6914" s="37"/>
      <c r="L6914" s="86">
        <f t="shared" si="324"/>
        <v>0</v>
      </c>
      <c r="M6914" s="40"/>
      <c r="N6914" s="40"/>
      <c r="O6914" s="34"/>
    </row>
    <row r="6915" spans="1:15" ht="24.95" customHeight="1" x14ac:dyDescent="0.2">
      <c r="A6915" s="64" t="str">
        <f t="shared" si="322"/>
        <v>||||||0</v>
      </c>
      <c r="B6915" s="64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9"/>
      <c r="K6915" s="37"/>
      <c r="L6915" s="86">
        <f t="shared" si="324"/>
        <v>0</v>
      </c>
      <c r="M6915" s="40"/>
      <c r="N6915" s="40"/>
      <c r="O6915" s="34"/>
    </row>
    <row r="6916" spans="1:15" ht="24.95" customHeight="1" x14ac:dyDescent="0.2">
      <c r="A6916" s="64" t="str">
        <f t="shared" si="322"/>
        <v>||||||0</v>
      </c>
      <c r="B6916" s="64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9"/>
      <c r="K6916" s="37"/>
      <c r="L6916" s="86">
        <f t="shared" si="324"/>
        <v>0</v>
      </c>
      <c r="M6916" s="40"/>
      <c r="N6916" s="40"/>
      <c r="O6916" s="34"/>
    </row>
    <row r="6917" spans="1:15" ht="24.95" customHeight="1" x14ac:dyDescent="0.2">
      <c r="A6917" s="64" t="str">
        <f t="shared" ref="A6917:A6980" si="325">C6917&amp;"|"&amp;D6917&amp;"|"&amp;E6917&amp;"|"&amp;F6917&amp;"|"&amp;G6917&amp;"|"&amp;I6917&amp;"|"&amp;M6917+N6917-O6917</f>
        <v>||||||0</v>
      </c>
      <c r="B6917" s="64" t="str">
        <f t="shared" ref="B6917:B6980" si="326">C6917&amp;"|"&amp;D6917&amp;"|"&amp;E6917&amp;"|"&amp;F6917&amp;"|"&amp;K6917</f>
        <v>||||</v>
      </c>
      <c r="C6917" s="37"/>
      <c r="D6917" s="37"/>
      <c r="E6917" s="37"/>
      <c r="F6917" s="37"/>
      <c r="G6917" s="37"/>
      <c r="H6917" s="38"/>
      <c r="I6917" s="37"/>
      <c r="J6917" s="39"/>
      <c r="K6917" s="37"/>
      <c r="L6917" s="86">
        <f t="shared" si="324"/>
        <v>0</v>
      </c>
      <c r="M6917" s="40"/>
      <c r="N6917" s="40"/>
      <c r="O6917" s="34"/>
    </row>
    <row r="6918" spans="1:15" ht="24.95" customHeight="1" x14ac:dyDescent="0.2">
      <c r="A6918" s="64" t="str">
        <f t="shared" si="325"/>
        <v>||||||0</v>
      </c>
      <c r="B6918" s="64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9"/>
      <c r="K6918" s="37"/>
      <c r="L6918" s="86">
        <f t="shared" si="324"/>
        <v>0</v>
      </c>
      <c r="M6918" s="40"/>
      <c r="N6918" s="40"/>
      <c r="O6918" s="34"/>
    </row>
    <row r="6919" spans="1:15" ht="24.95" customHeight="1" x14ac:dyDescent="0.2">
      <c r="A6919" s="64" t="str">
        <f t="shared" si="325"/>
        <v>||||||0</v>
      </c>
      <c r="B6919" s="64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9"/>
      <c r="K6919" s="37"/>
      <c r="L6919" s="86">
        <f t="shared" si="324"/>
        <v>0</v>
      </c>
      <c r="M6919" s="40"/>
      <c r="N6919" s="40"/>
      <c r="O6919" s="65"/>
    </row>
    <row r="6920" spans="1:15" ht="24.95" customHeight="1" x14ac:dyDescent="0.2">
      <c r="A6920" s="64" t="str">
        <f t="shared" si="325"/>
        <v>||||||0</v>
      </c>
      <c r="B6920" s="64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9"/>
      <c r="K6920" s="37"/>
      <c r="L6920" s="86">
        <f t="shared" si="324"/>
        <v>0</v>
      </c>
      <c r="M6920" s="40"/>
      <c r="N6920" s="40"/>
      <c r="O6920" s="65"/>
    </row>
    <row r="6921" spans="1:15" ht="24.95" customHeight="1" x14ac:dyDescent="0.2">
      <c r="A6921" s="64" t="str">
        <f t="shared" si="325"/>
        <v>||||||0</v>
      </c>
      <c r="B6921" s="64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9"/>
      <c r="K6921" s="37"/>
      <c r="L6921" s="86">
        <f t="shared" si="324"/>
        <v>0</v>
      </c>
      <c r="M6921" s="40"/>
      <c r="N6921" s="40"/>
      <c r="O6921" s="65"/>
    </row>
    <row r="6922" spans="1:15" ht="24.95" customHeight="1" x14ac:dyDescent="0.2">
      <c r="A6922" s="64" t="str">
        <f t="shared" si="325"/>
        <v>||||||0</v>
      </c>
      <c r="B6922" s="64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9"/>
      <c r="K6922" s="37"/>
      <c r="L6922" s="86">
        <f t="shared" si="324"/>
        <v>0</v>
      </c>
      <c r="M6922" s="40"/>
      <c r="N6922" s="40"/>
      <c r="O6922" s="65"/>
    </row>
    <row r="6923" spans="1:15" ht="24.95" customHeight="1" x14ac:dyDescent="0.2">
      <c r="A6923" s="64" t="str">
        <f t="shared" si="325"/>
        <v>||||||0</v>
      </c>
      <c r="B6923" s="64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9"/>
      <c r="K6923" s="37"/>
      <c r="L6923" s="86">
        <f t="shared" si="324"/>
        <v>0</v>
      </c>
      <c r="M6923" s="40"/>
      <c r="N6923" s="40"/>
      <c r="O6923" s="65"/>
    </row>
    <row r="6924" spans="1:15" ht="24.95" customHeight="1" x14ac:dyDescent="0.2">
      <c r="A6924" s="64" t="str">
        <f t="shared" si="325"/>
        <v>||||||0</v>
      </c>
      <c r="B6924" s="64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9"/>
      <c r="K6924" s="37"/>
      <c r="L6924" s="86">
        <f t="shared" si="324"/>
        <v>0</v>
      </c>
      <c r="M6924" s="40"/>
      <c r="N6924" s="40"/>
      <c r="O6924" s="65"/>
    </row>
    <row r="6925" spans="1:15" ht="24.95" customHeight="1" x14ac:dyDescent="0.2">
      <c r="A6925" s="64" t="str">
        <f t="shared" si="325"/>
        <v>||||||0</v>
      </c>
      <c r="B6925" s="64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9"/>
      <c r="K6925" s="37"/>
      <c r="L6925" s="86">
        <f t="shared" si="324"/>
        <v>0</v>
      </c>
      <c r="M6925" s="40"/>
      <c r="N6925" s="40"/>
      <c r="O6925" s="65"/>
    </row>
    <row r="6926" spans="1:15" ht="24.95" customHeight="1" x14ac:dyDescent="0.2">
      <c r="A6926" s="64" t="str">
        <f t="shared" si="325"/>
        <v>||||||0</v>
      </c>
      <c r="B6926" s="64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9"/>
      <c r="K6926" s="37"/>
      <c r="L6926" s="86">
        <f t="shared" si="324"/>
        <v>0</v>
      </c>
      <c r="M6926" s="40"/>
      <c r="N6926" s="40"/>
      <c r="O6926" s="65"/>
    </row>
    <row r="6927" spans="1:15" ht="24.95" customHeight="1" x14ac:dyDescent="0.2">
      <c r="A6927" s="64" t="str">
        <f t="shared" si="325"/>
        <v>||||||0</v>
      </c>
      <c r="B6927" s="64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9"/>
      <c r="K6927" s="37"/>
      <c r="L6927" s="86">
        <f t="shared" si="324"/>
        <v>0</v>
      </c>
      <c r="M6927" s="40"/>
      <c r="N6927" s="40"/>
      <c r="O6927" s="65"/>
    </row>
    <row r="6928" spans="1:15" ht="24.95" customHeight="1" x14ac:dyDescent="0.2">
      <c r="A6928" s="64" t="str">
        <f t="shared" si="325"/>
        <v>||||||0</v>
      </c>
      <c r="B6928" s="64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9"/>
      <c r="K6928" s="37"/>
      <c r="L6928" s="86">
        <f t="shared" si="324"/>
        <v>0</v>
      </c>
      <c r="M6928" s="40"/>
      <c r="N6928" s="40"/>
      <c r="O6928" s="65"/>
    </row>
    <row r="6929" spans="1:15" ht="24.95" customHeight="1" x14ac:dyDescent="0.2">
      <c r="A6929" s="64" t="str">
        <f t="shared" si="325"/>
        <v>||||||0</v>
      </c>
      <c r="B6929" s="64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9"/>
      <c r="K6929" s="37"/>
      <c r="L6929" s="86">
        <f t="shared" si="324"/>
        <v>0</v>
      </c>
      <c r="M6929" s="40"/>
      <c r="N6929" s="40"/>
      <c r="O6929" s="65"/>
    </row>
    <row r="6930" spans="1:15" ht="24.95" customHeight="1" x14ac:dyDescent="0.2">
      <c r="A6930" s="64" t="str">
        <f t="shared" si="325"/>
        <v>||||||0</v>
      </c>
      <c r="B6930" s="64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9"/>
      <c r="K6930" s="37"/>
      <c r="L6930" s="86">
        <f t="shared" si="324"/>
        <v>0</v>
      </c>
      <c r="M6930" s="40"/>
      <c r="N6930" s="40"/>
      <c r="O6930" s="65"/>
    </row>
    <row r="6931" spans="1:15" ht="24.95" customHeight="1" x14ac:dyDescent="0.2">
      <c r="A6931" s="64" t="str">
        <f t="shared" si="325"/>
        <v>||||||0</v>
      </c>
      <c r="B6931" s="64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9"/>
      <c r="K6931" s="37"/>
      <c r="L6931" s="86">
        <f t="shared" si="324"/>
        <v>0</v>
      </c>
      <c r="M6931" s="40"/>
      <c r="N6931" s="40"/>
      <c r="O6931" s="65"/>
    </row>
    <row r="6932" spans="1:15" ht="24.95" customHeight="1" x14ac:dyDescent="0.2">
      <c r="A6932" s="64" t="str">
        <f t="shared" si="325"/>
        <v>||||||0</v>
      </c>
      <c r="B6932" s="64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9"/>
      <c r="K6932" s="37"/>
      <c r="L6932" s="86">
        <f t="shared" si="324"/>
        <v>0</v>
      </c>
      <c r="M6932" s="40"/>
      <c r="N6932" s="40"/>
      <c r="O6932" s="65"/>
    </row>
    <row r="6933" spans="1:15" ht="24.95" customHeight="1" x14ac:dyDescent="0.2">
      <c r="A6933" s="64" t="str">
        <f t="shared" si="325"/>
        <v>||||||0</v>
      </c>
      <c r="B6933" s="64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9"/>
      <c r="K6933" s="37"/>
      <c r="L6933" s="86">
        <f t="shared" si="324"/>
        <v>0</v>
      </c>
      <c r="M6933" s="40"/>
      <c r="N6933" s="40"/>
      <c r="O6933" s="65"/>
    </row>
    <row r="6934" spans="1:15" ht="24.95" customHeight="1" x14ac:dyDescent="0.2">
      <c r="A6934" s="64" t="str">
        <f t="shared" si="325"/>
        <v>||||||0</v>
      </c>
      <c r="B6934" s="64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9"/>
      <c r="K6934" s="37"/>
      <c r="L6934" s="86">
        <f t="shared" si="324"/>
        <v>0</v>
      </c>
      <c r="M6934" s="40"/>
      <c r="N6934" s="40"/>
      <c r="O6934" s="65"/>
    </row>
    <row r="6935" spans="1:15" ht="24.95" customHeight="1" x14ac:dyDescent="0.2">
      <c r="A6935" s="64" t="str">
        <f t="shared" si="325"/>
        <v>||||||0</v>
      </c>
      <c r="B6935" s="64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9"/>
      <c r="K6935" s="37"/>
      <c r="L6935" s="86">
        <f t="shared" si="324"/>
        <v>0</v>
      </c>
      <c r="M6935" s="40"/>
      <c r="N6935" s="40"/>
      <c r="O6935" s="65"/>
    </row>
    <row r="6936" spans="1:15" ht="24.95" customHeight="1" x14ac:dyDescent="0.2">
      <c r="A6936" s="64" t="str">
        <f t="shared" si="325"/>
        <v>||||||0</v>
      </c>
      <c r="B6936" s="64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9"/>
      <c r="K6936" s="37"/>
      <c r="L6936" s="86">
        <f t="shared" si="324"/>
        <v>0</v>
      </c>
      <c r="M6936" s="40"/>
      <c r="N6936" s="40"/>
      <c r="O6936" s="65"/>
    </row>
    <row r="6937" spans="1:15" ht="24.95" customHeight="1" x14ac:dyDescent="0.2">
      <c r="A6937" s="64" t="str">
        <f t="shared" si="325"/>
        <v>||||||0</v>
      </c>
      <c r="B6937" s="64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9"/>
      <c r="K6937" s="37"/>
      <c r="L6937" s="86">
        <f t="shared" si="324"/>
        <v>0</v>
      </c>
      <c r="M6937" s="40"/>
      <c r="N6937" s="40"/>
      <c r="O6937" s="65"/>
    </row>
    <row r="6938" spans="1:15" ht="24.95" customHeight="1" x14ac:dyDescent="0.2">
      <c r="A6938" s="64" t="str">
        <f t="shared" si="325"/>
        <v>||||||0</v>
      </c>
      <c r="B6938" s="64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9"/>
      <c r="K6938" s="37"/>
      <c r="L6938" s="86">
        <f t="shared" si="324"/>
        <v>0</v>
      </c>
      <c r="M6938" s="40"/>
      <c r="N6938" s="40"/>
      <c r="O6938" s="65"/>
    </row>
    <row r="6939" spans="1:15" ht="24.95" customHeight="1" x14ac:dyDescent="0.2">
      <c r="A6939" s="64" t="str">
        <f t="shared" si="325"/>
        <v>||||||0</v>
      </c>
      <c r="B6939" s="64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9"/>
      <c r="K6939" s="37"/>
      <c r="L6939" s="86">
        <f t="shared" si="324"/>
        <v>0</v>
      </c>
      <c r="M6939" s="40"/>
      <c r="N6939" s="40"/>
      <c r="O6939" s="65"/>
    </row>
    <row r="6940" spans="1:15" ht="24.95" customHeight="1" x14ac:dyDescent="0.2">
      <c r="A6940" s="64" t="str">
        <f t="shared" si="325"/>
        <v>||||||0</v>
      </c>
      <c r="B6940" s="64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9"/>
      <c r="K6940" s="37"/>
      <c r="L6940" s="86">
        <f t="shared" si="324"/>
        <v>0</v>
      </c>
      <c r="M6940" s="40"/>
      <c r="N6940" s="40"/>
      <c r="O6940" s="65"/>
    </row>
    <row r="6941" spans="1:15" ht="24.95" customHeight="1" x14ac:dyDescent="0.2">
      <c r="A6941" s="64" t="str">
        <f t="shared" si="325"/>
        <v>||||||0</v>
      </c>
      <c r="B6941" s="64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9"/>
      <c r="K6941" s="37"/>
      <c r="L6941" s="86">
        <f t="shared" si="324"/>
        <v>0</v>
      </c>
      <c r="M6941" s="40"/>
      <c r="N6941" s="40"/>
      <c r="O6941" s="65"/>
    </row>
    <row r="6942" spans="1:15" ht="24.95" customHeight="1" x14ac:dyDescent="0.2">
      <c r="A6942" s="64" t="str">
        <f t="shared" si="325"/>
        <v>||||||0</v>
      </c>
      <c r="B6942" s="64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9"/>
      <c r="K6942" s="37"/>
      <c r="L6942" s="86">
        <f t="shared" si="324"/>
        <v>0</v>
      </c>
      <c r="M6942" s="40"/>
      <c r="N6942" s="40"/>
      <c r="O6942" s="65"/>
    </row>
    <row r="6943" spans="1:15" ht="24.95" customHeight="1" x14ac:dyDescent="0.2">
      <c r="A6943" s="64" t="str">
        <f t="shared" si="325"/>
        <v>||||||0</v>
      </c>
      <c r="B6943" s="64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9"/>
      <c r="K6943" s="37"/>
      <c r="L6943" s="86">
        <f t="shared" si="324"/>
        <v>0</v>
      </c>
      <c r="M6943" s="40"/>
      <c r="N6943" s="40"/>
      <c r="O6943" s="65"/>
    </row>
    <row r="6944" spans="1:15" ht="24.95" customHeight="1" x14ac:dyDescent="0.2">
      <c r="A6944" s="64" t="str">
        <f t="shared" si="325"/>
        <v>||||||0</v>
      </c>
      <c r="B6944" s="64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9"/>
      <c r="K6944" s="37"/>
      <c r="L6944" s="86">
        <f t="shared" si="324"/>
        <v>0</v>
      </c>
      <c r="M6944" s="40"/>
      <c r="N6944" s="40"/>
      <c r="O6944" s="65"/>
    </row>
    <row r="6945" spans="1:15" ht="24.95" customHeight="1" x14ac:dyDescent="0.2">
      <c r="A6945" s="64" t="str">
        <f t="shared" si="325"/>
        <v>||||||0</v>
      </c>
      <c r="B6945" s="64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9"/>
      <c r="K6945" s="37"/>
      <c r="L6945" s="86">
        <f t="shared" si="324"/>
        <v>0</v>
      </c>
      <c r="M6945" s="40"/>
      <c r="N6945" s="40"/>
      <c r="O6945" s="65"/>
    </row>
    <row r="6946" spans="1:15" ht="24.95" customHeight="1" x14ac:dyDescent="0.2">
      <c r="A6946" s="64" t="str">
        <f t="shared" si="325"/>
        <v>||||||0</v>
      </c>
      <c r="B6946" s="64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9"/>
      <c r="K6946" s="37"/>
      <c r="L6946" s="86">
        <f t="shared" si="324"/>
        <v>0</v>
      </c>
      <c r="M6946" s="40"/>
      <c r="N6946" s="40"/>
      <c r="O6946" s="65"/>
    </row>
    <row r="6947" spans="1:15" ht="24.95" customHeight="1" x14ac:dyDescent="0.2">
      <c r="A6947" s="64" t="str">
        <f t="shared" si="325"/>
        <v>||||||0</v>
      </c>
      <c r="B6947" s="64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9"/>
      <c r="K6947" s="37"/>
      <c r="L6947" s="86">
        <f t="shared" si="324"/>
        <v>0</v>
      </c>
      <c r="M6947" s="40"/>
      <c r="N6947" s="40"/>
      <c r="O6947" s="65"/>
    </row>
    <row r="6948" spans="1:15" ht="24.95" customHeight="1" x14ac:dyDescent="0.2">
      <c r="A6948" s="64" t="str">
        <f t="shared" si="325"/>
        <v>||||||0</v>
      </c>
      <c r="B6948" s="64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9"/>
      <c r="K6948" s="37"/>
      <c r="L6948" s="86">
        <f t="shared" si="324"/>
        <v>0</v>
      </c>
      <c r="M6948" s="40"/>
      <c r="N6948" s="40"/>
      <c r="O6948" s="65"/>
    </row>
    <row r="6949" spans="1:15" ht="24.95" customHeight="1" x14ac:dyDescent="0.2">
      <c r="A6949" s="64" t="str">
        <f t="shared" si="325"/>
        <v>||||||0</v>
      </c>
      <c r="B6949" s="64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9"/>
      <c r="K6949" s="37"/>
      <c r="L6949" s="86">
        <f t="shared" si="324"/>
        <v>0</v>
      </c>
      <c r="M6949" s="40"/>
      <c r="N6949" s="40"/>
      <c r="O6949" s="65"/>
    </row>
    <row r="6950" spans="1:15" ht="24.95" customHeight="1" x14ac:dyDescent="0.2">
      <c r="A6950" s="64" t="str">
        <f t="shared" si="325"/>
        <v>||||||0</v>
      </c>
      <c r="B6950" s="64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9"/>
      <c r="K6950" s="37"/>
      <c r="L6950" s="86">
        <f t="shared" si="324"/>
        <v>0</v>
      </c>
      <c r="M6950" s="40"/>
      <c r="N6950" s="40"/>
      <c r="O6950" s="65"/>
    </row>
    <row r="6951" spans="1:15" ht="24.95" customHeight="1" x14ac:dyDescent="0.2">
      <c r="A6951" s="64" t="str">
        <f t="shared" si="325"/>
        <v>||||||0</v>
      </c>
      <c r="B6951" s="64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9"/>
      <c r="K6951" s="37"/>
      <c r="L6951" s="86">
        <f t="shared" si="324"/>
        <v>0</v>
      </c>
      <c r="M6951" s="40"/>
      <c r="N6951" s="40"/>
      <c r="O6951" s="65"/>
    </row>
    <row r="6952" spans="1:15" ht="24.95" customHeight="1" x14ac:dyDescent="0.2">
      <c r="A6952" s="64" t="str">
        <f t="shared" si="325"/>
        <v>||||||0</v>
      </c>
      <c r="B6952" s="64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9"/>
      <c r="K6952" s="37"/>
      <c r="L6952" s="86">
        <f t="shared" si="324"/>
        <v>0</v>
      </c>
      <c r="M6952" s="40"/>
      <c r="N6952" s="40"/>
      <c r="O6952" s="65"/>
    </row>
    <row r="6953" spans="1:15" ht="24.95" customHeight="1" x14ac:dyDescent="0.2">
      <c r="A6953" s="64" t="str">
        <f t="shared" si="325"/>
        <v>||||||0</v>
      </c>
      <c r="B6953" s="64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9"/>
      <c r="K6953" s="37"/>
      <c r="L6953" s="86">
        <f t="shared" si="324"/>
        <v>0</v>
      </c>
      <c r="M6953" s="40"/>
      <c r="N6953" s="40"/>
      <c r="O6953" s="65"/>
    </row>
    <row r="6954" spans="1:15" ht="24.95" customHeight="1" x14ac:dyDescent="0.2">
      <c r="A6954" s="64" t="str">
        <f t="shared" si="325"/>
        <v>||||||0</v>
      </c>
      <c r="B6954" s="64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9"/>
      <c r="K6954" s="37"/>
      <c r="L6954" s="86">
        <f t="shared" si="324"/>
        <v>0</v>
      </c>
      <c r="M6954" s="40"/>
      <c r="N6954" s="40"/>
      <c r="O6954" s="65"/>
    </row>
    <row r="6955" spans="1:15" ht="24.95" customHeight="1" x14ac:dyDescent="0.2">
      <c r="A6955" s="64" t="str">
        <f t="shared" si="325"/>
        <v>||||||0</v>
      </c>
      <c r="B6955" s="64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9"/>
      <c r="K6955" s="37"/>
      <c r="L6955" s="86">
        <f t="shared" si="324"/>
        <v>0</v>
      </c>
      <c r="M6955" s="40"/>
      <c r="N6955" s="40"/>
      <c r="O6955" s="65"/>
    </row>
    <row r="6956" spans="1:15" ht="24.95" customHeight="1" x14ac:dyDescent="0.2">
      <c r="A6956" s="64" t="str">
        <f t="shared" si="325"/>
        <v>||||||0</v>
      </c>
      <c r="B6956" s="64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9"/>
      <c r="K6956" s="37"/>
      <c r="L6956" s="86">
        <f t="shared" si="324"/>
        <v>0</v>
      </c>
      <c r="M6956" s="40"/>
      <c r="N6956" s="40"/>
      <c r="O6956" s="65"/>
    </row>
    <row r="6957" spans="1:15" ht="24.95" customHeight="1" x14ac:dyDescent="0.2">
      <c r="A6957" s="64" t="str">
        <f t="shared" si="325"/>
        <v>||||||0</v>
      </c>
      <c r="B6957" s="64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9"/>
      <c r="K6957" s="37"/>
      <c r="L6957" s="86">
        <f t="shared" si="324"/>
        <v>0</v>
      </c>
      <c r="M6957" s="40"/>
      <c r="N6957" s="40"/>
      <c r="O6957" s="65"/>
    </row>
    <row r="6958" spans="1:15" ht="24.95" customHeight="1" x14ac:dyDescent="0.2">
      <c r="A6958" s="64" t="str">
        <f t="shared" si="325"/>
        <v>||||||0</v>
      </c>
      <c r="B6958" s="64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9"/>
      <c r="K6958" s="37"/>
      <c r="L6958" s="86">
        <f t="shared" si="324"/>
        <v>0</v>
      </c>
      <c r="M6958" s="40"/>
      <c r="N6958" s="40"/>
      <c r="O6958" s="65"/>
    </row>
    <row r="6959" spans="1:15" ht="24.95" customHeight="1" x14ac:dyDescent="0.2">
      <c r="A6959" s="64" t="str">
        <f t="shared" si="325"/>
        <v>||||||0</v>
      </c>
      <c r="B6959" s="64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9"/>
      <c r="K6959" s="37"/>
      <c r="L6959" s="86">
        <f t="shared" si="324"/>
        <v>0</v>
      </c>
      <c r="M6959" s="40"/>
      <c r="N6959" s="40"/>
      <c r="O6959" s="65"/>
    </row>
    <row r="6960" spans="1:15" ht="24.95" customHeight="1" x14ac:dyDescent="0.2">
      <c r="A6960" s="64" t="str">
        <f t="shared" si="325"/>
        <v>||||||0</v>
      </c>
      <c r="B6960" s="64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9"/>
      <c r="K6960" s="37"/>
      <c r="L6960" s="86">
        <f t="shared" si="324"/>
        <v>0</v>
      </c>
      <c r="M6960" s="40"/>
      <c r="N6960" s="40"/>
      <c r="O6960" s="65"/>
    </row>
    <row r="6961" spans="1:15" ht="24.95" customHeight="1" x14ac:dyDescent="0.2">
      <c r="A6961" s="64" t="str">
        <f t="shared" si="325"/>
        <v>||||||0</v>
      </c>
      <c r="B6961" s="64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9"/>
      <c r="K6961" s="37"/>
      <c r="L6961" s="86">
        <f t="shared" si="324"/>
        <v>0</v>
      </c>
      <c r="M6961" s="40"/>
      <c r="N6961" s="40"/>
      <c r="O6961" s="65"/>
    </row>
    <row r="6962" spans="1:15" ht="24.95" customHeight="1" x14ac:dyDescent="0.2">
      <c r="A6962" s="64" t="str">
        <f t="shared" si="325"/>
        <v>||||||0</v>
      </c>
      <c r="B6962" s="64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9"/>
      <c r="K6962" s="37"/>
      <c r="L6962" s="86">
        <f t="shared" si="324"/>
        <v>0</v>
      </c>
      <c r="M6962" s="40"/>
      <c r="N6962" s="40"/>
      <c r="O6962" s="65"/>
    </row>
    <row r="6963" spans="1:15" ht="24.95" customHeight="1" x14ac:dyDescent="0.2">
      <c r="A6963" s="64" t="str">
        <f t="shared" si="325"/>
        <v>||||||0</v>
      </c>
      <c r="B6963" s="64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9"/>
      <c r="K6963" s="37"/>
      <c r="L6963" s="86">
        <f t="shared" si="324"/>
        <v>0</v>
      </c>
      <c r="M6963" s="40"/>
      <c r="N6963" s="40"/>
      <c r="O6963" s="65"/>
    </row>
    <row r="6964" spans="1:15" ht="24.95" customHeight="1" x14ac:dyDescent="0.2">
      <c r="A6964" s="64" t="str">
        <f t="shared" si="325"/>
        <v>||||||0</v>
      </c>
      <c r="B6964" s="64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9"/>
      <c r="K6964" s="37"/>
      <c r="L6964" s="86">
        <f t="shared" si="324"/>
        <v>0</v>
      </c>
      <c r="M6964" s="40"/>
      <c r="N6964" s="40"/>
      <c r="O6964" s="65"/>
    </row>
    <row r="6965" spans="1:15" ht="24.95" customHeight="1" x14ac:dyDescent="0.2">
      <c r="A6965" s="64" t="str">
        <f t="shared" si="325"/>
        <v>||||||0</v>
      </c>
      <c r="B6965" s="64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9"/>
      <c r="K6965" s="37"/>
      <c r="L6965" s="86">
        <f t="shared" si="324"/>
        <v>0</v>
      </c>
      <c r="M6965" s="40"/>
      <c r="N6965" s="40"/>
      <c r="O6965" s="65"/>
    </row>
    <row r="6966" spans="1:15" ht="24.95" customHeight="1" x14ac:dyDescent="0.2">
      <c r="A6966" s="64" t="str">
        <f t="shared" si="325"/>
        <v>||||||0</v>
      </c>
      <c r="B6966" s="64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9"/>
      <c r="K6966" s="37"/>
      <c r="L6966" s="86">
        <f t="shared" si="324"/>
        <v>0</v>
      </c>
      <c r="M6966" s="40"/>
      <c r="N6966" s="40"/>
      <c r="O6966" s="65"/>
    </row>
    <row r="6967" spans="1:15" ht="24.95" customHeight="1" x14ac:dyDescent="0.2">
      <c r="A6967" s="64" t="str">
        <f t="shared" si="325"/>
        <v>||||||0</v>
      </c>
      <c r="B6967" s="64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9"/>
      <c r="K6967" s="37"/>
      <c r="L6967" s="86">
        <f t="shared" si="324"/>
        <v>0</v>
      </c>
      <c r="M6967" s="40"/>
      <c r="N6967" s="40"/>
      <c r="O6967" s="65"/>
    </row>
    <row r="6968" spans="1:15" ht="24.95" customHeight="1" x14ac:dyDescent="0.2">
      <c r="A6968" s="64" t="str">
        <f t="shared" si="325"/>
        <v>||||||0</v>
      </c>
      <c r="B6968" s="64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9"/>
      <c r="K6968" s="37"/>
      <c r="L6968" s="86">
        <f t="shared" si="324"/>
        <v>0</v>
      </c>
      <c r="M6968" s="40"/>
      <c r="N6968" s="40"/>
      <c r="O6968" s="65"/>
    </row>
    <row r="6969" spans="1:15" ht="24.95" customHeight="1" x14ac:dyDescent="0.2">
      <c r="A6969" s="64" t="str">
        <f t="shared" si="325"/>
        <v>||||||0</v>
      </c>
      <c r="B6969" s="64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9"/>
      <c r="K6969" s="37"/>
      <c r="L6969" s="86">
        <f t="shared" si="324"/>
        <v>0</v>
      </c>
      <c r="M6969" s="40"/>
      <c r="N6969" s="40"/>
      <c r="O6969" s="65"/>
    </row>
    <row r="6970" spans="1:15" ht="24.95" customHeight="1" x14ac:dyDescent="0.2">
      <c r="A6970" s="64" t="str">
        <f t="shared" si="325"/>
        <v>||||||0</v>
      </c>
      <c r="B6970" s="64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9"/>
      <c r="K6970" s="37"/>
      <c r="L6970" s="86">
        <f t="shared" si="324"/>
        <v>0</v>
      </c>
      <c r="M6970" s="40"/>
      <c r="N6970" s="40"/>
      <c r="O6970" s="65"/>
    </row>
    <row r="6971" spans="1:15" ht="24.95" customHeight="1" x14ac:dyDescent="0.2">
      <c r="A6971" s="64" t="str">
        <f t="shared" si="325"/>
        <v>||||||0</v>
      </c>
      <c r="B6971" s="64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9"/>
      <c r="K6971" s="37"/>
      <c r="L6971" s="86">
        <f t="shared" si="324"/>
        <v>0</v>
      </c>
      <c r="M6971" s="40"/>
      <c r="N6971" s="40"/>
      <c r="O6971" s="65"/>
    </row>
    <row r="6972" spans="1:15" ht="24.95" customHeight="1" x14ac:dyDescent="0.2">
      <c r="A6972" s="64" t="str">
        <f t="shared" si="325"/>
        <v>||||||0</v>
      </c>
      <c r="B6972" s="64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9"/>
      <c r="K6972" s="37"/>
      <c r="L6972" s="86">
        <f t="shared" si="324"/>
        <v>0</v>
      </c>
      <c r="M6972" s="40"/>
      <c r="N6972" s="40"/>
      <c r="O6972" s="65"/>
    </row>
    <row r="6973" spans="1:15" ht="24.95" customHeight="1" x14ac:dyDescent="0.2">
      <c r="A6973" s="64" t="str">
        <f t="shared" si="325"/>
        <v>||||||0</v>
      </c>
      <c r="B6973" s="64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9"/>
      <c r="K6973" s="37"/>
      <c r="L6973" s="86">
        <f t="shared" si="324"/>
        <v>0</v>
      </c>
      <c r="M6973" s="40"/>
      <c r="N6973" s="40"/>
      <c r="O6973" s="65"/>
    </row>
    <row r="6974" spans="1:15" ht="24.95" customHeight="1" x14ac:dyDescent="0.2">
      <c r="A6974" s="64" t="str">
        <f t="shared" si="325"/>
        <v>||||||0</v>
      </c>
      <c r="B6974" s="64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9"/>
      <c r="K6974" s="37"/>
      <c r="L6974" s="86">
        <f t="shared" ref="L6974:L7037" si="327">M6974+N6974</f>
        <v>0</v>
      </c>
      <c r="M6974" s="40"/>
      <c r="N6974" s="40"/>
      <c r="O6974" s="65"/>
    </row>
    <row r="6975" spans="1:15" ht="24.95" customHeight="1" x14ac:dyDescent="0.2">
      <c r="A6975" s="64" t="str">
        <f t="shared" si="325"/>
        <v>||||||0</v>
      </c>
      <c r="B6975" s="64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9"/>
      <c r="K6975" s="37"/>
      <c r="L6975" s="86">
        <f t="shared" si="327"/>
        <v>0</v>
      </c>
      <c r="M6975" s="40"/>
      <c r="N6975" s="40"/>
      <c r="O6975" s="65"/>
    </row>
    <row r="6976" spans="1:15" ht="24.95" customHeight="1" x14ac:dyDescent="0.2">
      <c r="A6976" s="64" t="str">
        <f t="shared" si="325"/>
        <v>||||||0</v>
      </c>
      <c r="B6976" s="64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9"/>
      <c r="K6976" s="37"/>
      <c r="L6976" s="86">
        <f t="shared" si="327"/>
        <v>0</v>
      </c>
      <c r="M6976" s="40"/>
      <c r="N6976" s="40"/>
      <c r="O6976" s="65"/>
    </row>
    <row r="6977" spans="1:15" ht="24.95" customHeight="1" x14ac:dyDescent="0.2">
      <c r="A6977" s="64" t="str">
        <f t="shared" si="325"/>
        <v>||||||0</v>
      </c>
      <c r="B6977" s="64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9"/>
      <c r="K6977" s="37"/>
      <c r="L6977" s="86">
        <f t="shared" si="327"/>
        <v>0</v>
      </c>
      <c r="M6977" s="40"/>
      <c r="N6977" s="40"/>
      <c r="O6977" s="65"/>
    </row>
    <row r="6978" spans="1:15" ht="24.95" customHeight="1" x14ac:dyDescent="0.2">
      <c r="A6978" s="64" t="str">
        <f t="shared" si="325"/>
        <v>||||||0</v>
      </c>
      <c r="B6978" s="64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9"/>
      <c r="K6978" s="37"/>
      <c r="L6978" s="86">
        <f t="shared" si="327"/>
        <v>0</v>
      </c>
      <c r="M6978" s="40"/>
      <c r="N6978" s="40"/>
      <c r="O6978" s="65"/>
    </row>
    <row r="6979" spans="1:15" ht="24.95" customHeight="1" x14ac:dyDescent="0.2">
      <c r="A6979" s="64" t="str">
        <f t="shared" si="325"/>
        <v>||||||0</v>
      </c>
      <c r="B6979" s="64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9"/>
      <c r="K6979" s="37"/>
      <c r="L6979" s="86">
        <f t="shared" si="327"/>
        <v>0</v>
      </c>
      <c r="M6979" s="40"/>
      <c r="N6979" s="40"/>
      <c r="O6979" s="65"/>
    </row>
    <row r="6980" spans="1:15" ht="24.95" customHeight="1" x14ac:dyDescent="0.2">
      <c r="A6980" s="64" t="str">
        <f t="shared" si="325"/>
        <v>||||||0</v>
      </c>
      <c r="B6980" s="64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9"/>
      <c r="K6980" s="37"/>
      <c r="L6980" s="86">
        <f t="shared" si="327"/>
        <v>0</v>
      </c>
      <c r="M6980" s="40"/>
      <c r="N6980" s="40"/>
      <c r="O6980" s="65"/>
    </row>
    <row r="6981" spans="1:15" ht="24.95" customHeight="1" x14ac:dyDescent="0.2">
      <c r="A6981" s="64" t="str">
        <f t="shared" ref="A6981:A7044" si="328">C6981&amp;"|"&amp;D6981&amp;"|"&amp;E6981&amp;"|"&amp;F6981&amp;"|"&amp;G6981&amp;"|"&amp;I6981&amp;"|"&amp;M6981+N6981-O6981</f>
        <v>||||||0</v>
      </c>
      <c r="B6981" s="64" t="str">
        <f t="shared" ref="B6981:B7044" si="329">C6981&amp;"|"&amp;D6981&amp;"|"&amp;E6981&amp;"|"&amp;F6981&amp;"|"&amp;K6981</f>
        <v>||||</v>
      </c>
      <c r="C6981" s="37"/>
      <c r="D6981" s="37"/>
      <c r="E6981" s="37"/>
      <c r="F6981" s="37"/>
      <c r="G6981" s="37"/>
      <c r="H6981" s="38"/>
      <c r="I6981" s="37"/>
      <c r="J6981" s="39"/>
      <c r="K6981" s="37"/>
      <c r="L6981" s="86">
        <f t="shared" si="327"/>
        <v>0</v>
      </c>
      <c r="M6981" s="40"/>
      <c r="N6981" s="40"/>
      <c r="O6981" s="65"/>
    </row>
    <row r="6982" spans="1:15" ht="24.95" customHeight="1" x14ac:dyDescent="0.2">
      <c r="A6982" s="64" t="str">
        <f t="shared" si="328"/>
        <v>||||||0</v>
      </c>
      <c r="B6982" s="64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9"/>
      <c r="K6982" s="37"/>
      <c r="L6982" s="86">
        <f t="shared" si="327"/>
        <v>0</v>
      </c>
      <c r="M6982" s="40"/>
      <c r="N6982" s="40"/>
      <c r="O6982" s="65"/>
    </row>
    <row r="6983" spans="1:15" ht="24.95" customHeight="1" x14ac:dyDescent="0.2">
      <c r="A6983" s="64" t="str">
        <f t="shared" si="328"/>
        <v>||||||0</v>
      </c>
      <c r="B6983" s="64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9"/>
      <c r="K6983" s="37"/>
      <c r="L6983" s="86">
        <f t="shared" si="327"/>
        <v>0</v>
      </c>
      <c r="M6983" s="40"/>
      <c r="N6983" s="40"/>
      <c r="O6983" s="65"/>
    </row>
    <row r="6984" spans="1:15" ht="24.95" customHeight="1" x14ac:dyDescent="0.2">
      <c r="A6984" s="64" t="str">
        <f t="shared" si="328"/>
        <v>||||||0</v>
      </c>
      <c r="B6984" s="64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9"/>
      <c r="K6984" s="37"/>
      <c r="L6984" s="86">
        <f t="shared" si="327"/>
        <v>0</v>
      </c>
      <c r="M6984" s="40"/>
      <c r="N6984" s="40"/>
      <c r="O6984" s="65"/>
    </row>
    <row r="6985" spans="1:15" ht="24.95" customHeight="1" x14ac:dyDescent="0.2">
      <c r="A6985" s="64" t="str">
        <f t="shared" si="328"/>
        <v>||||||0</v>
      </c>
      <c r="B6985" s="64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9"/>
      <c r="K6985" s="37"/>
      <c r="L6985" s="86">
        <f t="shared" si="327"/>
        <v>0</v>
      </c>
      <c r="M6985" s="40"/>
      <c r="N6985" s="40"/>
      <c r="O6985" s="65"/>
    </row>
    <row r="6986" spans="1:15" ht="24.95" customHeight="1" x14ac:dyDescent="0.2">
      <c r="A6986" s="64" t="str">
        <f t="shared" si="328"/>
        <v>||||||0</v>
      </c>
      <c r="B6986" s="64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9"/>
      <c r="K6986" s="37"/>
      <c r="L6986" s="86">
        <f t="shared" si="327"/>
        <v>0</v>
      </c>
      <c r="M6986" s="40"/>
      <c r="N6986" s="40"/>
      <c r="O6986" s="65"/>
    </row>
    <row r="6987" spans="1:15" ht="24.95" customHeight="1" x14ac:dyDescent="0.2">
      <c r="A6987" s="64" t="str">
        <f t="shared" si="328"/>
        <v>||||||0</v>
      </c>
      <c r="B6987" s="64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9"/>
      <c r="K6987" s="37"/>
      <c r="L6987" s="86">
        <f t="shared" si="327"/>
        <v>0</v>
      </c>
      <c r="M6987" s="40"/>
      <c r="N6987" s="40"/>
      <c r="O6987" s="65"/>
    </row>
    <row r="6988" spans="1:15" ht="24.95" customHeight="1" x14ac:dyDescent="0.2">
      <c r="A6988" s="64" t="str">
        <f t="shared" si="328"/>
        <v>||||||0</v>
      </c>
      <c r="B6988" s="64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9"/>
      <c r="K6988" s="37"/>
      <c r="L6988" s="86">
        <f t="shared" si="327"/>
        <v>0</v>
      </c>
      <c r="M6988" s="40"/>
      <c r="N6988" s="40"/>
      <c r="O6988" s="65"/>
    </row>
    <row r="6989" spans="1:15" ht="24.95" customHeight="1" x14ac:dyDescent="0.2">
      <c r="A6989" s="64" t="str">
        <f t="shared" si="328"/>
        <v>||||||0</v>
      </c>
      <c r="B6989" s="64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9"/>
      <c r="K6989" s="37"/>
      <c r="L6989" s="86">
        <f t="shared" si="327"/>
        <v>0</v>
      </c>
      <c r="M6989" s="40"/>
      <c r="N6989" s="40"/>
      <c r="O6989" s="65"/>
    </row>
    <row r="6990" spans="1:15" ht="24.95" customHeight="1" x14ac:dyDescent="0.2">
      <c r="A6990" s="64" t="str">
        <f t="shared" si="328"/>
        <v>||||||0</v>
      </c>
      <c r="B6990" s="64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9"/>
      <c r="K6990" s="37"/>
      <c r="L6990" s="86">
        <f t="shared" si="327"/>
        <v>0</v>
      </c>
      <c r="M6990" s="40"/>
      <c r="N6990" s="40"/>
      <c r="O6990" s="65"/>
    </row>
    <row r="6991" spans="1:15" ht="24.95" customHeight="1" x14ac:dyDescent="0.2">
      <c r="A6991" s="64" t="str">
        <f t="shared" si="328"/>
        <v>||||||0</v>
      </c>
      <c r="B6991" s="64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9"/>
      <c r="K6991" s="37"/>
      <c r="L6991" s="86">
        <f t="shared" si="327"/>
        <v>0</v>
      </c>
      <c r="M6991" s="40"/>
      <c r="N6991" s="40"/>
      <c r="O6991" s="65"/>
    </row>
    <row r="6992" spans="1:15" ht="24.95" customHeight="1" x14ac:dyDescent="0.2">
      <c r="A6992" s="64" t="str">
        <f t="shared" si="328"/>
        <v>||||||0</v>
      </c>
      <c r="B6992" s="64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9"/>
      <c r="K6992" s="37"/>
      <c r="L6992" s="86">
        <f t="shared" si="327"/>
        <v>0</v>
      </c>
      <c r="M6992" s="40"/>
      <c r="N6992" s="40"/>
      <c r="O6992" s="65"/>
    </row>
    <row r="6993" spans="1:15" ht="24.95" customHeight="1" x14ac:dyDescent="0.2">
      <c r="A6993" s="64" t="str">
        <f t="shared" si="328"/>
        <v>||||||0</v>
      </c>
      <c r="B6993" s="64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9"/>
      <c r="K6993" s="37"/>
      <c r="L6993" s="86">
        <f t="shared" si="327"/>
        <v>0</v>
      </c>
      <c r="M6993" s="40"/>
      <c r="N6993" s="40"/>
      <c r="O6993" s="65"/>
    </row>
    <row r="6994" spans="1:15" ht="24.95" customHeight="1" x14ac:dyDescent="0.2">
      <c r="A6994" s="64" t="str">
        <f t="shared" si="328"/>
        <v>||||||0</v>
      </c>
      <c r="B6994" s="64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9"/>
      <c r="K6994" s="37"/>
      <c r="L6994" s="86">
        <f t="shared" si="327"/>
        <v>0</v>
      </c>
      <c r="M6994" s="40"/>
      <c r="N6994" s="40"/>
      <c r="O6994" s="65"/>
    </row>
    <row r="6995" spans="1:15" ht="24.95" customHeight="1" x14ac:dyDescent="0.2">
      <c r="A6995" s="64" t="str">
        <f t="shared" si="328"/>
        <v>||||||0</v>
      </c>
      <c r="B6995" s="64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9"/>
      <c r="K6995" s="37"/>
      <c r="L6995" s="86">
        <f t="shared" si="327"/>
        <v>0</v>
      </c>
      <c r="M6995" s="40"/>
      <c r="N6995" s="40"/>
      <c r="O6995" s="65"/>
    </row>
    <row r="6996" spans="1:15" ht="24.95" customHeight="1" x14ac:dyDescent="0.2">
      <c r="A6996" s="64" t="str">
        <f t="shared" si="328"/>
        <v>||||||0</v>
      </c>
      <c r="B6996" s="64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9"/>
      <c r="K6996" s="37"/>
      <c r="L6996" s="86">
        <f t="shared" si="327"/>
        <v>0</v>
      </c>
      <c r="M6996" s="40"/>
      <c r="N6996" s="40"/>
      <c r="O6996" s="65"/>
    </row>
    <row r="6997" spans="1:15" ht="24.95" customHeight="1" x14ac:dyDescent="0.2">
      <c r="A6997" s="64" t="str">
        <f t="shared" si="328"/>
        <v>||||||0</v>
      </c>
      <c r="B6997" s="64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9"/>
      <c r="K6997" s="37"/>
      <c r="L6997" s="86">
        <f t="shared" si="327"/>
        <v>0</v>
      </c>
      <c r="M6997" s="40"/>
      <c r="N6997" s="40"/>
      <c r="O6997" s="65"/>
    </row>
    <row r="6998" spans="1:15" ht="24.95" customHeight="1" x14ac:dyDescent="0.2">
      <c r="A6998" s="64" t="str">
        <f t="shared" si="328"/>
        <v>||||||0</v>
      </c>
      <c r="B6998" s="64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9"/>
      <c r="K6998" s="37"/>
      <c r="L6998" s="86">
        <f t="shared" si="327"/>
        <v>0</v>
      </c>
      <c r="M6998" s="40"/>
      <c r="N6998" s="40"/>
      <c r="O6998" s="65"/>
    </row>
    <row r="6999" spans="1:15" ht="24.95" customHeight="1" x14ac:dyDescent="0.2">
      <c r="A6999" s="64" t="str">
        <f t="shared" si="328"/>
        <v>||||||0</v>
      </c>
      <c r="B6999" s="64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9"/>
      <c r="K6999" s="37"/>
      <c r="L6999" s="86">
        <f t="shared" si="327"/>
        <v>0</v>
      </c>
      <c r="M6999" s="40"/>
      <c r="N6999" s="40"/>
      <c r="O6999" s="65"/>
    </row>
    <row r="7000" spans="1:15" ht="24.95" customHeight="1" x14ac:dyDescent="0.2">
      <c r="A7000" s="64" t="str">
        <f t="shared" si="328"/>
        <v>||||||0</v>
      </c>
      <c r="B7000" s="64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9"/>
      <c r="K7000" s="37"/>
      <c r="L7000" s="86">
        <f t="shared" si="327"/>
        <v>0</v>
      </c>
      <c r="M7000" s="40"/>
      <c r="N7000" s="40"/>
      <c r="O7000" s="65"/>
    </row>
    <row r="7001" spans="1:15" ht="24.95" customHeight="1" x14ac:dyDescent="0.2">
      <c r="A7001" s="64" t="str">
        <f t="shared" si="328"/>
        <v>||||||0</v>
      </c>
      <c r="B7001" s="64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9"/>
      <c r="K7001" s="37"/>
      <c r="L7001" s="86">
        <f t="shared" si="327"/>
        <v>0</v>
      </c>
      <c r="M7001" s="40"/>
      <c r="N7001" s="40"/>
      <c r="O7001" s="65"/>
    </row>
    <row r="7002" spans="1:15" ht="24.95" customHeight="1" x14ac:dyDescent="0.2">
      <c r="A7002" s="64" t="str">
        <f t="shared" si="328"/>
        <v>||||||0</v>
      </c>
      <c r="B7002" s="64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9"/>
      <c r="K7002" s="37"/>
      <c r="L7002" s="86">
        <f t="shared" si="327"/>
        <v>0</v>
      </c>
      <c r="M7002" s="40"/>
      <c r="N7002" s="40"/>
      <c r="O7002" s="65"/>
    </row>
    <row r="7003" spans="1:15" ht="24.95" customHeight="1" x14ac:dyDescent="0.2">
      <c r="A7003" s="64" t="str">
        <f t="shared" si="328"/>
        <v>||||||0</v>
      </c>
      <c r="B7003" s="64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9"/>
      <c r="K7003" s="37"/>
      <c r="L7003" s="86">
        <f t="shared" si="327"/>
        <v>0</v>
      </c>
      <c r="M7003" s="40"/>
      <c r="N7003" s="40"/>
      <c r="O7003" s="65"/>
    </row>
    <row r="7004" spans="1:15" ht="24.95" customHeight="1" x14ac:dyDescent="0.2">
      <c r="A7004" s="64" t="str">
        <f t="shared" si="328"/>
        <v>||||||0</v>
      </c>
      <c r="B7004" s="64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9"/>
      <c r="K7004" s="37"/>
      <c r="L7004" s="86">
        <f t="shared" si="327"/>
        <v>0</v>
      </c>
      <c r="M7004" s="40"/>
      <c r="N7004" s="40"/>
      <c r="O7004" s="65"/>
    </row>
    <row r="7005" spans="1:15" ht="24.95" customHeight="1" x14ac:dyDescent="0.2">
      <c r="A7005" s="64" t="str">
        <f t="shared" si="328"/>
        <v>||||||0</v>
      </c>
      <c r="B7005" s="64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9"/>
      <c r="K7005" s="37"/>
      <c r="L7005" s="86">
        <f t="shared" si="327"/>
        <v>0</v>
      </c>
      <c r="M7005" s="40"/>
      <c r="N7005" s="40"/>
      <c r="O7005" s="65"/>
    </row>
    <row r="7006" spans="1:15" ht="24.95" customHeight="1" x14ac:dyDescent="0.2">
      <c r="A7006" s="64" t="str">
        <f t="shared" si="328"/>
        <v>||||||0</v>
      </c>
      <c r="B7006" s="64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9"/>
      <c r="K7006" s="37"/>
      <c r="L7006" s="86">
        <f t="shared" si="327"/>
        <v>0</v>
      </c>
      <c r="M7006" s="40"/>
      <c r="N7006" s="40"/>
      <c r="O7006" s="65"/>
    </row>
    <row r="7007" spans="1:15" ht="24.95" customHeight="1" x14ac:dyDescent="0.2">
      <c r="A7007" s="64" t="str">
        <f t="shared" si="328"/>
        <v>||||||0</v>
      </c>
      <c r="B7007" s="64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9"/>
      <c r="K7007" s="37"/>
      <c r="L7007" s="86">
        <f t="shared" si="327"/>
        <v>0</v>
      </c>
      <c r="M7007" s="40"/>
      <c r="N7007" s="40"/>
      <c r="O7007" s="65"/>
    </row>
    <row r="7008" spans="1:15" ht="24.95" customHeight="1" x14ac:dyDescent="0.2">
      <c r="A7008" s="64" t="str">
        <f t="shared" si="328"/>
        <v>||||||0</v>
      </c>
      <c r="B7008" s="64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9"/>
      <c r="K7008" s="37"/>
      <c r="L7008" s="86">
        <f t="shared" si="327"/>
        <v>0</v>
      </c>
      <c r="M7008" s="40"/>
      <c r="N7008" s="40"/>
      <c r="O7008" s="65"/>
    </row>
    <row r="7009" spans="1:15" ht="24.95" customHeight="1" x14ac:dyDescent="0.2">
      <c r="A7009" s="64" t="str">
        <f t="shared" si="328"/>
        <v>||||||0</v>
      </c>
      <c r="B7009" s="64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9"/>
      <c r="K7009" s="37"/>
      <c r="L7009" s="86">
        <f t="shared" si="327"/>
        <v>0</v>
      </c>
      <c r="M7009" s="40"/>
      <c r="N7009" s="40"/>
      <c r="O7009" s="65"/>
    </row>
    <row r="7010" spans="1:15" ht="24.95" customHeight="1" x14ac:dyDescent="0.2">
      <c r="A7010" s="64" t="str">
        <f t="shared" si="328"/>
        <v>||||||0</v>
      </c>
      <c r="B7010" s="64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9"/>
      <c r="K7010" s="37"/>
      <c r="L7010" s="86">
        <f t="shared" si="327"/>
        <v>0</v>
      </c>
      <c r="M7010" s="40"/>
      <c r="N7010" s="40"/>
      <c r="O7010" s="65"/>
    </row>
    <row r="7011" spans="1:15" ht="24.95" customHeight="1" x14ac:dyDescent="0.2">
      <c r="A7011" s="64" t="str">
        <f t="shared" si="328"/>
        <v>||||||0</v>
      </c>
      <c r="B7011" s="64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9"/>
      <c r="K7011" s="37"/>
      <c r="L7011" s="86">
        <f t="shared" si="327"/>
        <v>0</v>
      </c>
      <c r="M7011" s="40"/>
      <c r="N7011" s="40"/>
      <c r="O7011" s="65"/>
    </row>
    <row r="7012" spans="1:15" ht="24.95" customHeight="1" x14ac:dyDescent="0.2">
      <c r="A7012" s="64" t="str">
        <f t="shared" si="328"/>
        <v>||||||0</v>
      </c>
      <c r="B7012" s="64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9"/>
      <c r="K7012" s="37"/>
      <c r="L7012" s="86">
        <f t="shared" si="327"/>
        <v>0</v>
      </c>
      <c r="M7012" s="40"/>
      <c r="N7012" s="40"/>
      <c r="O7012" s="65"/>
    </row>
    <row r="7013" spans="1:15" ht="24.95" customHeight="1" x14ac:dyDescent="0.2">
      <c r="A7013" s="64" t="str">
        <f t="shared" si="328"/>
        <v>||||||0</v>
      </c>
      <c r="B7013" s="64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9"/>
      <c r="K7013" s="37"/>
      <c r="L7013" s="86">
        <f t="shared" si="327"/>
        <v>0</v>
      </c>
      <c r="M7013" s="40"/>
      <c r="N7013" s="40"/>
      <c r="O7013" s="65"/>
    </row>
    <row r="7014" spans="1:15" ht="24.95" customHeight="1" x14ac:dyDescent="0.2">
      <c r="A7014" s="64" t="str">
        <f t="shared" si="328"/>
        <v>||||||0</v>
      </c>
      <c r="B7014" s="64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9"/>
      <c r="K7014" s="37"/>
      <c r="L7014" s="86">
        <f t="shared" si="327"/>
        <v>0</v>
      </c>
      <c r="M7014" s="40"/>
      <c r="N7014" s="40"/>
      <c r="O7014" s="65"/>
    </row>
    <row r="7015" spans="1:15" ht="24.95" customHeight="1" x14ac:dyDescent="0.2">
      <c r="A7015" s="64" t="str">
        <f t="shared" si="328"/>
        <v>||||||0</v>
      </c>
      <c r="B7015" s="64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9"/>
      <c r="K7015" s="37"/>
      <c r="L7015" s="86">
        <f t="shared" si="327"/>
        <v>0</v>
      </c>
      <c r="M7015" s="40"/>
      <c r="N7015" s="40"/>
      <c r="O7015" s="65"/>
    </row>
    <row r="7016" spans="1:15" ht="24.95" customHeight="1" x14ac:dyDescent="0.2">
      <c r="A7016" s="64" t="str">
        <f t="shared" si="328"/>
        <v>||||||0</v>
      </c>
      <c r="B7016" s="64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9"/>
      <c r="K7016" s="37"/>
      <c r="L7016" s="86">
        <f t="shared" si="327"/>
        <v>0</v>
      </c>
      <c r="M7016" s="40"/>
      <c r="N7016" s="40"/>
      <c r="O7016" s="65"/>
    </row>
    <row r="7017" spans="1:15" ht="24.95" customHeight="1" x14ac:dyDescent="0.2">
      <c r="A7017" s="64" t="str">
        <f t="shared" si="328"/>
        <v>||||||0</v>
      </c>
      <c r="B7017" s="64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9"/>
      <c r="K7017" s="37"/>
      <c r="L7017" s="86">
        <f t="shared" si="327"/>
        <v>0</v>
      </c>
      <c r="M7017" s="40"/>
      <c r="N7017" s="40"/>
      <c r="O7017" s="65"/>
    </row>
    <row r="7018" spans="1:15" ht="24.95" customHeight="1" x14ac:dyDescent="0.2">
      <c r="A7018" s="64" t="str">
        <f t="shared" si="328"/>
        <v>||||||0</v>
      </c>
      <c r="B7018" s="64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9"/>
      <c r="K7018" s="37"/>
      <c r="L7018" s="86">
        <f t="shared" si="327"/>
        <v>0</v>
      </c>
      <c r="M7018" s="40"/>
      <c r="N7018" s="40"/>
      <c r="O7018" s="65"/>
    </row>
    <row r="7019" spans="1:15" ht="24.95" customHeight="1" x14ac:dyDescent="0.2">
      <c r="A7019" s="64" t="str">
        <f t="shared" si="328"/>
        <v>||||||0</v>
      </c>
      <c r="B7019" s="64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9"/>
      <c r="K7019" s="37"/>
      <c r="L7019" s="86">
        <f t="shared" si="327"/>
        <v>0</v>
      </c>
      <c r="M7019" s="40"/>
      <c r="N7019" s="40"/>
      <c r="O7019" s="65"/>
    </row>
    <row r="7020" spans="1:15" ht="24.95" customHeight="1" x14ac:dyDescent="0.2">
      <c r="A7020" s="64" t="str">
        <f t="shared" si="328"/>
        <v>||||||0</v>
      </c>
      <c r="B7020" s="64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9"/>
      <c r="K7020" s="37"/>
      <c r="L7020" s="86">
        <f t="shared" si="327"/>
        <v>0</v>
      </c>
      <c r="M7020" s="40"/>
      <c r="N7020" s="40"/>
      <c r="O7020" s="65"/>
    </row>
    <row r="7021" spans="1:15" ht="24.95" customHeight="1" x14ac:dyDescent="0.2">
      <c r="A7021" s="64" t="str">
        <f t="shared" si="328"/>
        <v>||||||0</v>
      </c>
      <c r="B7021" s="64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9"/>
      <c r="K7021" s="37"/>
      <c r="L7021" s="86">
        <f t="shared" si="327"/>
        <v>0</v>
      </c>
      <c r="M7021" s="40"/>
      <c r="N7021" s="40"/>
      <c r="O7021" s="65"/>
    </row>
    <row r="7022" spans="1:15" ht="24.95" customHeight="1" x14ac:dyDescent="0.2">
      <c r="A7022" s="64" t="str">
        <f t="shared" si="328"/>
        <v>||||||0</v>
      </c>
      <c r="B7022" s="64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9"/>
      <c r="K7022" s="37"/>
      <c r="L7022" s="86">
        <f t="shared" si="327"/>
        <v>0</v>
      </c>
      <c r="M7022" s="40"/>
      <c r="N7022" s="40"/>
      <c r="O7022" s="65"/>
    </row>
    <row r="7023" spans="1:15" ht="24.95" customHeight="1" x14ac:dyDescent="0.2">
      <c r="A7023" s="64" t="str">
        <f t="shared" si="328"/>
        <v>||||||0</v>
      </c>
      <c r="B7023" s="64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9"/>
      <c r="K7023" s="37"/>
      <c r="L7023" s="86">
        <f t="shared" si="327"/>
        <v>0</v>
      </c>
      <c r="M7023" s="40"/>
      <c r="N7023" s="40"/>
      <c r="O7023" s="65"/>
    </row>
    <row r="7024" spans="1:15" ht="24.95" customHeight="1" x14ac:dyDescent="0.2">
      <c r="A7024" s="64" t="str">
        <f t="shared" si="328"/>
        <v>||||||0</v>
      </c>
      <c r="B7024" s="64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9"/>
      <c r="K7024" s="37"/>
      <c r="L7024" s="86">
        <f t="shared" si="327"/>
        <v>0</v>
      </c>
      <c r="M7024" s="40"/>
      <c r="N7024" s="40"/>
      <c r="O7024" s="65"/>
    </row>
    <row r="7025" spans="1:15" ht="24.95" customHeight="1" x14ac:dyDescent="0.2">
      <c r="A7025" s="64" t="str">
        <f t="shared" si="328"/>
        <v>||||||0</v>
      </c>
      <c r="B7025" s="64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9"/>
      <c r="K7025" s="37"/>
      <c r="L7025" s="86">
        <f t="shared" si="327"/>
        <v>0</v>
      </c>
      <c r="M7025" s="40"/>
      <c r="N7025" s="40"/>
      <c r="O7025" s="65"/>
    </row>
    <row r="7026" spans="1:15" ht="24.95" customHeight="1" x14ac:dyDescent="0.2">
      <c r="A7026" s="64" t="str">
        <f t="shared" si="328"/>
        <v>||||||0</v>
      </c>
      <c r="B7026" s="64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9"/>
      <c r="K7026" s="37"/>
      <c r="L7026" s="86">
        <f t="shared" si="327"/>
        <v>0</v>
      </c>
      <c r="M7026" s="40"/>
      <c r="N7026" s="40"/>
      <c r="O7026" s="65"/>
    </row>
    <row r="7027" spans="1:15" ht="24.95" customHeight="1" x14ac:dyDescent="0.2">
      <c r="A7027" s="64" t="str">
        <f t="shared" si="328"/>
        <v>||||||0</v>
      </c>
      <c r="B7027" s="64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9"/>
      <c r="K7027" s="37"/>
      <c r="L7027" s="86">
        <f t="shared" si="327"/>
        <v>0</v>
      </c>
      <c r="M7027" s="40"/>
      <c r="N7027" s="40"/>
      <c r="O7027" s="65"/>
    </row>
    <row r="7028" spans="1:15" ht="24.95" customHeight="1" x14ac:dyDescent="0.2">
      <c r="A7028" s="64" t="str">
        <f t="shared" si="328"/>
        <v>||||||0</v>
      </c>
      <c r="B7028" s="64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9"/>
      <c r="K7028" s="37"/>
      <c r="L7028" s="86">
        <f t="shared" si="327"/>
        <v>0</v>
      </c>
      <c r="M7028" s="40"/>
      <c r="N7028" s="40"/>
      <c r="O7028" s="65"/>
    </row>
    <row r="7029" spans="1:15" ht="24.95" customHeight="1" x14ac:dyDescent="0.2">
      <c r="A7029" s="64" t="str">
        <f t="shared" si="328"/>
        <v>||||||0</v>
      </c>
      <c r="B7029" s="64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9"/>
      <c r="K7029" s="37"/>
      <c r="L7029" s="86">
        <f t="shared" si="327"/>
        <v>0</v>
      </c>
      <c r="M7029" s="40"/>
      <c r="N7029" s="40"/>
      <c r="O7029" s="65"/>
    </row>
    <row r="7030" spans="1:15" ht="24.95" customHeight="1" x14ac:dyDescent="0.2">
      <c r="A7030" s="64" t="str">
        <f t="shared" si="328"/>
        <v>||||||0</v>
      </c>
      <c r="B7030" s="64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9"/>
      <c r="K7030" s="37"/>
      <c r="L7030" s="86">
        <f t="shared" si="327"/>
        <v>0</v>
      </c>
      <c r="M7030" s="40"/>
      <c r="N7030" s="40"/>
      <c r="O7030" s="65"/>
    </row>
    <row r="7031" spans="1:15" ht="24.95" customHeight="1" x14ac:dyDescent="0.2">
      <c r="A7031" s="64" t="str">
        <f t="shared" si="328"/>
        <v>||||||0</v>
      </c>
      <c r="B7031" s="64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9"/>
      <c r="K7031" s="37"/>
      <c r="L7031" s="86">
        <f t="shared" si="327"/>
        <v>0</v>
      </c>
      <c r="M7031" s="40"/>
      <c r="N7031" s="40"/>
      <c r="O7031" s="65"/>
    </row>
    <row r="7032" spans="1:15" ht="24.95" customHeight="1" x14ac:dyDescent="0.2">
      <c r="A7032" s="64" t="str">
        <f t="shared" si="328"/>
        <v>||||||0</v>
      </c>
      <c r="B7032" s="64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9"/>
      <c r="K7032" s="37"/>
      <c r="L7032" s="86">
        <f t="shared" si="327"/>
        <v>0</v>
      </c>
      <c r="M7032" s="40"/>
      <c r="N7032" s="40"/>
      <c r="O7032" s="65"/>
    </row>
    <row r="7033" spans="1:15" ht="24.95" customHeight="1" x14ac:dyDescent="0.2">
      <c r="A7033" s="64" t="str">
        <f t="shared" si="328"/>
        <v>||||||0</v>
      </c>
      <c r="B7033" s="64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9"/>
      <c r="K7033" s="37"/>
      <c r="L7033" s="86">
        <f t="shared" si="327"/>
        <v>0</v>
      </c>
      <c r="M7033" s="40"/>
      <c r="N7033" s="40"/>
      <c r="O7033" s="65"/>
    </row>
    <row r="7034" spans="1:15" ht="24.95" customHeight="1" x14ac:dyDescent="0.2">
      <c r="A7034" s="64" t="str">
        <f t="shared" si="328"/>
        <v>||||||0</v>
      </c>
      <c r="B7034" s="64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9"/>
      <c r="K7034" s="37"/>
      <c r="L7034" s="86">
        <f t="shared" si="327"/>
        <v>0</v>
      </c>
      <c r="M7034" s="40"/>
      <c r="N7034" s="40"/>
      <c r="O7034" s="65"/>
    </row>
    <row r="7035" spans="1:15" ht="24.95" customHeight="1" x14ac:dyDescent="0.2">
      <c r="A7035" s="64" t="str">
        <f t="shared" si="328"/>
        <v>||||||0</v>
      </c>
      <c r="B7035" s="64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9"/>
      <c r="K7035" s="37"/>
      <c r="L7035" s="86">
        <f t="shared" si="327"/>
        <v>0</v>
      </c>
      <c r="M7035" s="40"/>
      <c r="N7035" s="40"/>
      <c r="O7035" s="65"/>
    </row>
    <row r="7036" spans="1:15" ht="24.95" customHeight="1" x14ac:dyDescent="0.2">
      <c r="A7036" s="64" t="str">
        <f t="shared" si="328"/>
        <v>||||||0</v>
      </c>
      <c r="B7036" s="64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9"/>
      <c r="K7036" s="37"/>
      <c r="L7036" s="86">
        <f t="shared" si="327"/>
        <v>0</v>
      </c>
      <c r="M7036" s="40"/>
      <c r="N7036" s="40"/>
      <c r="O7036" s="65"/>
    </row>
    <row r="7037" spans="1:15" ht="24.95" customHeight="1" x14ac:dyDescent="0.2">
      <c r="A7037" s="64" t="str">
        <f t="shared" si="328"/>
        <v>||||||0</v>
      </c>
      <c r="B7037" s="64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9"/>
      <c r="K7037" s="37"/>
      <c r="L7037" s="86">
        <f t="shared" si="327"/>
        <v>0</v>
      </c>
      <c r="M7037" s="40"/>
      <c r="N7037" s="40"/>
      <c r="O7037" s="65"/>
    </row>
    <row r="7038" spans="1:15" ht="24.95" customHeight="1" x14ac:dyDescent="0.2">
      <c r="A7038" s="64" t="str">
        <f t="shared" si="328"/>
        <v>||||||0</v>
      </c>
      <c r="B7038" s="64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9"/>
      <c r="K7038" s="37"/>
      <c r="L7038" s="86">
        <f t="shared" ref="L7038:L7101" si="330">M7038+N7038</f>
        <v>0</v>
      </c>
      <c r="M7038" s="40"/>
      <c r="N7038" s="40"/>
      <c r="O7038" s="65"/>
    </row>
    <row r="7039" spans="1:15" ht="24.95" customHeight="1" x14ac:dyDescent="0.2">
      <c r="A7039" s="64" t="str">
        <f t="shared" si="328"/>
        <v>||||||0</v>
      </c>
      <c r="B7039" s="64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9"/>
      <c r="K7039" s="37"/>
      <c r="L7039" s="86">
        <f t="shared" si="330"/>
        <v>0</v>
      </c>
      <c r="M7039" s="40"/>
      <c r="N7039" s="40"/>
      <c r="O7039" s="65"/>
    </row>
    <row r="7040" spans="1:15" ht="24.95" customHeight="1" x14ac:dyDescent="0.2">
      <c r="A7040" s="64" t="str">
        <f t="shared" si="328"/>
        <v>||||||0</v>
      </c>
      <c r="B7040" s="64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9"/>
      <c r="K7040" s="37"/>
      <c r="L7040" s="86">
        <f t="shared" si="330"/>
        <v>0</v>
      </c>
      <c r="M7040" s="40"/>
      <c r="N7040" s="40"/>
      <c r="O7040" s="65"/>
    </row>
    <row r="7041" spans="1:15" ht="24.95" customHeight="1" x14ac:dyDescent="0.2">
      <c r="A7041" s="64" t="str">
        <f t="shared" si="328"/>
        <v>||||||0</v>
      </c>
      <c r="B7041" s="64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9"/>
      <c r="K7041" s="37"/>
      <c r="L7041" s="86">
        <f t="shared" si="330"/>
        <v>0</v>
      </c>
      <c r="M7041" s="40"/>
      <c r="N7041" s="40"/>
      <c r="O7041" s="65"/>
    </row>
    <row r="7042" spans="1:15" ht="24.95" customHeight="1" x14ac:dyDescent="0.2">
      <c r="A7042" s="64" t="str">
        <f t="shared" si="328"/>
        <v>||||||0</v>
      </c>
      <c r="B7042" s="64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9"/>
      <c r="K7042" s="37"/>
      <c r="L7042" s="86">
        <f t="shared" si="330"/>
        <v>0</v>
      </c>
      <c r="M7042" s="40"/>
      <c r="N7042" s="40"/>
      <c r="O7042" s="65"/>
    </row>
    <row r="7043" spans="1:15" ht="24.95" customHeight="1" x14ac:dyDescent="0.2">
      <c r="A7043" s="64" t="str">
        <f t="shared" si="328"/>
        <v>||||||0</v>
      </c>
      <c r="B7043" s="64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9"/>
      <c r="K7043" s="37"/>
      <c r="L7043" s="86">
        <f t="shared" si="330"/>
        <v>0</v>
      </c>
      <c r="M7043" s="40"/>
      <c r="N7043" s="40"/>
      <c r="O7043" s="65"/>
    </row>
    <row r="7044" spans="1:15" ht="24.95" customHeight="1" x14ac:dyDescent="0.2">
      <c r="A7044" s="64" t="str">
        <f t="shared" si="328"/>
        <v>||||||0</v>
      </c>
      <c r="B7044" s="64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9"/>
      <c r="K7044" s="37"/>
      <c r="L7044" s="86">
        <f t="shared" si="330"/>
        <v>0</v>
      </c>
      <c r="M7044" s="40"/>
      <c r="N7044" s="40"/>
      <c r="O7044" s="65"/>
    </row>
    <row r="7045" spans="1:15" ht="24.95" customHeight="1" x14ac:dyDescent="0.2">
      <c r="A7045" s="64" t="str">
        <f t="shared" ref="A7045:A7108" si="331">C7045&amp;"|"&amp;D7045&amp;"|"&amp;E7045&amp;"|"&amp;F7045&amp;"|"&amp;G7045&amp;"|"&amp;I7045&amp;"|"&amp;M7045+N7045-O7045</f>
        <v>||||||0</v>
      </c>
      <c r="B7045" s="64" t="str">
        <f t="shared" ref="B7045:B7108" si="332">C7045&amp;"|"&amp;D7045&amp;"|"&amp;E7045&amp;"|"&amp;F7045&amp;"|"&amp;K7045</f>
        <v>||||</v>
      </c>
      <c r="C7045" s="37"/>
      <c r="D7045" s="37"/>
      <c r="E7045" s="37"/>
      <c r="F7045" s="37"/>
      <c r="G7045" s="37"/>
      <c r="H7045" s="38"/>
      <c r="I7045" s="37"/>
      <c r="J7045" s="39"/>
      <c r="K7045" s="37"/>
      <c r="L7045" s="86">
        <f t="shared" si="330"/>
        <v>0</v>
      </c>
      <c r="M7045" s="40"/>
      <c r="N7045" s="40"/>
      <c r="O7045" s="65"/>
    </row>
    <row r="7046" spans="1:15" ht="24.95" customHeight="1" x14ac:dyDescent="0.2">
      <c r="A7046" s="64" t="str">
        <f t="shared" si="331"/>
        <v>||||||0</v>
      </c>
      <c r="B7046" s="64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9"/>
      <c r="K7046" s="37"/>
      <c r="L7046" s="86">
        <f t="shared" si="330"/>
        <v>0</v>
      </c>
      <c r="M7046" s="40"/>
      <c r="N7046" s="40"/>
      <c r="O7046" s="65"/>
    </row>
    <row r="7047" spans="1:15" ht="24.95" customHeight="1" x14ac:dyDescent="0.2">
      <c r="A7047" s="64" t="str">
        <f t="shared" si="331"/>
        <v>||||||0</v>
      </c>
      <c r="B7047" s="64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9"/>
      <c r="K7047" s="37"/>
      <c r="L7047" s="86">
        <f t="shared" si="330"/>
        <v>0</v>
      </c>
      <c r="M7047" s="40"/>
      <c r="N7047" s="40"/>
      <c r="O7047" s="65"/>
    </row>
    <row r="7048" spans="1:15" ht="24.95" customHeight="1" x14ac:dyDescent="0.2">
      <c r="A7048" s="64" t="str">
        <f t="shared" si="331"/>
        <v>||||||0</v>
      </c>
      <c r="B7048" s="64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9"/>
      <c r="K7048" s="37"/>
      <c r="L7048" s="86">
        <f t="shared" si="330"/>
        <v>0</v>
      </c>
      <c r="M7048" s="40"/>
      <c r="N7048" s="40"/>
      <c r="O7048" s="65"/>
    </row>
    <row r="7049" spans="1:15" ht="24.95" customHeight="1" x14ac:dyDescent="0.2">
      <c r="A7049" s="64" t="str">
        <f t="shared" si="331"/>
        <v>||||||0</v>
      </c>
      <c r="B7049" s="64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9"/>
      <c r="K7049" s="37"/>
      <c r="L7049" s="86">
        <f t="shared" si="330"/>
        <v>0</v>
      </c>
      <c r="M7049" s="40"/>
      <c r="N7049" s="40"/>
      <c r="O7049" s="65"/>
    </row>
    <row r="7050" spans="1:15" ht="24.95" customHeight="1" x14ac:dyDescent="0.2">
      <c r="A7050" s="64" t="str">
        <f t="shared" si="331"/>
        <v>||||||0</v>
      </c>
      <c r="B7050" s="64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9"/>
      <c r="K7050" s="37"/>
      <c r="L7050" s="86">
        <f t="shared" si="330"/>
        <v>0</v>
      </c>
      <c r="M7050" s="40"/>
      <c r="N7050" s="40"/>
      <c r="O7050" s="65"/>
    </row>
    <row r="7051" spans="1:15" ht="24.95" customHeight="1" x14ac:dyDescent="0.2">
      <c r="A7051" s="64" t="str">
        <f t="shared" si="331"/>
        <v>||||||0</v>
      </c>
      <c r="B7051" s="64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9"/>
      <c r="K7051" s="37"/>
      <c r="L7051" s="86">
        <f t="shared" si="330"/>
        <v>0</v>
      </c>
      <c r="M7051" s="40"/>
      <c r="N7051" s="40"/>
      <c r="O7051" s="65"/>
    </row>
    <row r="7052" spans="1:15" ht="24.95" customHeight="1" x14ac:dyDescent="0.2">
      <c r="A7052" s="64" t="str">
        <f t="shared" si="331"/>
        <v>||||||0</v>
      </c>
      <c r="B7052" s="64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9"/>
      <c r="K7052" s="37"/>
      <c r="L7052" s="86">
        <f t="shared" si="330"/>
        <v>0</v>
      </c>
      <c r="M7052" s="40"/>
      <c r="N7052" s="40"/>
      <c r="O7052" s="65"/>
    </row>
    <row r="7053" spans="1:15" ht="24.95" customHeight="1" x14ac:dyDescent="0.2">
      <c r="A7053" s="64" t="str">
        <f t="shared" si="331"/>
        <v>||||||0</v>
      </c>
      <c r="B7053" s="64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9"/>
      <c r="K7053" s="37"/>
      <c r="L7053" s="86">
        <f t="shared" si="330"/>
        <v>0</v>
      </c>
      <c r="M7053" s="40"/>
      <c r="N7053" s="40"/>
      <c r="O7053" s="65"/>
    </row>
    <row r="7054" spans="1:15" ht="24.95" customHeight="1" x14ac:dyDescent="0.2">
      <c r="A7054" s="64" t="str">
        <f t="shared" si="331"/>
        <v>||||||0</v>
      </c>
      <c r="B7054" s="64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9"/>
      <c r="K7054" s="37"/>
      <c r="L7054" s="86">
        <f t="shared" si="330"/>
        <v>0</v>
      </c>
      <c r="M7054" s="40"/>
      <c r="N7054" s="40"/>
      <c r="O7054" s="65"/>
    </row>
    <row r="7055" spans="1:15" ht="24.95" customHeight="1" x14ac:dyDescent="0.2">
      <c r="A7055" s="64" t="str">
        <f t="shared" si="331"/>
        <v>||||||0</v>
      </c>
      <c r="B7055" s="64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9"/>
      <c r="K7055" s="37"/>
      <c r="L7055" s="86">
        <f t="shared" si="330"/>
        <v>0</v>
      </c>
      <c r="M7055" s="40"/>
      <c r="N7055" s="40"/>
      <c r="O7055" s="65"/>
    </row>
    <row r="7056" spans="1:15" ht="24.95" customHeight="1" x14ac:dyDescent="0.2">
      <c r="A7056" s="64" t="str">
        <f t="shared" si="331"/>
        <v>||||||0</v>
      </c>
      <c r="B7056" s="64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9"/>
      <c r="K7056" s="37"/>
      <c r="L7056" s="86">
        <f t="shared" si="330"/>
        <v>0</v>
      </c>
      <c r="M7056" s="40"/>
      <c r="N7056" s="40"/>
      <c r="O7056" s="65"/>
    </row>
    <row r="7057" spans="1:15" ht="24.95" customHeight="1" x14ac:dyDescent="0.2">
      <c r="A7057" s="64" t="str">
        <f t="shared" si="331"/>
        <v>||||||0</v>
      </c>
      <c r="B7057" s="64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9"/>
      <c r="K7057" s="37"/>
      <c r="L7057" s="86">
        <f t="shared" si="330"/>
        <v>0</v>
      </c>
      <c r="M7057" s="40"/>
      <c r="N7057" s="40"/>
      <c r="O7057" s="65"/>
    </row>
    <row r="7058" spans="1:15" ht="24.95" customHeight="1" x14ac:dyDescent="0.2">
      <c r="A7058" s="64" t="str">
        <f t="shared" si="331"/>
        <v>||||||0</v>
      </c>
      <c r="B7058" s="64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9"/>
      <c r="K7058" s="37"/>
      <c r="L7058" s="86">
        <f t="shared" si="330"/>
        <v>0</v>
      </c>
      <c r="M7058" s="40"/>
      <c r="N7058" s="40"/>
      <c r="O7058" s="65"/>
    </row>
    <row r="7059" spans="1:15" ht="24.95" customHeight="1" x14ac:dyDescent="0.2">
      <c r="A7059" s="64" t="str">
        <f t="shared" si="331"/>
        <v>||||||0</v>
      </c>
      <c r="B7059" s="64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9"/>
      <c r="K7059" s="37"/>
      <c r="L7059" s="86">
        <f t="shared" si="330"/>
        <v>0</v>
      </c>
      <c r="M7059" s="40"/>
      <c r="N7059" s="40"/>
      <c r="O7059" s="65"/>
    </row>
    <row r="7060" spans="1:15" ht="24.95" customHeight="1" x14ac:dyDescent="0.2">
      <c r="A7060" s="64" t="str">
        <f t="shared" si="331"/>
        <v>||||||0</v>
      </c>
      <c r="B7060" s="64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9"/>
      <c r="K7060" s="37"/>
      <c r="L7060" s="86">
        <f t="shared" si="330"/>
        <v>0</v>
      </c>
      <c r="M7060" s="40"/>
      <c r="N7060" s="40"/>
      <c r="O7060" s="65"/>
    </row>
    <row r="7061" spans="1:15" ht="24.95" customHeight="1" x14ac:dyDescent="0.2">
      <c r="A7061" s="64" t="str">
        <f t="shared" si="331"/>
        <v>||||||0</v>
      </c>
      <c r="B7061" s="64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9"/>
      <c r="K7061" s="37"/>
      <c r="L7061" s="86">
        <f t="shared" si="330"/>
        <v>0</v>
      </c>
      <c r="M7061" s="40"/>
      <c r="N7061" s="40"/>
      <c r="O7061" s="65"/>
    </row>
    <row r="7062" spans="1:15" ht="24.95" customHeight="1" x14ac:dyDescent="0.2">
      <c r="A7062" s="64" t="str">
        <f t="shared" si="331"/>
        <v>||||||0</v>
      </c>
      <c r="B7062" s="64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9"/>
      <c r="K7062" s="37"/>
      <c r="L7062" s="86">
        <f t="shared" si="330"/>
        <v>0</v>
      </c>
      <c r="M7062" s="40"/>
      <c r="N7062" s="40"/>
      <c r="O7062" s="65"/>
    </row>
    <row r="7063" spans="1:15" ht="24.95" customHeight="1" x14ac:dyDescent="0.2">
      <c r="A7063" s="64" t="str">
        <f t="shared" si="331"/>
        <v>||||||0</v>
      </c>
      <c r="B7063" s="64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9"/>
      <c r="K7063" s="37"/>
      <c r="L7063" s="86">
        <f t="shared" si="330"/>
        <v>0</v>
      </c>
      <c r="M7063" s="40"/>
      <c r="N7063" s="40"/>
      <c r="O7063" s="65"/>
    </row>
    <row r="7064" spans="1:15" ht="24.95" customHeight="1" x14ac:dyDescent="0.2">
      <c r="A7064" s="64" t="str">
        <f t="shared" si="331"/>
        <v>||||||0</v>
      </c>
      <c r="B7064" s="64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9"/>
      <c r="K7064" s="37"/>
      <c r="L7064" s="86">
        <f t="shared" si="330"/>
        <v>0</v>
      </c>
      <c r="M7064" s="40"/>
      <c r="N7064" s="40"/>
      <c r="O7064" s="65"/>
    </row>
    <row r="7065" spans="1:15" ht="24.95" customHeight="1" x14ac:dyDescent="0.2">
      <c r="A7065" s="64" t="str">
        <f t="shared" si="331"/>
        <v>||||||0</v>
      </c>
      <c r="B7065" s="64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9"/>
      <c r="K7065" s="37"/>
      <c r="L7065" s="86">
        <f t="shared" si="330"/>
        <v>0</v>
      </c>
      <c r="M7065" s="40"/>
      <c r="N7065" s="40"/>
      <c r="O7065" s="65"/>
    </row>
    <row r="7066" spans="1:15" ht="24.95" customHeight="1" x14ac:dyDescent="0.2">
      <c r="A7066" s="64" t="str">
        <f t="shared" si="331"/>
        <v>||||||0</v>
      </c>
      <c r="B7066" s="64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9"/>
      <c r="K7066" s="37"/>
      <c r="L7066" s="86">
        <f t="shared" si="330"/>
        <v>0</v>
      </c>
      <c r="M7066" s="40"/>
      <c r="N7066" s="40"/>
      <c r="O7066" s="65"/>
    </row>
    <row r="7067" spans="1:15" ht="24.95" customHeight="1" x14ac:dyDescent="0.2">
      <c r="A7067" s="64" t="str">
        <f t="shared" si="331"/>
        <v>||||||0</v>
      </c>
      <c r="B7067" s="64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9"/>
      <c r="K7067" s="37"/>
      <c r="L7067" s="86">
        <f t="shared" si="330"/>
        <v>0</v>
      </c>
      <c r="M7067" s="40"/>
      <c r="N7067" s="40"/>
      <c r="O7067" s="65"/>
    </row>
    <row r="7068" spans="1:15" ht="24.95" customHeight="1" x14ac:dyDescent="0.2">
      <c r="A7068" s="64" t="str">
        <f t="shared" si="331"/>
        <v>||||||0</v>
      </c>
      <c r="B7068" s="64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9"/>
      <c r="K7068" s="37"/>
      <c r="L7068" s="86">
        <f t="shared" si="330"/>
        <v>0</v>
      </c>
      <c r="M7068" s="40"/>
      <c r="N7068" s="40"/>
      <c r="O7068" s="65"/>
    </row>
    <row r="7069" spans="1:15" ht="24.95" customHeight="1" x14ac:dyDescent="0.2">
      <c r="A7069" s="64" t="str">
        <f t="shared" si="331"/>
        <v>||||||0</v>
      </c>
      <c r="B7069" s="64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9"/>
      <c r="K7069" s="37"/>
      <c r="L7069" s="86">
        <f t="shared" si="330"/>
        <v>0</v>
      </c>
      <c r="M7069" s="40"/>
      <c r="N7069" s="40"/>
      <c r="O7069" s="65"/>
    </row>
    <row r="7070" spans="1:15" ht="24.95" customHeight="1" x14ac:dyDescent="0.2">
      <c r="A7070" s="64" t="str">
        <f t="shared" si="331"/>
        <v>||||||0</v>
      </c>
      <c r="B7070" s="64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9"/>
      <c r="K7070" s="37"/>
      <c r="L7070" s="86">
        <f t="shared" si="330"/>
        <v>0</v>
      </c>
      <c r="M7070" s="40"/>
      <c r="N7070" s="40"/>
      <c r="O7070" s="65"/>
    </row>
    <row r="7071" spans="1:15" ht="24.95" customHeight="1" x14ac:dyDescent="0.2">
      <c r="A7071" s="64" t="str">
        <f t="shared" si="331"/>
        <v>||||||0</v>
      </c>
      <c r="B7071" s="64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9"/>
      <c r="K7071" s="37"/>
      <c r="L7071" s="86">
        <f t="shared" si="330"/>
        <v>0</v>
      </c>
      <c r="M7071" s="40"/>
      <c r="N7071" s="40"/>
      <c r="O7071" s="65"/>
    </row>
    <row r="7072" spans="1:15" ht="24.95" customHeight="1" x14ac:dyDescent="0.2">
      <c r="A7072" s="64" t="str">
        <f t="shared" si="331"/>
        <v>||||||0</v>
      </c>
      <c r="B7072" s="64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9"/>
      <c r="K7072" s="37"/>
      <c r="L7072" s="86">
        <f t="shared" si="330"/>
        <v>0</v>
      </c>
      <c r="M7072" s="40"/>
      <c r="N7072" s="40"/>
      <c r="O7072" s="65"/>
    </row>
    <row r="7073" spans="1:15" ht="24.95" customHeight="1" x14ac:dyDescent="0.2">
      <c r="A7073" s="64" t="str">
        <f t="shared" si="331"/>
        <v>||||||0</v>
      </c>
      <c r="B7073" s="64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9"/>
      <c r="K7073" s="37"/>
      <c r="L7073" s="86">
        <f t="shared" si="330"/>
        <v>0</v>
      </c>
      <c r="M7073" s="40"/>
      <c r="N7073" s="40"/>
      <c r="O7073" s="65"/>
    </row>
    <row r="7074" spans="1:15" ht="24.95" customHeight="1" x14ac:dyDescent="0.2">
      <c r="A7074" s="64" t="str">
        <f t="shared" si="331"/>
        <v>||||||0</v>
      </c>
      <c r="B7074" s="64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9"/>
      <c r="K7074" s="37"/>
      <c r="L7074" s="86">
        <f t="shared" si="330"/>
        <v>0</v>
      </c>
      <c r="M7074" s="40"/>
      <c r="N7074" s="40"/>
      <c r="O7074" s="65"/>
    </row>
    <row r="7075" spans="1:15" ht="24.95" customHeight="1" x14ac:dyDescent="0.2">
      <c r="A7075" s="64" t="str">
        <f t="shared" si="331"/>
        <v>||||||0</v>
      </c>
      <c r="B7075" s="64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9"/>
      <c r="K7075" s="37"/>
      <c r="L7075" s="86">
        <f t="shared" si="330"/>
        <v>0</v>
      </c>
      <c r="M7075" s="40"/>
      <c r="N7075" s="40"/>
      <c r="O7075" s="65"/>
    </row>
    <row r="7076" spans="1:15" ht="24.95" customHeight="1" x14ac:dyDescent="0.2">
      <c r="A7076" s="64" t="str">
        <f t="shared" si="331"/>
        <v>||||||0</v>
      </c>
      <c r="B7076" s="64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9"/>
      <c r="K7076" s="37"/>
      <c r="L7076" s="86">
        <f t="shared" si="330"/>
        <v>0</v>
      </c>
      <c r="M7076" s="40"/>
      <c r="N7076" s="40"/>
      <c r="O7076" s="65"/>
    </row>
    <row r="7077" spans="1:15" ht="24.95" customHeight="1" x14ac:dyDescent="0.2">
      <c r="A7077" s="64" t="str">
        <f t="shared" si="331"/>
        <v>||||||0</v>
      </c>
      <c r="B7077" s="64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9"/>
      <c r="K7077" s="37"/>
      <c r="L7077" s="86">
        <f t="shared" si="330"/>
        <v>0</v>
      </c>
      <c r="M7077" s="40"/>
      <c r="N7077" s="40"/>
      <c r="O7077" s="65"/>
    </row>
    <row r="7078" spans="1:15" ht="24.95" customHeight="1" x14ac:dyDescent="0.2">
      <c r="A7078" s="64" t="str">
        <f t="shared" si="331"/>
        <v>||||||0</v>
      </c>
      <c r="B7078" s="64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9"/>
      <c r="K7078" s="37"/>
      <c r="L7078" s="86">
        <f t="shared" si="330"/>
        <v>0</v>
      </c>
      <c r="M7078" s="40"/>
      <c r="N7078" s="40"/>
      <c r="O7078" s="65"/>
    </row>
    <row r="7079" spans="1:15" ht="24.95" customHeight="1" x14ac:dyDescent="0.2">
      <c r="A7079" s="64" t="str">
        <f t="shared" si="331"/>
        <v>||||||0</v>
      </c>
      <c r="B7079" s="64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9"/>
      <c r="K7079" s="37"/>
      <c r="L7079" s="86">
        <f t="shared" si="330"/>
        <v>0</v>
      </c>
      <c r="M7079" s="40"/>
      <c r="N7079" s="40"/>
      <c r="O7079" s="65"/>
    </row>
    <row r="7080" spans="1:15" ht="24.95" customHeight="1" x14ac:dyDescent="0.2">
      <c r="A7080" s="64" t="str">
        <f t="shared" si="331"/>
        <v>||||||0</v>
      </c>
      <c r="B7080" s="64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9"/>
      <c r="K7080" s="37"/>
      <c r="L7080" s="86">
        <f t="shared" si="330"/>
        <v>0</v>
      </c>
      <c r="M7080" s="40"/>
      <c r="N7080" s="40"/>
      <c r="O7080" s="65"/>
    </row>
    <row r="7081" spans="1:15" ht="24.95" customHeight="1" x14ac:dyDescent="0.2">
      <c r="A7081" s="64" t="str">
        <f t="shared" si="331"/>
        <v>||||||0</v>
      </c>
      <c r="B7081" s="64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9"/>
      <c r="K7081" s="37"/>
      <c r="L7081" s="86">
        <f t="shared" si="330"/>
        <v>0</v>
      </c>
      <c r="M7081" s="40"/>
      <c r="N7081" s="40"/>
      <c r="O7081" s="65"/>
    </row>
    <row r="7082" spans="1:15" ht="24.95" customHeight="1" x14ac:dyDescent="0.2">
      <c r="A7082" s="64" t="str">
        <f t="shared" si="331"/>
        <v>||||||0</v>
      </c>
      <c r="B7082" s="64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9"/>
      <c r="K7082" s="37"/>
      <c r="L7082" s="86">
        <f t="shared" si="330"/>
        <v>0</v>
      </c>
      <c r="M7082" s="40"/>
      <c r="N7082" s="40"/>
      <c r="O7082" s="65"/>
    </row>
    <row r="7083" spans="1:15" ht="24.95" customHeight="1" x14ac:dyDescent="0.2">
      <c r="A7083" s="64" t="str">
        <f t="shared" si="331"/>
        <v>||||||0</v>
      </c>
      <c r="B7083" s="64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9"/>
      <c r="K7083" s="37"/>
      <c r="L7083" s="86">
        <f t="shared" si="330"/>
        <v>0</v>
      </c>
      <c r="M7083" s="40"/>
      <c r="N7083" s="40"/>
      <c r="O7083" s="65"/>
    </row>
    <row r="7084" spans="1:15" ht="24.95" customHeight="1" x14ac:dyDescent="0.2">
      <c r="A7084" s="64" t="str">
        <f t="shared" si="331"/>
        <v>||||||0</v>
      </c>
      <c r="B7084" s="64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9"/>
      <c r="K7084" s="37"/>
      <c r="L7084" s="86">
        <f t="shared" si="330"/>
        <v>0</v>
      </c>
      <c r="M7084" s="40"/>
      <c r="N7084" s="40"/>
      <c r="O7084" s="65"/>
    </row>
    <row r="7085" spans="1:15" ht="24.95" customHeight="1" x14ac:dyDescent="0.2">
      <c r="A7085" s="64" t="str">
        <f t="shared" si="331"/>
        <v>||||||0</v>
      </c>
      <c r="B7085" s="64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9"/>
      <c r="K7085" s="37"/>
      <c r="L7085" s="86">
        <f t="shared" si="330"/>
        <v>0</v>
      </c>
      <c r="M7085" s="40"/>
      <c r="N7085" s="40"/>
      <c r="O7085" s="65"/>
    </row>
    <row r="7086" spans="1:15" ht="24.95" customHeight="1" x14ac:dyDescent="0.2">
      <c r="A7086" s="64" t="str">
        <f t="shared" si="331"/>
        <v>||||||0</v>
      </c>
      <c r="B7086" s="64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9"/>
      <c r="K7086" s="37"/>
      <c r="L7086" s="86">
        <f t="shared" si="330"/>
        <v>0</v>
      </c>
      <c r="M7086" s="40"/>
      <c r="N7086" s="40"/>
      <c r="O7086" s="65"/>
    </row>
    <row r="7087" spans="1:15" ht="24.95" customHeight="1" x14ac:dyDescent="0.2">
      <c r="A7087" s="64" t="str">
        <f t="shared" si="331"/>
        <v>||||||0</v>
      </c>
      <c r="B7087" s="64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9"/>
      <c r="K7087" s="37"/>
      <c r="L7087" s="86">
        <f t="shared" si="330"/>
        <v>0</v>
      </c>
      <c r="M7087" s="40"/>
      <c r="N7087" s="40"/>
      <c r="O7087" s="65"/>
    </row>
    <row r="7088" spans="1:15" ht="24.95" customHeight="1" x14ac:dyDescent="0.2">
      <c r="A7088" s="64" t="str">
        <f t="shared" si="331"/>
        <v>||||||0</v>
      </c>
      <c r="B7088" s="64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9"/>
      <c r="K7088" s="37"/>
      <c r="L7088" s="86">
        <f t="shared" si="330"/>
        <v>0</v>
      </c>
      <c r="M7088" s="40"/>
      <c r="N7088" s="40"/>
      <c r="O7088" s="65"/>
    </row>
    <row r="7089" spans="1:15" ht="24.95" customHeight="1" x14ac:dyDescent="0.2">
      <c r="A7089" s="64" t="str">
        <f t="shared" si="331"/>
        <v>||||||0</v>
      </c>
      <c r="B7089" s="64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9"/>
      <c r="K7089" s="37"/>
      <c r="L7089" s="86">
        <f t="shared" si="330"/>
        <v>0</v>
      </c>
      <c r="M7089" s="40"/>
      <c r="N7089" s="40"/>
      <c r="O7089" s="65"/>
    </row>
    <row r="7090" spans="1:15" ht="24.95" customHeight="1" x14ac:dyDescent="0.2">
      <c r="A7090" s="64" t="str">
        <f t="shared" si="331"/>
        <v>||||||0</v>
      </c>
      <c r="B7090" s="64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9"/>
      <c r="K7090" s="37"/>
      <c r="L7090" s="86">
        <f t="shared" si="330"/>
        <v>0</v>
      </c>
      <c r="M7090" s="40"/>
      <c r="N7090" s="40"/>
      <c r="O7090" s="65"/>
    </row>
    <row r="7091" spans="1:15" ht="24.95" customHeight="1" x14ac:dyDescent="0.2">
      <c r="A7091" s="64" t="str">
        <f t="shared" si="331"/>
        <v>||||||0</v>
      </c>
      <c r="B7091" s="64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9"/>
      <c r="K7091" s="37"/>
      <c r="L7091" s="86">
        <f t="shared" si="330"/>
        <v>0</v>
      </c>
      <c r="M7091" s="40"/>
      <c r="N7091" s="40"/>
      <c r="O7091" s="65"/>
    </row>
    <row r="7092" spans="1:15" ht="24.95" customHeight="1" x14ac:dyDescent="0.2">
      <c r="A7092" s="64" t="str">
        <f t="shared" si="331"/>
        <v>||||||0</v>
      </c>
      <c r="B7092" s="64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9"/>
      <c r="K7092" s="37"/>
      <c r="L7092" s="86">
        <f t="shared" si="330"/>
        <v>0</v>
      </c>
      <c r="M7092" s="40"/>
      <c r="N7092" s="40"/>
      <c r="O7092" s="65"/>
    </row>
    <row r="7093" spans="1:15" ht="24.95" customHeight="1" x14ac:dyDescent="0.2">
      <c r="A7093" s="64" t="str">
        <f t="shared" si="331"/>
        <v>||||||0</v>
      </c>
      <c r="B7093" s="64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9"/>
      <c r="K7093" s="37"/>
      <c r="L7093" s="86">
        <f t="shared" si="330"/>
        <v>0</v>
      </c>
      <c r="M7093" s="40"/>
      <c r="N7093" s="40"/>
      <c r="O7093" s="65"/>
    </row>
    <row r="7094" spans="1:15" ht="24.95" customHeight="1" x14ac:dyDescent="0.2">
      <c r="A7094" s="64" t="str">
        <f t="shared" si="331"/>
        <v>||||||0</v>
      </c>
      <c r="B7094" s="64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9"/>
      <c r="K7094" s="37"/>
      <c r="L7094" s="86">
        <f t="shared" si="330"/>
        <v>0</v>
      </c>
      <c r="M7094" s="40"/>
      <c r="N7094" s="40"/>
      <c r="O7094" s="65"/>
    </row>
    <row r="7095" spans="1:15" ht="24.95" customHeight="1" x14ac:dyDescent="0.2">
      <c r="A7095" s="64" t="str">
        <f t="shared" si="331"/>
        <v>||||||0</v>
      </c>
      <c r="B7095" s="64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9"/>
      <c r="K7095" s="37"/>
      <c r="L7095" s="86">
        <f t="shared" si="330"/>
        <v>0</v>
      </c>
      <c r="M7095" s="40"/>
      <c r="N7095" s="40"/>
      <c r="O7095" s="65"/>
    </row>
    <row r="7096" spans="1:15" ht="24.95" customHeight="1" x14ac:dyDescent="0.2">
      <c r="A7096" s="64" t="str">
        <f t="shared" si="331"/>
        <v>||||||0</v>
      </c>
      <c r="B7096" s="64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9"/>
      <c r="K7096" s="37"/>
      <c r="L7096" s="86">
        <f t="shared" si="330"/>
        <v>0</v>
      </c>
      <c r="M7096" s="40"/>
      <c r="N7096" s="40"/>
      <c r="O7096" s="65"/>
    </row>
    <row r="7097" spans="1:15" ht="24.95" customHeight="1" x14ac:dyDescent="0.2">
      <c r="A7097" s="64" t="str">
        <f t="shared" si="331"/>
        <v>||||||0</v>
      </c>
      <c r="B7097" s="64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9"/>
      <c r="K7097" s="37"/>
      <c r="L7097" s="86">
        <f t="shared" si="330"/>
        <v>0</v>
      </c>
      <c r="M7097" s="40"/>
      <c r="N7097" s="40"/>
      <c r="O7097" s="65"/>
    </row>
    <row r="7098" spans="1:15" ht="24.95" customHeight="1" x14ac:dyDescent="0.2">
      <c r="A7098" s="64" t="str">
        <f t="shared" si="331"/>
        <v>||||||0</v>
      </c>
      <c r="B7098" s="64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9"/>
      <c r="K7098" s="37"/>
      <c r="L7098" s="86">
        <f t="shared" si="330"/>
        <v>0</v>
      </c>
      <c r="M7098" s="40"/>
      <c r="N7098" s="40"/>
      <c r="O7098" s="65"/>
    </row>
    <row r="7099" spans="1:15" ht="24.95" customHeight="1" x14ac:dyDescent="0.2">
      <c r="A7099" s="64" t="str">
        <f t="shared" si="331"/>
        <v>||||||0</v>
      </c>
      <c r="B7099" s="64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9"/>
      <c r="K7099" s="37"/>
      <c r="L7099" s="86">
        <f t="shared" si="330"/>
        <v>0</v>
      </c>
      <c r="M7099" s="40"/>
      <c r="N7099" s="40"/>
      <c r="O7099" s="65"/>
    </row>
    <row r="7100" spans="1:15" ht="24.95" customHeight="1" x14ac:dyDescent="0.2">
      <c r="A7100" s="64" t="str">
        <f t="shared" si="331"/>
        <v>||||||0</v>
      </c>
      <c r="B7100" s="64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9"/>
      <c r="K7100" s="37"/>
      <c r="L7100" s="86">
        <f t="shared" si="330"/>
        <v>0</v>
      </c>
      <c r="M7100" s="40"/>
      <c r="N7100" s="40"/>
      <c r="O7100" s="65"/>
    </row>
    <row r="7101" spans="1:15" ht="24.95" customHeight="1" x14ac:dyDescent="0.2">
      <c r="A7101" s="64" t="str">
        <f t="shared" si="331"/>
        <v>||||||0</v>
      </c>
      <c r="B7101" s="64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9"/>
      <c r="K7101" s="37"/>
      <c r="L7101" s="86">
        <f t="shared" si="330"/>
        <v>0</v>
      </c>
      <c r="M7101" s="40"/>
      <c r="N7101" s="40"/>
      <c r="O7101" s="65"/>
    </row>
    <row r="7102" spans="1:15" ht="24.95" customHeight="1" x14ac:dyDescent="0.2">
      <c r="A7102" s="64" t="str">
        <f t="shared" si="331"/>
        <v>||||||0</v>
      </c>
      <c r="B7102" s="64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9"/>
      <c r="K7102" s="37"/>
      <c r="L7102" s="86">
        <f t="shared" ref="L7102:L7165" si="333">M7102+N7102</f>
        <v>0</v>
      </c>
      <c r="M7102" s="40"/>
      <c r="N7102" s="40"/>
      <c r="O7102" s="65"/>
    </row>
    <row r="7103" spans="1:15" ht="24.95" customHeight="1" x14ac:dyDescent="0.2">
      <c r="A7103" s="64" t="str">
        <f t="shared" si="331"/>
        <v>||||||0</v>
      </c>
      <c r="B7103" s="64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9"/>
      <c r="K7103" s="37"/>
      <c r="L7103" s="86">
        <f t="shared" si="333"/>
        <v>0</v>
      </c>
      <c r="M7103" s="40"/>
      <c r="N7103" s="40"/>
      <c r="O7103" s="65"/>
    </row>
    <row r="7104" spans="1:15" ht="24.95" customHeight="1" x14ac:dyDescent="0.2">
      <c r="A7104" s="64" t="str">
        <f t="shared" si="331"/>
        <v>||||||0</v>
      </c>
      <c r="B7104" s="64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9"/>
      <c r="K7104" s="37"/>
      <c r="L7104" s="86">
        <f t="shared" si="333"/>
        <v>0</v>
      </c>
      <c r="M7104" s="40"/>
      <c r="N7104" s="40"/>
      <c r="O7104" s="65"/>
    </row>
    <row r="7105" spans="1:15" ht="24.95" customHeight="1" x14ac:dyDescent="0.2">
      <c r="A7105" s="64" t="str">
        <f t="shared" si="331"/>
        <v>||||||0</v>
      </c>
      <c r="B7105" s="64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9"/>
      <c r="K7105" s="37"/>
      <c r="L7105" s="86">
        <f t="shared" si="333"/>
        <v>0</v>
      </c>
      <c r="M7105" s="40"/>
      <c r="N7105" s="40"/>
      <c r="O7105" s="65"/>
    </row>
    <row r="7106" spans="1:15" ht="24.95" customHeight="1" x14ac:dyDescent="0.2">
      <c r="A7106" s="64" t="str">
        <f t="shared" si="331"/>
        <v>||||||0</v>
      </c>
      <c r="B7106" s="64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9"/>
      <c r="K7106" s="37"/>
      <c r="L7106" s="86">
        <f t="shared" si="333"/>
        <v>0</v>
      </c>
      <c r="M7106" s="40"/>
      <c r="N7106" s="40"/>
      <c r="O7106" s="65"/>
    </row>
    <row r="7107" spans="1:15" ht="24.95" customHeight="1" x14ac:dyDescent="0.2">
      <c r="A7107" s="64" t="str">
        <f t="shared" si="331"/>
        <v>||||||0</v>
      </c>
      <c r="B7107" s="64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9"/>
      <c r="K7107" s="37"/>
      <c r="L7107" s="86">
        <f t="shared" si="333"/>
        <v>0</v>
      </c>
      <c r="M7107" s="40"/>
      <c r="N7107" s="40"/>
      <c r="O7107" s="65"/>
    </row>
    <row r="7108" spans="1:15" ht="24.95" customHeight="1" x14ac:dyDescent="0.2">
      <c r="A7108" s="64" t="str">
        <f t="shared" si="331"/>
        <v>||||||0</v>
      </c>
      <c r="B7108" s="64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9"/>
      <c r="K7108" s="37"/>
      <c r="L7108" s="86">
        <f t="shared" si="333"/>
        <v>0</v>
      </c>
      <c r="M7108" s="40"/>
      <c r="N7108" s="40"/>
      <c r="O7108" s="65"/>
    </row>
    <row r="7109" spans="1:15" ht="24.95" customHeight="1" x14ac:dyDescent="0.2">
      <c r="A7109" s="64" t="str">
        <f t="shared" ref="A7109:A7172" si="334">C7109&amp;"|"&amp;D7109&amp;"|"&amp;E7109&amp;"|"&amp;F7109&amp;"|"&amp;G7109&amp;"|"&amp;I7109&amp;"|"&amp;M7109+N7109-O7109</f>
        <v>||||||0</v>
      </c>
      <c r="B7109" s="64" t="str">
        <f t="shared" ref="B7109:B7172" si="335">C7109&amp;"|"&amp;D7109&amp;"|"&amp;E7109&amp;"|"&amp;F7109&amp;"|"&amp;K7109</f>
        <v>||||</v>
      </c>
      <c r="C7109" s="37"/>
      <c r="D7109" s="37"/>
      <c r="E7109" s="37"/>
      <c r="F7109" s="37"/>
      <c r="G7109" s="37"/>
      <c r="H7109" s="38"/>
      <c r="I7109" s="37"/>
      <c r="J7109" s="39"/>
      <c r="K7109" s="37"/>
      <c r="L7109" s="86">
        <f t="shared" si="333"/>
        <v>0</v>
      </c>
      <c r="M7109" s="40"/>
      <c r="N7109" s="40"/>
      <c r="O7109" s="65"/>
    </row>
    <row r="7110" spans="1:15" ht="24.95" customHeight="1" x14ac:dyDescent="0.2">
      <c r="A7110" s="64" t="str">
        <f t="shared" si="334"/>
        <v>||||||0</v>
      </c>
      <c r="B7110" s="64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9"/>
      <c r="K7110" s="37"/>
      <c r="L7110" s="86">
        <f t="shared" si="333"/>
        <v>0</v>
      </c>
      <c r="M7110" s="40"/>
      <c r="N7110" s="40"/>
      <c r="O7110" s="65"/>
    </row>
    <row r="7111" spans="1:15" ht="24.95" customHeight="1" x14ac:dyDescent="0.2">
      <c r="A7111" s="64" t="str">
        <f t="shared" si="334"/>
        <v>||||||0</v>
      </c>
      <c r="B7111" s="64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9"/>
      <c r="K7111" s="37"/>
      <c r="L7111" s="86">
        <f t="shared" si="333"/>
        <v>0</v>
      </c>
      <c r="M7111" s="40"/>
      <c r="N7111" s="40"/>
      <c r="O7111" s="65"/>
    </row>
    <row r="7112" spans="1:15" ht="24.95" customHeight="1" x14ac:dyDescent="0.2">
      <c r="A7112" s="64" t="str">
        <f t="shared" si="334"/>
        <v>||||||0</v>
      </c>
      <c r="B7112" s="64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9"/>
      <c r="K7112" s="37"/>
      <c r="L7112" s="86">
        <f t="shared" si="333"/>
        <v>0</v>
      </c>
      <c r="M7112" s="40"/>
      <c r="N7112" s="40"/>
      <c r="O7112" s="65"/>
    </row>
    <row r="7113" spans="1:15" ht="24.95" customHeight="1" x14ac:dyDescent="0.2">
      <c r="A7113" s="64" t="str">
        <f t="shared" si="334"/>
        <v>||||||0</v>
      </c>
      <c r="B7113" s="64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9"/>
      <c r="K7113" s="37"/>
      <c r="L7113" s="86">
        <f t="shared" si="333"/>
        <v>0</v>
      </c>
      <c r="M7113" s="40"/>
      <c r="N7113" s="40"/>
      <c r="O7113" s="65"/>
    </row>
    <row r="7114" spans="1:15" ht="24.95" customHeight="1" x14ac:dyDescent="0.2">
      <c r="A7114" s="64" t="str">
        <f t="shared" si="334"/>
        <v>||||||0</v>
      </c>
      <c r="B7114" s="64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9"/>
      <c r="K7114" s="37"/>
      <c r="L7114" s="86">
        <f t="shared" si="333"/>
        <v>0</v>
      </c>
      <c r="M7114" s="40"/>
      <c r="N7114" s="40"/>
      <c r="O7114" s="65"/>
    </row>
    <row r="7115" spans="1:15" ht="24.95" customHeight="1" x14ac:dyDescent="0.2">
      <c r="A7115" s="64" t="str">
        <f t="shared" si="334"/>
        <v>||||||0</v>
      </c>
      <c r="B7115" s="64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9"/>
      <c r="K7115" s="37"/>
      <c r="L7115" s="86">
        <f t="shared" si="333"/>
        <v>0</v>
      </c>
      <c r="M7115" s="40"/>
      <c r="N7115" s="40"/>
      <c r="O7115" s="65"/>
    </row>
    <row r="7116" spans="1:15" ht="24.95" customHeight="1" x14ac:dyDescent="0.2">
      <c r="A7116" s="64" t="str">
        <f t="shared" si="334"/>
        <v>||||||0</v>
      </c>
      <c r="B7116" s="64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9"/>
      <c r="K7116" s="37"/>
      <c r="L7116" s="86">
        <f t="shared" si="333"/>
        <v>0</v>
      </c>
      <c r="M7116" s="40"/>
      <c r="N7116" s="40"/>
      <c r="O7116" s="65"/>
    </row>
    <row r="7117" spans="1:15" ht="24.95" customHeight="1" x14ac:dyDescent="0.2">
      <c r="A7117" s="64" t="str">
        <f t="shared" si="334"/>
        <v>||||||0</v>
      </c>
      <c r="B7117" s="64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9"/>
      <c r="K7117" s="37"/>
      <c r="L7117" s="86">
        <f t="shared" si="333"/>
        <v>0</v>
      </c>
      <c r="M7117" s="40"/>
      <c r="N7117" s="40"/>
      <c r="O7117" s="65"/>
    </row>
    <row r="7118" spans="1:15" ht="24.95" customHeight="1" x14ac:dyDescent="0.2">
      <c r="A7118" s="64" t="str">
        <f t="shared" si="334"/>
        <v>||||||0</v>
      </c>
      <c r="B7118" s="64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9"/>
      <c r="K7118" s="37"/>
      <c r="L7118" s="86">
        <f t="shared" si="333"/>
        <v>0</v>
      </c>
      <c r="M7118" s="40"/>
      <c r="N7118" s="40"/>
      <c r="O7118" s="65"/>
    </row>
    <row r="7119" spans="1:15" ht="24.95" customHeight="1" x14ac:dyDescent="0.2">
      <c r="A7119" s="64" t="str">
        <f t="shared" si="334"/>
        <v>||||||0</v>
      </c>
      <c r="B7119" s="64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9"/>
      <c r="K7119" s="37"/>
      <c r="L7119" s="86">
        <f t="shared" si="333"/>
        <v>0</v>
      </c>
      <c r="M7119" s="40"/>
      <c r="N7119" s="40"/>
      <c r="O7119" s="65"/>
    </row>
    <row r="7120" spans="1:15" ht="24.95" customHeight="1" x14ac:dyDescent="0.2">
      <c r="A7120" s="64" t="str">
        <f t="shared" si="334"/>
        <v>||||||0</v>
      </c>
      <c r="B7120" s="64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9"/>
      <c r="K7120" s="37"/>
      <c r="L7120" s="86">
        <f t="shared" si="333"/>
        <v>0</v>
      </c>
      <c r="M7120" s="40"/>
      <c r="N7120" s="40"/>
      <c r="O7120" s="65"/>
    </row>
    <row r="7121" spans="1:15" ht="24.95" customHeight="1" x14ac:dyDescent="0.2">
      <c r="A7121" s="64" t="str">
        <f t="shared" si="334"/>
        <v>||||||0</v>
      </c>
      <c r="B7121" s="64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9"/>
      <c r="K7121" s="37"/>
      <c r="L7121" s="86">
        <f t="shared" si="333"/>
        <v>0</v>
      </c>
      <c r="M7121" s="40"/>
      <c r="N7121" s="40"/>
      <c r="O7121" s="65"/>
    </row>
    <row r="7122" spans="1:15" ht="24.95" customHeight="1" x14ac:dyDescent="0.2">
      <c r="A7122" s="64" t="str">
        <f t="shared" si="334"/>
        <v>||||||0</v>
      </c>
      <c r="B7122" s="64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9"/>
      <c r="K7122" s="37"/>
      <c r="L7122" s="86">
        <f t="shared" si="333"/>
        <v>0</v>
      </c>
      <c r="M7122" s="40"/>
      <c r="N7122" s="40"/>
      <c r="O7122" s="65"/>
    </row>
    <row r="7123" spans="1:15" ht="24.95" customHeight="1" x14ac:dyDescent="0.2">
      <c r="A7123" s="64" t="str">
        <f t="shared" si="334"/>
        <v>||||||0</v>
      </c>
      <c r="B7123" s="64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9"/>
      <c r="K7123" s="37"/>
      <c r="L7123" s="86">
        <f t="shared" si="333"/>
        <v>0</v>
      </c>
      <c r="M7123" s="40"/>
      <c r="N7123" s="40"/>
      <c r="O7123" s="65"/>
    </row>
    <row r="7124" spans="1:15" ht="24.95" customHeight="1" x14ac:dyDescent="0.2">
      <c r="A7124" s="64" t="str">
        <f t="shared" si="334"/>
        <v>||||||0</v>
      </c>
      <c r="B7124" s="64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9"/>
      <c r="K7124" s="37"/>
      <c r="L7124" s="86">
        <f t="shared" si="333"/>
        <v>0</v>
      </c>
      <c r="M7124" s="40"/>
      <c r="N7124" s="40"/>
      <c r="O7124" s="65"/>
    </row>
    <row r="7125" spans="1:15" ht="24.95" customHeight="1" x14ac:dyDescent="0.2">
      <c r="A7125" s="64" t="str">
        <f t="shared" si="334"/>
        <v>||||||0</v>
      </c>
      <c r="B7125" s="64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9"/>
      <c r="K7125" s="37"/>
      <c r="L7125" s="86">
        <f t="shared" si="333"/>
        <v>0</v>
      </c>
      <c r="M7125" s="40"/>
      <c r="N7125" s="40"/>
      <c r="O7125" s="65"/>
    </row>
    <row r="7126" spans="1:15" ht="24.95" customHeight="1" x14ac:dyDescent="0.2">
      <c r="A7126" s="64" t="str">
        <f t="shared" si="334"/>
        <v>||||||0</v>
      </c>
      <c r="B7126" s="64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9"/>
      <c r="K7126" s="37"/>
      <c r="L7126" s="86">
        <f t="shared" si="333"/>
        <v>0</v>
      </c>
      <c r="M7126" s="40"/>
      <c r="N7126" s="40"/>
      <c r="O7126" s="65"/>
    </row>
    <row r="7127" spans="1:15" ht="24.95" customHeight="1" x14ac:dyDescent="0.2">
      <c r="A7127" s="64" t="str">
        <f t="shared" si="334"/>
        <v>||||||0</v>
      </c>
      <c r="B7127" s="64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9"/>
      <c r="K7127" s="37"/>
      <c r="L7127" s="86">
        <f t="shared" si="333"/>
        <v>0</v>
      </c>
      <c r="M7127" s="40"/>
      <c r="N7127" s="40"/>
      <c r="O7127" s="65"/>
    </row>
    <row r="7128" spans="1:15" ht="24.95" customHeight="1" x14ac:dyDescent="0.2">
      <c r="A7128" s="64" t="str">
        <f t="shared" si="334"/>
        <v>||||||0</v>
      </c>
      <c r="B7128" s="64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9"/>
      <c r="K7128" s="37"/>
      <c r="L7128" s="86">
        <f t="shared" si="333"/>
        <v>0</v>
      </c>
      <c r="M7128" s="40"/>
      <c r="N7128" s="40"/>
      <c r="O7128" s="65"/>
    </row>
    <row r="7129" spans="1:15" ht="24.95" customHeight="1" x14ac:dyDescent="0.2">
      <c r="A7129" s="64" t="str">
        <f t="shared" si="334"/>
        <v>||||||0</v>
      </c>
      <c r="B7129" s="64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9"/>
      <c r="K7129" s="37"/>
      <c r="L7129" s="86">
        <f t="shared" si="333"/>
        <v>0</v>
      </c>
      <c r="M7129" s="40"/>
      <c r="N7129" s="40"/>
      <c r="O7129" s="65"/>
    </row>
    <row r="7130" spans="1:15" ht="24.95" customHeight="1" x14ac:dyDescent="0.2">
      <c r="A7130" s="64" t="str">
        <f t="shared" si="334"/>
        <v>||||||0</v>
      </c>
      <c r="B7130" s="64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9"/>
      <c r="K7130" s="37"/>
      <c r="L7130" s="86">
        <f t="shared" si="333"/>
        <v>0</v>
      </c>
      <c r="M7130" s="40"/>
      <c r="N7130" s="40"/>
      <c r="O7130" s="65"/>
    </row>
    <row r="7131" spans="1:15" ht="24.95" customHeight="1" x14ac:dyDescent="0.2">
      <c r="A7131" s="64" t="str">
        <f t="shared" si="334"/>
        <v>||||||0</v>
      </c>
      <c r="B7131" s="64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9"/>
      <c r="K7131" s="37"/>
      <c r="L7131" s="86">
        <f t="shared" si="333"/>
        <v>0</v>
      </c>
      <c r="M7131" s="40"/>
      <c r="N7131" s="40"/>
      <c r="O7131" s="65"/>
    </row>
    <row r="7132" spans="1:15" ht="24.95" customHeight="1" x14ac:dyDescent="0.2">
      <c r="A7132" s="64" t="str">
        <f t="shared" si="334"/>
        <v>||||||0</v>
      </c>
      <c r="B7132" s="64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9"/>
      <c r="K7132" s="37"/>
      <c r="L7132" s="86">
        <f t="shared" si="333"/>
        <v>0</v>
      </c>
      <c r="M7132" s="40"/>
      <c r="N7132" s="40"/>
      <c r="O7132" s="65"/>
    </row>
    <row r="7133" spans="1:15" ht="24.95" customHeight="1" x14ac:dyDescent="0.2">
      <c r="A7133" s="64" t="str">
        <f t="shared" si="334"/>
        <v>||||||0</v>
      </c>
      <c r="B7133" s="64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9"/>
      <c r="K7133" s="37"/>
      <c r="L7133" s="86">
        <f t="shared" si="333"/>
        <v>0</v>
      </c>
      <c r="M7133" s="40"/>
      <c r="N7133" s="40"/>
      <c r="O7133" s="65"/>
    </row>
    <row r="7134" spans="1:15" ht="24.95" customHeight="1" x14ac:dyDescent="0.2">
      <c r="A7134" s="64" t="str">
        <f t="shared" si="334"/>
        <v>||||||0</v>
      </c>
      <c r="B7134" s="64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9"/>
      <c r="K7134" s="37"/>
      <c r="L7134" s="86">
        <f t="shared" si="333"/>
        <v>0</v>
      </c>
      <c r="M7134" s="40"/>
      <c r="N7134" s="40"/>
      <c r="O7134" s="65"/>
    </row>
    <row r="7135" spans="1:15" ht="24.95" customHeight="1" x14ac:dyDescent="0.2">
      <c r="A7135" s="64" t="str">
        <f t="shared" si="334"/>
        <v>||||||0</v>
      </c>
      <c r="B7135" s="64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9"/>
      <c r="K7135" s="37"/>
      <c r="L7135" s="86">
        <f t="shared" si="333"/>
        <v>0</v>
      </c>
      <c r="M7135" s="40"/>
      <c r="N7135" s="40"/>
      <c r="O7135" s="65"/>
    </row>
    <row r="7136" spans="1:15" ht="24.95" customHeight="1" x14ac:dyDescent="0.2">
      <c r="A7136" s="64" t="str">
        <f t="shared" si="334"/>
        <v>||||||0</v>
      </c>
      <c r="B7136" s="64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9"/>
      <c r="K7136" s="37"/>
      <c r="L7136" s="86">
        <f t="shared" si="333"/>
        <v>0</v>
      </c>
      <c r="M7136" s="40"/>
      <c r="N7136" s="40"/>
      <c r="O7136" s="65"/>
    </row>
    <row r="7137" spans="1:15" ht="24.95" customHeight="1" x14ac:dyDescent="0.2">
      <c r="A7137" s="64" t="str">
        <f t="shared" si="334"/>
        <v>||||||0</v>
      </c>
      <c r="B7137" s="64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9"/>
      <c r="K7137" s="37"/>
      <c r="L7137" s="86">
        <f t="shared" si="333"/>
        <v>0</v>
      </c>
      <c r="M7137" s="40"/>
      <c r="N7137" s="40"/>
      <c r="O7137" s="65"/>
    </row>
    <row r="7138" spans="1:15" ht="24.95" customHeight="1" x14ac:dyDescent="0.2">
      <c r="A7138" s="64" t="str">
        <f t="shared" si="334"/>
        <v>||||||0</v>
      </c>
      <c r="B7138" s="64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9"/>
      <c r="K7138" s="37"/>
      <c r="L7138" s="86">
        <f t="shared" si="333"/>
        <v>0</v>
      </c>
      <c r="M7138" s="40"/>
      <c r="N7138" s="40"/>
      <c r="O7138" s="65"/>
    </row>
    <row r="7139" spans="1:15" ht="24.95" customHeight="1" x14ac:dyDescent="0.2">
      <c r="A7139" s="64" t="str">
        <f t="shared" si="334"/>
        <v>||||||0</v>
      </c>
      <c r="B7139" s="64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9"/>
      <c r="K7139" s="37"/>
      <c r="L7139" s="86">
        <f t="shared" si="333"/>
        <v>0</v>
      </c>
      <c r="M7139" s="40"/>
      <c r="N7139" s="40"/>
      <c r="O7139" s="65"/>
    </row>
    <row r="7140" spans="1:15" ht="24.95" customHeight="1" x14ac:dyDescent="0.2">
      <c r="A7140" s="64" t="str">
        <f t="shared" si="334"/>
        <v>||||||0</v>
      </c>
      <c r="B7140" s="64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9"/>
      <c r="K7140" s="37"/>
      <c r="L7140" s="86">
        <f t="shared" si="333"/>
        <v>0</v>
      </c>
      <c r="M7140" s="40"/>
      <c r="N7140" s="40"/>
      <c r="O7140" s="65"/>
    </row>
    <row r="7141" spans="1:15" ht="24.95" customHeight="1" x14ac:dyDescent="0.2">
      <c r="A7141" s="64" t="str">
        <f t="shared" si="334"/>
        <v>||||||0</v>
      </c>
      <c r="B7141" s="64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9"/>
      <c r="K7141" s="37"/>
      <c r="L7141" s="86">
        <f t="shared" si="333"/>
        <v>0</v>
      </c>
      <c r="M7141" s="40"/>
      <c r="N7141" s="40"/>
      <c r="O7141" s="65"/>
    </row>
    <row r="7142" spans="1:15" ht="24.95" customHeight="1" x14ac:dyDescent="0.2">
      <c r="A7142" s="64" t="str">
        <f t="shared" si="334"/>
        <v>||||||0</v>
      </c>
      <c r="B7142" s="64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9"/>
      <c r="K7142" s="37"/>
      <c r="L7142" s="86">
        <f t="shared" si="333"/>
        <v>0</v>
      </c>
      <c r="M7142" s="40"/>
      <c r="N7142" s="40"/>
      <c r="O7142" s="65"/>
    </row>
    <row r="7143" spans="1:15" ht="24.95" customHeight="1" x14ac:dyDescent="0.2">
      <c r="A7143" s="64" t="str">
        <f t="shared" si="334"/>
        <v>||||||0</v>
      </c>
      <c r="B7143" s="64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9"/>
      <c r="K7143" s="37"/>
      <c r="L7143" s="86">
        <f t="shared" si="333"/>
        <v>0</v>
      </c>
      <c r="M7143" s="40"/>
      <c r="N7143" s="40"/>
      <c r="O7143" s="65"/>
    </row>
    <row r="7144" spans="1:15" ht="24.95" customHeight="1" x14ac:dyDescent="0.2">
      <c r="A7144" s="64" t="str">
        <f t="shared" si="334"/>
        <v>||||||0</v>
      </c>
      <c r="B7144" s="64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9"/>
      <c r="K7144" s="37"/>
      <c r="L7144" s="86">
        <f t="shared" si="333"/>
        <v>0</v>
      </c>
      <c r="M7144" s="40"/>
      <c r="N7144" s="40"/>
      <c r="O7144" s="65"/>
    </row>
    <row r="7145" spans="1:15" ht="24.95" customHeight="1" x14ac:dyDescent="0.2">
      <c r="A7145" s="64" t="str">
        <f t="shared" si="334"/>
        <v>||||||0</v>
      </c>
      <c r="B7145" s="64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9"/>
      <c r="K7145" s="37"/>
      <c r="L7145" s="86">
        <f t="shared" si="333"/>
        <v>0</v>
      </c>
      <c r="M7145" s="40"/>
      <c r="N7145" s="40"/>
      <c r="O7145" s="65"/>
    </row>
    <row r="7146" spans="1:15" ht="24.95" customHeight="1" x14ac:dyDescent="0.2">
      <c r="A7146" s="64" t="str">
        <f t="shared" si="334"/>
        <v>||||||0</v>
      </c>
      <c r="B7146" s="64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9"/>
      <c r="K7146" s="37"/>
      <c r="L7146" s="86">
        <f t="shared" si="333"/>
        <v>0</v>
      </c>
      <c r="M7146" s="40"/>
      <c r="N7146" s="40"/>
      <c r="O7146" s="65"/>
    </row>
    <row r="7147" spans="1:15" ht="24.95" customHeight="1" x14ac:dyDescent="0.2">
      <c r="A7147" s="64" t="str">
        <f t="shared" si="334"/>
        <v>||||||0</v>
      </c>
      <c r="B7147" s="64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9"/>
      <c r="K7147" s="37"/>
      <c r="L7147" s="86">
        <f t="shared" si="333"/>
        <v>0</v>
      </c>
      <c r="M7147" s="40"/>
      <c r="N7147" s="40"/>
      <c r="O7147" s="65"/>
    </row>
    <row r="7148" spans="1:15" ht="24.95" customHeight="1" x14ac:dyDescent="0.2">
      <c r="A7148" s="64" t="str">
        <f t="shared" si="334"/>
        <v>||||||0</v>
      </c>
      <c r="B7148" s="64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9"/>
      <c r="K7148" s="37"/>
      <c r="L7148" s="86">
        <f t="shared" si="333"/>
        <v>0</v>
      </c>
      <c r="M7148" s="40"/>
      <c r="N7148" s="40"/>
      <c r="O7148" s="65"/>
    </row>
    <row r="7149" spans="1:15" ht="24.95" customHeight="1" x14ac:dyDescent="0.2">
      <c r="A7149" s="64" t="str">
        <f t="shared" si="334"/>
        <v>||||||0</v>
      </c>
      <c r="B7149" s="64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9"/>
      <c r="K7149" s="37"/>
      <c r="L7149" s="86">
        <f t="shared" si="333"/>
        <v>0</v>
      </c>
      <c r="M7149" s="40"/>
      <c r="N7149" s="40"/>
      <c r="O7149" s="65"/>
    </row>
    <row r="7150" spans="1:15" ht="24.95" customHeight="1" x14ac:dyDescent="0.2">
      <c r="A7150" s="64" t="str">
        <f t="shared" si="334"/>
        <v>||||||0</v>
      </c>
      <c r="B7150" s="64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9"/>
      <c r="K7150" s="37"/>
      <c r="L7150" s="86">
        <f t="shared" si="333"/>
        <v>0</v>
      </c>
      <c r="M7150" s="40"/>
      <c r="N7150" s="40"/>
      <c r="O7150" s="65"/>
    </row>
    <row r="7151" spans="1:15" ht="24.95" customHeight="1" x14ac:dyDescent="0.2">
      <c r="A7151" s="64" t="str">
        <f t="shared" si="334"/>
        <v>||||||0</v>
      </c>
      <c r="B7151" s="64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9"/>
      <c r="K7151" s="37"/>
      <c r="L7151" s="86">
        <f t="shared" si="333"/>
        <v>0</v>
      </c>
      <c r="M7151" s="40"/>
      <c r="N7151" s="40"/>
      <c r="O7151" s="65"/>
    </row>
    <row r="7152" spans="1:15" ht="24.95" customHeight="1" x14ac:dyDescent="0.2">
      <c r="A7152" s="64" t="str">
        <f t="shared" si="334"/>
        <v>||||||0</v>
      </c>
      <c r="B7152" s="64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9"/>
      <c r="K7152" s="37"/>
      <c r="L7152" s="86">
        <f t="shared" si="333"/>
        <v>0</v>
      </c>
      <c r="M7152" s="40"/>
      <c r="N7152" s="40"/>
      <c r="O7152" s="65"/>
    </row>
    <row r="7153" spans="1:15" ht="24.95" customHeight="1" x14ac:dyDescent="0.2">
      <c r="A7153" s="64" t="str">
        <f t="shared" si="334"/>
        <v>||||||0</v>
      </c>
      <c r="B7153" s="64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9"/>
      <c r="K7153" s="37"/>
      <c r="L7153" s="86">
        <f t="shared" si="333"/>
        <v>0</v>
      </c>
      <c r="M7153" s="40"/>
      <c r="N7153" s="40"/>
      <c r="O7153" s="65"/>
    </row>
    <row r="7154" spans="1:15" ht="24.95" customHeight="1" x14ac:dyDescent="0.2">
      <c r="A7154" s="64" t="str">
        <f t="shared" si="334"/>
        <v>||||||0</v>
      </c>
      <c r="B7154" s="64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9"/>
      <c r="K7154" s="37"/>
      <c r="L7154" s="86">
        <f t="shared" si="333"/>
        <v>0</v>
      </c>
      <c r="M7154" s="40"/>
      <c r="N7154" s="40"/>
      <c r="O7154" s="65"/>
    </row>
    <row r="7155" spans="1:15" ht="24.95" customHeight="1" x14ac:dyDescent="0.2">
      <c r="A7155" s="64" t="str">
        <f t="shared" si="334"/>
        <v>||||||0</v>
      </c>
      <c r="B7155" s="64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9"/>
      <c r="K7155" s="37"/>
      <c r="L7155" s="86">
        <f t="shared" si="333"/>
        <v>0</v>
      </c>
      <c r="M7155" s="40"/>
      <c r="N7155" s="40"/>
      <c r="O7155" s="65"/>
    </row>
    <row r="7156" spans="1:15" ht="24.95" customHeight="1" x14ac:dyDescent="0.2">
      <c r="A7156" s="64" t="str">
        <f t="shared" si="334"/>
        <v>||||||0</v>
      </c>
      <c r="B7156" s="64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9"/>
      <c r="K7156" s="37"/>
      <c r="L7156" s="86">
        <f t="shared" si="333"/>
        <v>0</v>
      </c>
      <c r="M7156" s="40"/>
      <c r="N7156" s="40"/>
      <c r="O7156" s="65"/>
    </row>
    <row r="7157" spans="1:15" ht="24.95" customHeight="1" x14ac:dyDescent="0.2">
      <c r="A7157" s="64" t="str">
        <f t="shared" si="334"/>
        <v>||||||0</v>
      </c>
      <c r="B7157" s="64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9"/>
      <c r="K7157" s="37"/>
      <c r="L7157" s="86">
        <f t="shared" si="333"/>
        <v>0</v>
      </c>
      <c r="M7157" s="40"/>
      <c r="N7157" s="40"/>
      <c r="O7157" s="65"/>
    </row>
    <row r="7158" spans="1:15" ht="24.95" customHeight="1" x14ac:dyDescent="0.2">
      <c r="A7158" s="64" t="str">
        <f t="shared" si="334"/>
        <v>||||||0</v>
      </c>
      <c r="B7158" s="64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9"/>
      <c r="K7158" s="37"/>
      <c r="L7158" s="86">
        <f t="shared" si="333"/>
        <v>0</v>
      </c>
      <c r="M7158" s="40"/>
      <c r="N7158" s="40"/>
      <c r="O7158" s="65"/>
    </row>
    <row r="7159" spans="1:15" ht="24.95" customHeight="1" x14ac:dyDescent="0.2">
      <c r="A7159" s="64" t="str">
        <f t="shared" si="334"/>
        <v>||||||0</v>
      </c>
      <c r="B7159" s="64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9"/>
      <c r="K7159" s="37"/>
      <c r="L7159" s="86">
        <f t="shared" si="333"/>
        <v>0</v>
      </c>
      <c r="M7159" s="40"/>
      <c r="N7159" s="40"/>
      <c r="O7159" s="65"/>
    </row>
    <row r="7160" spans="1:15" ht="24.95" customHeight="1" x14ac:dyDescent="0.2">
      <c r="A7160" s="64" t="str">
        <f t="shared" si="334"/>
        <v>||||||0</v>
      </c>
      <c r="B7160" s="64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9"/>
      <c r="K7160" s="37"/>
      <c r="L7160" s="86">
        <f t="shared" si="333"/>
        <v>0</v>
      </c>
      <c r="M7160" s="40"/>
      <c r="N7160" s="40"/>
      <c r="O7160" s="65"/>
    </row>
    <row r="7161" spans="1:15" ht="24.95" customHeight="1" x14ac:dyDescent="0.2">
      <c r="A7161" s="64" t="str">
        <f t="shared" si="334"/>
        <v>||||||0</v>
      </c>
      <c r="B7161" s="64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9"/>
      <c r="K7161" s="37"/>
      <c r="L7161" s="86">
        <f t="shared" si="333"/>
        <v>0</v>
      </c>
      <c r="M7161" s="40"/>
      <c r="N7161" s="40"/>
      <c r="O7161" s="65"/>
    </row>
    <row r="7162" spans="1:15" ht="24.95" customHeight="1" x14ac:dyDescent="0.2">
      <c r="A7162" s="64" t="str">
        <f t="shared" si="334"/>
        <v>||||||0</v>
      </c>
      <c r="B7162" s="64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9"/>
      <c r="K7162" s="37"/>
      <c r="L7162" s="86">
        <f t="shared" si="333"/>
        <v>0</v>
      </c>
      <c r="M7162" s="40"/>
      <c r="N7162" s="40"/>
      <c r="O7162" s="65"/>
    </row>
    <row r="7163" spans="1:15" ht="24.95" customHeight="1" x14ac:dyDescent="0.2">
      <c r="A7163" s="64" t="str">
        <f t="shared" si="334"/>
        <v>||||||0</v>
      </c>
      <c r="B7163" s="64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9"/>
      <c r="K7163" s="37"/>
      <c r="L7163" s="86">
        <f t="shared" si="333"/>
        <v>0</v>
      </c>
      <c r="M7163" s="40"/>
      <c r="N7163" s="40"/>
      <c r="O7163" s="65"/>
    </row>
    <row r="7164" spans="1:15" ht="24.95" customHeight="1" x14ac:dyDescent="0.2">
      <c r="A7164" s="64" t="str">
        <f t="shared" si="334"/>
        <v>||||||0</v>
      </c>
      <c r="B7164" s="64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9"/>
      <c r="K7164" s="37"/>
      <c r="L7164" s="86">
        <f t="shared" si="333"/>
        <v>0</v>
      </c>
      <c r="M7164" s="40"/>
      <c r="N7164" s="40"/>
      <c r="O7164" s="65"/>
    </row>
    <row r="7165" spans="1:15" ht="24.95" customHeight="1" x14ac:dyDescent="0.2">
      <c r="A7165" s="64" t="str">
        <f t="shared" si="334"/>
        <v>||||||0</v>
      </c>
      <c r="B7165" s="64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9"/>
      <c r="K7165" s="37"/>
      <c r="L7165" s="86">
        <f t="shared" si="333"/>
        <v>0</v>
      </c>
      <c r="M7165" s="40"/>
      <c r="N7165" s="40"/>
      <c r="O7165" s="65"/>
    </row>
    <row r="7166" spans="1:15" ht="24.95" customHeight="1" x14ac:dyDescent="0.2">
      <c r="A7166" s="64" t="str">
        <f t="shared" si="334"/>
        <v>||||||0</v>
      </c>
      <c r="B7166" s="64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9"/>
      <c r="K7166" s="37"/>
      <c r="L7166" s="86">
        <f t="shared" ref="L7166:L7229" si="336">M7166+N7166</f>
        <v>0</v>
      </c>
      <c r="M7166" s="40"/>
      <c r="N7166" s="40"/>
      <c r="O7166" s="65"/>
    </row>
    <row r="7167" spans="1:15" ht="24.95" customHeight="1" x14ac:dyDescent="0.2">
      <c r="A7167" s="64" t="str">
        <f t="shared" si="334"/>
        <v>||||||0</v>
      </c>
      <c r="B7167" s="64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9"/>
      <c r="K7167" s="37"/>
      <c r="L7167" s="86">
        <f t="shared" si="336"/>
        <v>0</v>
      </c>
      <c r="M7167" s="40"/>
      <c r="N7167" s="40"/>
      <c r="O7167" s="65"/>
    </row>
    <row r="7168" spans="1:15" ht="24.95" customHeight="1" x14ac:dyDescent="0.2">
      <c r="A7168" s="64" t="str">
        <f t="shared" si="334"/>
        <v>||||||0</v>
      </c>
      <c r="B7168" s="64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9"/>
      <c r="K7168" s="37"/>
      <c r="L7168" s="86">
        <f t="shared" si="336"/>
        <v>0</v>
      </c>
      <c r="M7168" s="40"/>
      <c r="N7168" s="40"/>
      <c r="O7168" s="65"/>
    </row>
    <row r="7169" spans="1:15" ht="24.95" customHeight="1" x14ac:dyDescent="0.2">
      <c r="A7169" s="64" t="str">
        <f t="shared" si="334"/>
        <v>||||||0</v>
      </c>
      <c r="B7169" s="64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9"/>
      <c r="K7169" s="37"/>
      <c r="L7169" s="86">
        <f t="shared" si="336"/>
        <v>0</v>
      </c>
      <c r="M7169" s="40"/>
      <c r="N7169" s="40"/>
      <c r="O7169" s="65"/>
    </row>
    <row r="7170" spans="1:15" ht="24.95" customHeight="1" x14ac:dyDescent="0.2">
      <c r="A7170" s="64" t="str">
        <f t="shared" si="334"/>
        <v>||||||0</v>
      </c>
      <c r="B7170" s="64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9"/>
      <c r="K7170" s="37"/>
      <c r="L7170" s="86">
        <f t="shared" si="336"/>
        <v>0</v>
      </c>
      <c r="M7170" s="40"/>
      <c r="N7170" s="40"/>
      <c r="O7170" s="65"/>
    </row>
    <row r="7171" spans="1:15" ht="24.95" customHeight="1" x14ac:dyDescent="0.2">
      <c r="A7171" s="64" t="str">
        <f t="shared" si="334"/>
        <v>||||||0</v>
      </c>
      <c r="B7171" s="64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9"/>
      <c r="K7171" s="37"/>
      <c r="L7171" s="86">
        <f t="shared" si="336"/>
        <v>0</v>
      </c>
      <c r="M7171" s="40"/>
      <c r="N7171" s="40"/>
      <c r="O7171" s="65"/>
    </row>
    <row r="7172" spans="1:15" ht="24.95" customHeight="1" x14ac:dyDescent="0.2">
      <c r="A7172" s="64" t="str">
        <f t="shared" si="334"/>
        <v>||||||0</v>
      </c>
      <c r="B7172" s="64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9"/>
      <c r="K7172" s="37"/>
      <c r="L7172" s="86">
        <f t="shared" si="336"/>
        <v>0</v>
      </c>
      <c r="M7172" s="40"/>
      <c r="N7172" s="40"/>
      <c r="O7172" s="65"/>
    </row>
    <row r="7173" spans="1:15" ht="24.95" customHeight="1" x14ac:dyDescent="0.2">
      <c r="A7173" s="64" t="str">
        <f t="shared" ref="A7173:A7236" si="337">C7173&amp;"|"&amp;D7173&amp;"|"&amp;E7173&amp;"|"&amp;F7173&amp;"|"&amp;G7173&amp;"|"&amp;I7173&amp;"|"&amp;M7173+N7173-O7173</f>
        <v>||||||0</v>
      </c>
      <c r="B7173" s="64" t="str">
        <f t="shared" ref="B7173:B7236" si="338">C7173&amp;"|"&amp;D7173&amp;"|"&amp;E7173&amp;"|"&amp;F7173&amp;"|"&amp;K7173</f>
        <v>||||</v>
      </c>
      <c r="C7173" s="37"/>
      <c r="D7173" s="37"/>
      <c r="E7173" s="37"/>
      <c r="F7173" s="37"/>
      <c r="G7173" s="37"/>
      <c r="H7173" s="38"/>
      <c r="I7173" s="37"/>
      <c r="J7173" s="39"/>
      <c r="K7173" s="37"/>
      <c r="L7173" s="86">
        <f t="shared" si="336"/>
        <v>0</v>
      </c>
      <c r="M7173" s="40"/>
      <c r="N7173" s="40"/>
      <c r="O7173" s="65"/>
    </row>
    <row r="7174" spans="1:15" ht="24.95" customHeight="1" x14ac:dyDescent="0.2">
      <c r="A7174" s="64" t="str">
        <f t="shared" si="337"/>
        <v>||||||0</v>
      </c>
      <c r="B7174" s="64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9"/>
      <c r="K7174" s="37"/>
      <c r="L7174" s="86">
        <f t="shared" si="336"/>
        <v>0</v>
      </c>
      <c r="M7174" s="40"/>
      <c r="N7174" s="40"/>
      <c r="O7174" s="65"/>
    </row>
    <row r="7175" spans="1:15" ht="24.95" customHeight="1" x14ac:dyDescent="0.2">
      <c r="A7175" s="64" t="str">
        <f t="shared" si="337"/>
        <v>||||||0</v>
      </c>
      <c r="B7175" s="64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9"/>
      <c r="K7175" s="37"/>
      <c r="L7175" s="86">
        <f t="shared" si="336"/>
        <v>0</v>
      </c>
      <c r="M7175" s="40"/>
      <c r="N7175" s="40"/>
      <c r="O7175" s="65"/>
    </row>
    <row r="7176" spans="1:15" ht="24.95" customHeight="1" x14ac:dyDescent="0.2">
      <c r="A7176" s="64" t="str">
        <f t="shared" si="337"/>
        <v>||||||0</v>
      </c>
      <c r="B7176" s="64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9"/>
      <c r="K7176" s="37"/>
      <c r="L7176" s="86">
        <f t="shared" si="336"/>
        <v>0</v>
      </c>
      <c r="M7176" s="40"/>
      <c r="N7176" s="40"/>
      <c r="O7176" s="65"/>
    </row>
    <row r="7177" spans="1:15" ht="24.95" customHeight="1" x14ac:dyDescent="0.2">
      <c r="A7177" s="64" t="str">
        <f t="shared" si="337"/>
        <v>||||||0</v>
      </c>
      <c r="B7177" s="64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9"/>
      <c r="K7177" s="37"/>
      <c r="L7177" s="86">
        <f t="shared" si="336"/>
        <v>0</v>
      </c>
      <c r="M7177" s="40"/>
      <c r="N7177" s="40"/>
      <c r="O7177" s="65"/>
    </row>
    <row r="7178" spans="1:15" ht="24.95" customHeight="1" x14ac:dyDescent="0.2">
      <c r="A7178" s="64" t="str">
        <f t="shared" si="337"/>
        <v>||||||0</v>
      </c>
      <c r="B7178" s="64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9"/>
      <c r="K7178" s="37"/>
      <c r="L7178" s="86">
        <f t="shared" si="336"/>
        <v>0</v>
      </c>
      <c r="M7178" s="40"/>
      <c r="N7178" s="40"/>
      <c r="O7178" s="65"/>
    </row>
    <row r="7179" spans="1:15" ht="24.95" customHeight="1" x14ac:dyDescent="0.2">
      <c r="A7179" s="64" t="str">
        <f t="shared" si="337"/>
        <v>||||||0</v>
      </c>
      <c r="B7179" s="64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9"/>
      <c r="K7179" s="37"/>
      <c r="L7179" s="86">
        <f t="shared" si="336"/>
        <v>0</v>
      </c>
      <c r="M7179" s="40"/>
      <c r="N7179" s="40"/>
      <c r="O7179" s="65"/>
    </row>
    <row r="7180" spans="1:15" ht="24.95" customHeight="1" x14ac:dyDescent="0.2">
      <c r="A7180" s="64" t="str">
        <f t="shared" si="337"/>
        <v>||||||0</v>
      </c>
      <c r="B7180" s="64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9"/>
      <c r="K7180" s="37"/>
      <c r="L7180" s="86">
        <f t="shared" si="336"/>
        <v>0</v>
      </c>
      <c r="M7180" s="40"/>
      <c r="N7180" s="40"/>
      <c r="O7180" s="65"/>
    </row>
    <row r="7181" spans="1:15" ht="24.95" customHeight="1" x14ac:dyDescent="0.2">
      <c r="A7181" s="64" t="str">
        <f t="shared" si="337"/>
        <v>||||||0</v>
      </c>
      <c r="B7181" s="64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9"/>
      <c r="K7181" s="37"/>
      <c r="L7181" s="86">
        <f t="shared" si="336"/>
        <v>0</v>
      </c>
      <c r="M7181" s="40"/>
      <c r="N7181" s="40"/>
      <c r="O7181" s="65"/>
    </row>
    <row r="7182" spans="1:15" ht="24.95" customHeight="1" x14ac:dyDescent="0.2">
      <c r="A7182" s="64" t="str">
        <f t="shared" si="337"/>
        <v>||||||0</v>
      </c>
      <c r="B7182" s="64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9"/>
      <c r="K7182" s="37"/>
      <c r="L7182" s="86">
        <f t="shared" si="336"/>
        <v>0</v>
      </c>
      <c r="M7182" s="40"/>
      <c r="N7182" s="40"/>
      <c r="O7182" s="65"/>
    </row>
    <row r="7183" spans="1:15" ht="24.95" customHeight="1" x14ac:dyDescent="0.2">
      <c r="A7183" s="64" t="str">
        <f t="shared" si="337"/>
        <v>||||||0</v>
      </c>
      <c r="B7183" s="64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9"/>
      <c r="K7183" s="37"/>
      <c r="L7183" s="86">
        <f t="shared" si="336"/>
        <v>0</v>
      </c>
      <c r="M7183" s="40"/>
      <c r="N7183" s="40"/>
      <c r="O7183" s="65"/>
    </row>
    <row r="7184" spans="1:15" ht="24.95" customHeight="1" x14ac:dyDescent="0.2">
      <c r="A7184" s="64" t="str">
        <f t="shared" si="337"/>
        <v>||||||0</v>
      </c>
      <c r="B7184" s="64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9"/>
      <c r="K7184" s="37"/>
      <c r="L7184" s="86">
        <f t="shared" si="336"/>
        <v>0</v>
      </c>
      <c r="M7184" s="40"/>
      <c r="N7184" s="40"/>
      <c r="O7184" s="65"/>
    </row>
    <row r="7185" spans="1:15" ht="24.95" customHeight="1" x14ac:dyDescent="0.2">
      <c r="A7185" s="64" t="str">
        <f t="shared" si="337"/>
        <v>||||||0</v>
      </c>
      <c r="B7185" s="64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9"/>
      <c r="K7185" s="37"/>
      <c r="L7185" s="86">
        <f t="shared" si="336"/>
        <v>0</v>
      </c>
      <c r="M7185" s="40"/>
      <c r="N7185" s="40"/>
      <c r="O7185" s="65"/>
    </row>
    <row r="7186" spans="1:15" ht="24.95" customHeight="1" x14ac:dyDescent="0.2">
      <c r="A7186" s="64" t="str">
        <f t="shared" si="337"/>
        <v>||||||0</v>
      </c>
      <c r="B7186" s="64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9"/>
      <c r="K7186" s="37"/>
      <c r="L7186" s="86">
        <f t="shared" si="336"/>
        <v>0</v>
      </c>
      <c r="M7186" s="40"/>
      <c r="N7186" s="40"/>
      <c r="O7186" s="65"/>
    </row>
    <row r="7187" spans="1:15" ht="24.95" customHeight="1" x14ac:dyDescent="0.2">
      <c r="A7187" s="64" t="str">
        <f t="shared" si="337"/>
        <v>||||||0</v>
      </c>
      <c r="B7187" s="64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9"/>
      <c r="K7187" s="37"/>
      <c r="L7187" s="86">
        <f t="shared" si="336"/>
        <v>0</v>
      </c>
      <c r="M7187" s="40"/>
      <c r="N7187" s="40"/>
      <c r="O7187" s="65"/>
    </row>
    <row r="7188" spans="1:15" ht="24.95" customHeight="1" x14ac:dyDescent="0.2">
      <c r="A7188" s="64" t="str">
        <f t="shared" si="337"/>
        <v>||||||0</v>
      </c>
      <c r="B7188" s="64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9"/>
      <c r="K7188" s="37"/>
      <c r="L7188" s="86">
        <f t="shared" si="336"/>
        <v>0</v>
      </c>
      <c r="M7188" s="40"/>
      <c r="N7188" s="40"/>
      <c r="O7188" s="65"/>
    </row>
    <row r="7189" spans="1:15" ht="24.95" customHeight="1" x14ac:dyDescent="0.2">
      <c r="A7189" s="64" t="str">
        <f t="shared" si="337"/>
        <v>||||||0</v>
      </c>
      <c r="B7189" s="64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9"/>
      <c r="K7189" s="37"/>
      <c r="L7189" s="86">
        <f t="shared" si="336"/>
        <v>0</v>
      </c>
      <c r="M7189" s="40"/>
      <c r="N7189" s="40"/>
      <c r="O7189" s="65"/>
    </row>
    <row r="7190" spans="1:15" ht="24.95" customHeight="1" x14ac:dyDescent="0.2">
      <c r="A7190" s="64" t="str">
        <f t="shared" si="337"/>
        <v>||||||0</v>
      </c>
      <c r="B7190" s="64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9"/>
      <c r="K7190" s="37"/>
      <c r="L7190" s="86">
        <f t="shared" si="336"/>
        <v>0</v>
      </c>
      <c r="M7190" s="40"/>
      <c r="N7190" s="40"/>
      <c r="O7190" s="65"/>
    </row>
    <row r="7191" spans="1:15" ht="24.95" customHeight="1" x14ac:dyDescent="0.2">
      <c r="A7191" s="64" t="str">
        <f t="shared" si="337"/>
        <v>||||||0</v>
      </c>
      <c r="B7191" s="64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9"/>
      <c r="K7191" s="37"/>
      <c r="L7191" s="86">
        <f t="shared" si="336"/>
        <v>0</v>
      </c>
      <c r="M7191" s="40"/>
      <c r="N7191" s="40"/>
      <c r="O7191" s="65"/>
    </row>
    <row r="7192" spans="1:15" ht="24.95" customHeight="1" x14ac:dyDescent="0.2">
      <c r="A7192" s="64" t="str">
        <f t="shared" si="337"/>
        <v>||||||0</v>
      </c>
      <c r="B7192" s="64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9"/>
      <c r="K7192" s="37"/>
      <c r="L7192" s="86">
        <f t="shared" si="336"/>
        <v>0</v>
      </c>
      <c r="M7192" s="40"/>
      <c r="N7192" s="40"/>
      <c r="O7192" s="65"/>
    </row>
    <row r="7193" spans="1:15" ht="24.95" customHeight="1" x14ac:dyDescent="0.2">
      <c r="A7193" s="64" t="str">
        <f t="shared" si="337"/>
        <v>||||||0</v>
      </c>
      <c r="B7193" s="64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9"/>
      <c r="K7193" s="37"/>
      <c r="L7193" s="86">
        <f t="shared" si="336"/>
        <v>0</v>
      </c>
      <c r="M7193" s="40"/>
      <c r="N7193" s="40"/>
      <c r="O7193" s="65"/>
    </row>
    <row r="7194" spans="1:15" ht="24.95" customHeight="1" x14ac:dyDescent="0.2">
      <c r="A7194" s="64" t="str">
        <f t="shared" si="337"/>
        <v>||||||0</v>
      </c>
      <c r="B7194" s="64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9"/>
      <c r="K7194" s="37"/>
      <c r="L7194" s="86">
        <f t="shared" si="336"/>
        <v>0</v>
      </c>
      <c r="M7194" s="40"/>
      <c r="N7194" s="40"/>
      <c r="O7194" s="65"/>
    </row>
    <row r="7195" spans="1:15" ht="24.95" customHeight="1" x14ac:dyDescent="0.2">
      <c r="A7195" s="64" t="str">
        <f t="shared" si="337"/>
        <v>||||||0</v>
      </c>
      <c r="B7195" s="64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9"/>
      <c r="K7195" s="37"/>
      <c r="L7195" s="86">
        <f t="shared" si="336"/>
        <v>0</v>
      </c>
      <c r="M7195" s="40"/>
      <c r="N7195" s="40"/>
      <c r="O7195" s="65"/>
    </row>
    <row r="7196" spans="1:15" ht="24.95" customHeight="1" x14ac:dyDescent="0.2">
      <c r="A7196" s="64" t="str">
        <f t="shared" si="337"/>
        <v>||||||0</v>
      </c>
      <c r="B7196" s="64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9"/>
      <c r="K7196" s="37"/>
      <c r="L7196" s="86">
        <f t="shared" si="336"/>
        <v>0</v>
      </c>
      <c r="M7196" s="40"/>
      <c r="N7196" s="40"/>
      <c r="O7196" s="65"/>
    </row>
    <row r="7197" spans="1:15" ht="24.95" customHeight="1" x14ac:dyDescent="0.2">
      <c r="A7197" s="64" t="str">
        <f t="shared" si="337"/>
        <v>||||||0</v>
      </c>
      <c r="B7197" s="64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9"/>
      <c r="K7197" s="37"/>
      <c r="L7197" s="86">
        <f t="shared" si="336"/>
        <v>0</v>
      </c>
      <c r="M7197" s="40"/>
      <c r="N7197" s="40"/>
      <c r="O7197" s="65"/>
    </row>
    <row r="7198" spans="1:15" ht="24.95" customHeight="1" x14ac:dyDescent="0.2">
      <c r="A7198" s="64" t="str">
        <f t="shared" si="337"/>
        <v>||||||0</v>
      </c>
      <c r="B7198" s="64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9"/>
      <c r="K7198" s="37"/>
      <c r="L7198" s="86">
        <f t="shared" si="336"/>
        <v>0</v>
      </c>
      <c r="M7198" s="40"/>
      <c r="N7198" s="40"/>
      <c r="O7198" s="65"/>
    </row>
    <row r="7199" spans="1:15" ht="24.95" customHeight="1" x14ac:dyDescent="0.2">
      <c r="A7199" s="64" t="str">
        <f t="shared" si="337"/>
        <v>||||||0</v>
      </c>
      <c r="B7199" s="64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9"/>
      <c r="K7199" s="37"/>
      <c r="L7199" s="86">
        <f t="shared" si="336"/>
        <v>0</v>
      </c>
      <c r="M7199" s="40"/>
      <c r="N7199" s="40"/>
      <c r="O7199" s="65"/>
    </row>
    <row r="7200" spans="1:15" ht="24.95" customHeight="1" x14ac:dyDescent="0.2">
      <c r="A7200" s="64" t="str">
        <f t="shared" si="337"/>
        <v>||||||0</v>
      </c>
      <c r="B7200" s="64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9"/>
      <c r="K7200" s="37"/>
      <c r="L7200" s="86">
        <f t="shared" si="336"/>
        <v>0</v>
      </c>
      <c r="M7200" s="40"/>
      <c r="N7200" s="40"/>
      <c r="O7200" s="65"/>
    </row>
    <row r="7201" spans="1:15" ht="24.95" customHeight="1" x14ac:dyDescent="0.2">
      <c r="A7201" s="64" t="str">
        <f t="shared" si="337"/>
        <v>||||||0</v>
      </c>
      <c r="B7201" s="64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9"/>
      <c r="K7201" s="37"/>
      <c r="L7201" s="86">
        <f t="shared" si="336"/>
        <v>0</v>
      </c>
      <c r="M7201" s="40"/>
      <c r="N7201" s="40"/>
      <c r="O7201" s="65"/>
    </row>
    <row r="7202" spans="1:15" ht="24.95" customHeight="1" x14ac:dyDescent="0.2">
      <c r="A7202" s="64" t="str">
        <f t="shared" si="337"/>
        <v>||||||0</v>
      </c>
      <c r="B7202" s="64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9"/>
      <c r="K7202" s="37"/>
      <c r="L7202" s="86">
        <f t="shared" si="336"/>
        <v>0</v>
      </c>
      <c r="M7202" s="40"/>
      <c r="N7202" s="40"/>
      <c r="O7202" s="65"/>
    </row>
    <row r="7203" spans="1:15" ht="24.95" customHeight="1" x14ac:dyDescent="0.2">
      <c r="A7203" s="64" t="str">
        <f t="shared" si="337"/>
        <v>||||||0</v>
      </c>
      <c r="B7203" s="64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9"/>
      <c r="K7203" s="37"/>
      <c r="L7203" s="86">
        <f t="shared" si="336"/>
        <v>0</v>
      </c>
      <c r="M7203" s="40"/>
      <c r="N7203" s="40"/>
      <c r="O7203" s="65"/>
    </row>
    <row r="7204" spans="1:15" ht="24.95" customHeight="1" x14ac:dyDescent="0.2">
      <c r="A7204" s="64" t="str">
        <f t="shared" si="337"/>
        <v>||||||0</v>
      </c>
      <c r="B7204" s="64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9"/>
      <c r="K7204" s="37"/>
      <c r="L7204" s="86">
        <f t="shared" si="336"/>
        <v>0</v>
      </c>
      <c r="M7204" s="40"/>
      <c r="N7204" s="40"/>
      <c r="O7204" s="65"/>
    </row>
    <row r="7205" spans="1:15" ht="24.95" customHeight="1" x14ac:dyDescent="0.2">
      <c r="A7205" s="64" t="str">
        <f t="shared" si="337"/>
        <v>||||||0</v>
      </c>
      <c r="B7205" s="64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9"/>
      <c r="K7205" s="37"/>
      <c r="L7205" s="86">
        <f t="shared" si="336"/>
        <v>0</v>
      </c>
      <c r="M7205" s="40"/>
      <c r="N7205" s="40"/>
      <c r="O7205" s="65"/>
    </row>
    <row r="7206" spans="1:15" ht="24.95" customHeight="1" x14ac:dyDescent="0.2">
      <c r="A7206" s="64" t="str">
        <f t="shared" si="337"/>
        <v>||||||0</v>
      </c>
      <c r="B7206" s="64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9"/>
      <c r="K7206" s="37"/>
      <c r="L7206" s="86">
        <f t="shared" si="336"/>
        <v>0</v>
      </c>
      <c r="M7206" s="40"/>
      <c r="N7206" s="40"/>
      <c r="O7206" s="65"/>
    </row>
    <row r="7207" spans="1:15" ht="24.95" customHeight="1" x14ac:dyDescent="0.2">
      <c r="A7207" s="64" t="str">
        <f t="shared" si="337"/>
        <v>||||||0</v>
      </c>
      <c r="B7207" s="64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9"/>
      <c r="K7207" s="37"/>
      <c r="L7207" s="86">
        <f t="shared" si="336"/>
        <v>0</v>
      </c>
      <c r="M7207" s="40"/>
      <c r="N7207" s="40"/>
      <c r="O7207" s="65"/>
    </row>
    <row r="7208" spans="1:15" ht="24.95" customHeight="1" x14ac:dyDescent="0.2">
      <c r="A7208" s="64" t="str">
        <f t="shared" si="337"/>
        <v>||||||0</v>
      </c>
      <c r="B7208" s="64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9"/>
      <c r="K7208" s="37"/>
      <c r="L7208" s="86">
        <f t="shared" si="336"/>
        <v>0</v>
      </c>
      <c r="M7208" s="40"/>
      <c r="N7208" s="40"/>
      <c r="O7208" s="65"/>
    </row>
    <row r="7209" spans="1:15" ht="24.95" customHeight="1" x14ac:dyDescent="0.2">
      <c r="A7209" s="64" t="str">
        <f t="shared" si="337"/>
        <v>||||||0</v>
      </c>
      <c r="B7209" s="64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9"/>
      <c r="K7209" s="37"/>
      <c r="L7209" s="86">
        <f t="shared" si="336"/>
        <v>0</v>
      </c>
      <c r="M7209" s="40"/>
      <c r="N7209" s="40"/>
      <c r="O7209" s="65"/>
    </row>
    <row r="7210" spans="1:15" ht="24.95" customHeight="1" x14ac:dyDescent="0.2">
      <c r="A7210" s="64" t="str">
        <f t="shared" si="337"/>
        <v>||||||0</v>
      </c>
      <c r="B7210" s="64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9"/>
      <c r="K7210" s="37"/>
      <c r="L7210" s="86">
        <f t="shared" si="336"/>
        <v>0</v>
      </c>
      <c r="M7210" s="40"/>
      <c r="N7210" s="40"/>
      <c r="O7210" s="65"/>
    </row>
    <row r="7211" spans="1:15" ht="24.95" customHeight="1" x14ac:dyDescent="0.2">
      <c r="A7211" s="64" t="str">
        <f t="shared" si="337"/>
        <v>||||||0</v>
      </c>
      <c r="B7211" s="64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9"/>
      <c r="K7211" s="37"/>
      <c r="L7211" s="86">
        <f t="shared" si="336"/>
        <v>0</v>
      </c>
      <c r="M7211" s="40"/>
      <c r="N7211" s="40"/>
      <c r="O7211" s="65"/>
    </row>
    <row r="7212" spans="1:15" ht="24.95" customHeight="1" x14ac:dyDescent="0.2">
      <c r="A7212" s="64" t="str">
        <f t="shared" si="337"/>
        <v>||||||0</v>
      </c>
      <c r="B7212" s="64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9"/>
      <c r="K7212" s="37"/>
      <c r="L7212" s="86">
        <f t="shared" si="336"/>
        <v>0</v>
      </c>
      <c r="M7212" s="40"/>
      <c r="N7212" s="40"/>
      <c r="O7212" s="65"/>
    </row>
    <row r="7213" spans="1:15" ht="24.95" customHeight="1" x14ac:dyDescent="0.2">
      <c r="A7213" s="64" t="str">
        <f t="shared" si="337"/>
        <v>||||||0</v>
      </c>
      <c r="B7213" s="64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9"/>
      <c r="K7213" s="37"/>
      <c r="L7213" s="86">
        <f t="shared" si="336"/>
        <v>0</v>
      </c>
      <c r="M7213" s="40"/>
      <c r="N7213" s="40"/>
      <c r="O7213" s="65"/>
    </row>
    <row r="7214" spans="1:15" ht="24.95" customHeight="1" x14ac:dyDescent="0.2">
      <c r="A7214" s="64" t="str">
        <f t="shared" si="337"/>
        <v>||||||0</v>
      </c>
      <c r="B7214" s="64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9"/>
      <c r="K7214" s="37"/>
      <c r="L7214" s="86">
        <f t="shared" si="336"/>
        <v>0</v>
      </c>
      <c r="M7214" s="40"/>
      <c r="N7214" s="40"/>
      <c r="O7214" s="65"/>
    </row>
    <row r="7215" spans="1:15" ht="24.95" customHeight="1" x14ac:dyDescent="0.2">
      <c r="A7215" s="64" t="str">
        <f t="shared" si="337"/>
        <v>||||||0</v>
      </c>
      <c r="B7215" s="64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9"/>
      <c r="K7215" s="37"/>
      <c r="L7215" s="86">
        <f t="shared" si="336"/>
        <v>0</v>
      </c>
      <c r="M7215" s="40"/>
      <c r="N7215" s="40"/>
      <c r="O7215" s="65"/>
    </row>
    <row r="7216" spans="1:15" ht="24.95" customHeight="1" x14ac:dyDescent="0.2">
      <c r="A7216" s="64" t="str">
        <f t="shared" si="337"/>
        <v>||||||0</v>
      </c>
      <c r="B7216" s="64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9"/>
      <c r="K7216" s="37"/>
      <c r="L7216" s="86">
        <f t="shared" si="336"/>
        <v>0</v>
      </c>
      <c r="M7216" s="40"/>
      <c r="N7216" s="40"/>
      <c r="O7216" s="65"/>
    </row>
    <row r="7217" spans="1:15" ht="24.95" customHeight="1" x14ac:dyDescent="0.2">
      <c r="A7217" s="64" t="str">
        <f t="shared" si="337"/>
        <v>||||||0</v>
      </c>
      <c r="B7217" s="64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9"/>
      <c r="K7217" s="37"/>
      <c r="L7217" s="86">
        <f t="shared" si="336"/>
        <v>0</v>
      </c>
      <c r="M7217" s="40"/>
      <c r="N7217" s="40"/>
      <c r="O7217" s="65"/>
    </row>
    <row r="7218" spans="1:15" ht="24.95" customHeight="1" x14ac:dyDescent="0.2">
      <c r="A7218" s="64" t="str">
        <f t="shared" si="337"/>
        <v>||||||0</v>
      </c>
      <c r="B7218" s="64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9"/>
      <c r="K7218" s="37"/>
      <c r="L7218" s="86">
        <f t="shared" si="336"/>
        <v>0</v>
      </c>
      <c r="M7218" s="40"/>
      <c r="N7218" s="40"/>
      <c r="O7218" s="65"/>
    </row>
    <row r="7219" spans="1:15" ht="24.95" customHeight="1" x14ac:dyDescent="0.2">
      <c r="A7219" s="64" t="str">
        <f t="shared" si="337"/>
        <v>||||||0</v>
      </c>
      <c r="B7219" s="64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9"/>
      <c r="K7219" s="37"/>
      <c r="L7219" s="86">
        <f t="shared" si="336"/>
        <v>0</v>
      </c>
      <c r="M7219" s="40"/>
      <c r="N7219" s="40"/>
      <c r="O7219" s="65"/>
    </row>
    <row r="7220" spans="1:15" ht="24.95" customHeight="1" x14ac:dyDescent="0.2">
      <c r="A7220" s="64" t="str">
        <f t="shared" si="337"/>
        <v>||||||0</v>
      </c>
      <c r="B7220" s="64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9"/>
      <c r="K7220" s="37"/>
      <c r="L7220" s="86">
        <f t="shared" si="336"/>
        <v>0</v>
      </c>
      <c r="M7220" s="40"/>
      <c r="N7220" s="40"/>
      <c r="O7220" s="65"/>
    </row>
    <row r="7221" spans="1:15" ht="24.95" customHeight="1" x14ac:dyDescent="0.2">
      <c r="A7221" s="64" t="str">
        <f t="shared" si="337"/>
        <v>||||||0</v>
      </c>
      <c r="B7221" s="64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9"/>
      <c r="K7221" s="37"/>
      <c r="L7221" s="86">
        <f t="shared" si="336"/>
        <v>0</v>
      </c>
      <c r="M7221" s="40"/>
      <c r="N7221" s="40"/>
      <c r="O7221" s="65"/>
    </row>
    <row r="7222" spans="1:15" ht="24.95" customHeight="1" x14ac:dyDescent="0.2">
      <c r="A7222" s="64" t="str">
        <f t="shared" si="337"/>
        <v>||||||0</v>
      </c>
      <c r="B7222" s="64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9"/>
      <c r="K7222" s="37"/>
      <c r="L7222" s="86">
        <f t="shared" si="336"/>
        <v>0</v>
      </c>
      <c r="M7222" s="40"/>
      <c r="N7222" s="40"/>
      <c r="O7222" s="65"/>
    </row>
    <row r="7223" spans="1:15" ht="24.95" customHeight="1" x14ac:dyDescent="0.2">
      <c r="A7223" s="64" t="str">
        <f t="shared" si="337"/>
        <v>||||||0</v>
      </c>
      <c r="B7223" s="64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9"/>
      <c r="K7223" s="37"/>
      <c r="L7223" s="86">
        <f t="shared" si="336"/>
        <v>0</v>
      </c>
      <c r="M7223" s="40"/>
      <c r="N7223" s="40"/>
      <c r="O7223" s="65"/>
    </row>
    <row r="7224" spans="1:15" ht="24.95" customHeight="1" x14ac:dyDescent="0.2">
      <c r="A7224" s="64" t="str">
        <f t="shared" si="337"/>
        <v>||||||0</v>
      </c>
      <c r="B7224" s="64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9"/>
      <c r="K7224" s="37"/>
      <c r="L7224" s="86">
        <f t="shared" si="336"/>
        <v>0</v>
      </c>
      <c r="M7224" s="40"/>
      <c r="N7224" s="40"/>
      <c r="O7224" s="65"/>
    </row>
    <row r="7225" spans="1:15" ht="24.95" customHeight="1" x14ac:dyDescent="0.2">
      <c r="A7225" s="64" t="str">
        <f t="shared" si="337"/>
        <v>||||||0</v>
      </c>
      <c r="B7225" s="64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9"/>
      <c r="K7225" s="37"/>
      <c r="L7225" s="86">
        <f t="shared" si="336"/>
        <v>0</v>
      </c>
      <c r="M7225" s="40"/>
      <c r="N7225" s="40"/>
      <c r="O7225" s="65"/>
    </row>
    <row r="7226" spans="1:15" ht="24.95" customHeight="1" x14ac:dyDescent="0.2">
      <c r="A7226" s="64" t="str">
        <f t="shared" si="337"/>
        <v>||||||0</v>
      </c>
      <c r="B7226" s="64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9"/>
      <c r="K7226" s="37"/>
      <c r="L7226" s="86">
        <f t="shared" si="336"/>
        <v>0</v>
      </c>
      <c r="M7226" s="40"/>
      <c r="N7226" s="40"/>
      <c r="O7226" s="65"/>
    </row>
    <row r="7227" spans="1:15" ht="24.95" customHeight="1" x14ac:dyDescent="0.2">
      <c r="A7227" s="64" t="str">
        <f t="shared" si="337"/>
        <v>||||||0</v>
      </c>
      <c r="B7227" s="64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9"/>
      <c r="K7227" s="37"/>
      <c r="L7227" s="86">
        <f t="shared" si="336"/>
        <v>0</v>
      </c>
      <c r="M7227" s="40"/>
      <c r="N7227" s="40"/>
      <c r="O7227" s="65"/>
    </row>
    <row r="7228" spans="1:15" ht="24.95" customHeight="1" x14ac:dyDescent="0.2">
      <c r="A7228" s="64" t="str">
        <f t="shared" si="337"/>
        <v>||||||0</v>
      </c>
      <c r="B7228" s="64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9"/>
      <c r="K7228" s="37"/>
      <c r="L7228" s="86">
        <f t="shared" si="336"/>
        <v>0</v>
      </c>
      <c r="M7228" s="40"/>
      <c r="N7228" s="40"/>
      <c r="O7228" s="65"/>
    </row>
    <row r="7229" spans="1:15" ht="24.95" customHeight="1" x14ac:dyDescent="0.2">
      <c r="A7229" s="64" t="str">
        <f t="shared" si="337"/>
        <v>||||||0</v>
      </c>
      <c r="B7229" s="64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9"/>
      <c r="K7229" s="37"/>
      <c r="L7229" s="86">
        <f t="shared" si="336"/>
        <v>0</v>
      </c>
      <c r="M7229" s="40"/>
      <c r="N7229" s="40"/>
      <c r="O7229" s="65"/>
    </row>
    <row r="7230" spans="1:15" ht="24.95" customHeight="1" x14ac:dyDescent="0.2">
      <c r="A7230" s="64" t="str">
        <f t="shared" si="337"/>
        <v>||||||0</v>
      </c>
      <c r="B7230" s="64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9"/>
      <c r="K7230" s="37"/>
      <c r="L7230" s="86">
        <f t="shared" ref="L7230:L7293" si="339">M7230+N7230</f>
        <v>0</v>
      </c>
      <c r="M7230" s="40"/>
      <c r="N7230" s="40"/>
      <c r="O7230" s="65"/>
    </row>
    <row r="7231" spans="1:15" ht="24.95" customHeight="1" x14ac:dyDescent="0.2">
      <c r="A7231" s="64" t="str">
        <f t="shared" si="337"/>
        <v>||||||0</v>
      </c>
      <c r="B7231" s="64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9"/>
      <c r="K7231" s="37"/>
      <c r="L7231" s="86">
        <f t="shared" si="339"/>
        <v>0</v>
      </c>
      <c r="M7231" s="40"/>
      <c r="N7231" s="40"/>
      <c r="O7231" s="65"/>
    </row>
    <row r="7232" spans="1:15" ht="24.95" customHeight="1" x14ac:dyDescent="0.2">
      <c r="A7232" s="64" t="str">
        <f t="shared" si="337"/>
        <v>||||||0</v>
      </c>
      <c r="B7232" s="64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9"/>
      <c r="K7232" s="37"/>
      <c r="L7232" s="86">
        <f t="shared" si="339"/>
        <v>0</v>
      </c>
      <c r="M7232" s="40"/>
      <c r="N7232" s="40"/>
      <c r="O7232" s="65"/>
    </row>
    <row r="7233" spans="1:15" ht="24.95" customHeight="1" x14ac:dyDescent="0.2">
      <c r="A7233" s="64" t="str">
        <f t="shared" si="337"/>
        <v>||||||0</v>
      </c>
      <c r="B7233" s="64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9"/>
      <c r="K7233" s="37"/>
      <c r="L7233" s="86">
        <f t="shared" si="339"/>
        <v>0</v>
      </c>
      <c r="M7233" s="40"/>
      <c r="N7233" s="40"/>
      <c r="O7233" s="65"/>
    </row>
    <row r="7234" spans="1:15" ht="24.95" customHeight="1" x14ac:dyDescent="0.2">
      <c r="A7234" s="64" t="str">
        <f t="shared" si="337"/>
        <v>||||||0</v>
      </c>
      <c r="B7234" s="64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9"/>
      <c r="K7234" s="37"/>
      <c r="L7234" s="86">
        <f t="shared" si="339"/>
        <v>0</v>
      </c>
      <c r="M7234" s="40"/>
      <c r="N7234" s="40"/>
      <c r="O7234" s="65"/>
    </row>
    <row r="7235" spans="1:15" ht="24.95" customHeight="1" x14ac:dyDescent="0.2">
      <c r="A7235" s="64" t="str">
        <f t="shared" si="337"/>
        <v>||||||0</v>
      </c>
      <c r="B7235" s="64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9"/>
      <c r="K7235" s="37"/>
      <c r="L7235" s="86">
        <f t="shared" si="339"/>
        <v>0</v>
      </c>
      <c r="M7235" s="40"/>
      <c r="N7235" s="40"/>
      <c r="O7235" s="65"/>
    </row>
    <row r="7236" spans="1:15" ht="24.95" customHeight="1" x14ac:dyDescent="0.2">
      <c r="A7236" s="64" t="str">
        <f t="shared" si="337"/>
        <v>||||||0</v>
      </c>
      <c r="B7236" s="64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9"/>
      <c r="K7236" s="37"/>
      <c r="L7236" s="86">
        <f t="shared" si="339"/>
        <v>0</v>
      </c>
      <c r="M7236" s="40"/>
      <c r="N7236" s="40"/>
      <c r="O7236" s="65"/>
    </row>
    <row r="7237" spans="1:15" ht="24.95" customHeight="1" x14ac:dyDescent="0.2">
      <c r="A7237" s="64" t="str">
        <f t="shared" ref="A7237:A7300" si="340">C7237&amp;"|"&amp;D7237&amp;"|"&amp;E7237&amp;"|"&amp;F7237&amp;"|"&amp;G7237&amp;"|"&amp;I7237&amp;"|"&amp;M7237+N7237-O7237</f>
        <v>||||||0</v>
      </c>
      <c r="B7237" s="64" t="str">
        <f t="shared" ref="B7237:B7300" si="341">C7237&amp;"|"&amp;D7237&amp;"|"&amp;E7237&amp;"|"&amp;F7237&amp;"|"&amp;K7237</f>
        <v>||||</v>
      </c>
      <c r="C7237" s="37"/>
      <c r="D7237" s="37"/>
      <c r="E7237" s="37"/>
      <c r="F7237" s="37"/>
      <c r="G7237" s="37"/>
      <c r="H7237" s="38"/>
      <c r="I7237" s="37"/>
      <c r="J7237" s="39"/>
      <c r="K7237" s="37"/>
      <c r="L7237" s="86">
        <f t="shared" si="339"/>
        <v>0</v>
      </c>
      <c r="M7237" s="40"/>
      <c r="N7237" s="40"/>
      <c r="O7237" s="65"/>
    </row>
    <row r="7238" spans="1:15" ht="24.95" customHeight="1" x14ac:dyDescent="0.2">
      <c r="A7238" s="64" t="str">
        <f t="shared" si="340"/>
        <v>||||||0</v>
      </c>
      <c r="B7238" s="64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9"/>
      <c r="K7238" s="37"/>
      <c r="L7238" s="86">
        <f t="shared" si="339"/>
        <v>0</v>
      </c>
      <c r="M7238" s="40"/>
      <c r="N7238" s="40"/>
      <c r="O7238" s="65"/>
    </row>
    <row r="7239" spans="1:15" ht="24.95" customHeight="1" x14ac:dyDescent="0.2">
      <c r="A7239" s="64" t="str">
        <f t="shared" si="340"/>
        <v>||||||0</v>
      </c>
      <c r="B7239" s="64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9"/>
      <c r="K7239" s="37"/>
      <c r="L7239" s="86">
        <f t="shared" si="339"/>
        <v>0</v>
      </c>
      <c r="M7239" s="40"/>
      <c r="N7239" s="40"/>
      <c r="O7239" s="65"/>
    </row>
    <row r="7240" spans="1:15" ht="24.95" customHeight="1" x14ac:dyDescent="0.2">
      <c r="A7240" s="64" t="str">
        <f t="shared" si="340"/>
        <v>||||||0</v>
      </c>
      <c r="B7240" s="64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9"/>
      <c r="K7240" s="37"/>
      <c r="L7240" s="86">
        <f t="shared" si="339"/>
        <v>0</v>
      </c>
      <c r="M7240" s="40"/>
      <c r="N7240" s="40"/>
      <c r="O7240" s="65"/>
    </row>
    <row r="7241" spans="1:15" ht="24.95" customHeight="1" x14ac:dyDescent="0.2">
      <c r="A7241" s="64" t="str">
        <f t="shared" si="340"/>
        <v>||||||0</v>
      </c>
      <c r="B7241" s="64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9"/>
      <c r="K7241" s="37"/>
      <c r="L7241" s="86">
        <f t="shared" si="339"/>
        <v>0</v>
      </c>
      <c r="M7241" s="40"/>
      <c r="N7241" s="40"/>
      <c r="O7241" s="65"/>
    </row>
    <row r="7242" spans="1:15" ht="24.95" customHeight="1" x14ac:dyDescent="0.2">
      <c r="A7242" s="64" t="str">
        <f t="shared" si="340"/>
        <v>||||||0</v>
      </c>
      <c r="B7242" s="64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9"/>
      <c r="K7242" s="37"/>
      <c r="L7242" s="86">
        <f t="shared" si="339"/>
        <v>0</v>
      </c>
      <c r="M7242" s="40"/>
      <c r="N7242" s="40"/>
      <c r="O7242" s="65"/>
    </row>
    <row r="7243" spans="1:15" ht="24.95" customHeight="1" x14ac:dyDescent="0.2">
      <c r="A7243" s="64" t="str">
        <f t="shared" si="340"/>
        <v>||||||0</v>
      </c>
      <c r="B7243" s="64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9"/>
      <c r="K7243" s="37"/>
      <c r="L7243" s="86">
        <f t="shared" si="339"/>
        <v>0</v>
      </c>
      <c r="M7243" s="40"/>
      <c r="N7243" s="40"/>
      <c r="O7243" s="65"/>
    </row>
    <row r="7244" spans="1:15" ht="24.95" customHeight="1" x14ac:dyDescent="0.2">
      <c r="A7244" s="64" t="str">
        <f t="shared" si="340"/>
        <v>||||||0</v>
      </c>
      <c r="B7244" s="64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9"/>
      <c r="K7244" s="37"/>
      <c r="L7244" s="86">
        <f t="shared" si="339"/>
        <v>0</v>
      </c>
      <c r="M7244" s="40"/>
      <c r="N7244" s="40"/>
      <c r="O7244" s="65"/>
    </row>
    <row r="7245" spans="1:15" ht="24.95" customHeight="1" x14ac:dyDescent="0.2">
      <c r="A7245" s="64" t="str">
        <f t="shared" si="340"/>
        <v>||||||0</v>
      </c>
      <c r="B7245" s="64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9"/>
      <c r="K7245" s="37"/>
      <c r="L7245" s="86">
        <f t="shared" si="339"/>
        <v>0</v>
      </c>
      <c r="M7245" s="40"/>
      <c r="N7245" s="40"/>
      <c r="O7245" s="65"/>
    </row>
    <row r="7246" spans="1:15" ht="24.95" customHeight="1" x14ac:dyDescent="0.2">
      <c r="A7246" s="64" t="str">
        <f t="shared" si="340"/>
        <v>||||||0</v>
      </c>
      <c r="B7246" s="64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9"/>
      <c r="K7246" s="37"/>
      <c r="L7246" s="86">
        <f t="shared" si="339"/>
        <v>0</v>
      </c>
      <c r="M7246" s="40"/>
      <c r="N7246" s="40"/>
      <c r="O7246" s="65"/>
    </row>
    <row r="7247" spans="1:15" ht="24.95" customHeight="1" x14ac:dyDescent="0.2">
      <c r="A7247" s="64" t="str">
        <f t="shared" si="340"/>
        <v>||||||0</v>
      </c>
      <c r="B7247" s="64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9"/>
      <c r="K7247" s="37"/>
      <c r="L7247" s="86">
        <f t="shared" si="339"/>
        <v>0</v>
      </c>
      <c r="M7247" s="40"/>
      <c r="N7247" s="40"/>
      <c r="O7247" s="65"/>
    </row>
    <row r="7248" spans="1:15" ht="24.95" customHeight="1" x14ac:dyDescent="0.2">
      <c r="A7248" s="64" t="str">
        <f t="shared" si="340"/>
        <v>||||||0</v>
      </c>
      <c r="B7248" s="64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9"/>
      <c r="K7248" s="37"/>
      <c r="L7248" s="86">
        <f t="shared" si="339"/>
        <v>0</v>
      </c>
      <c r="M7248" s="40"/>
      <c r="N7248" s="40"/>
      <c r="O7248" s="65"/>
    </row>
    <row r="7249" spans="1:15" ht="24.95" customHeight="1" x14ac:dyDescent="0.2">
      <c r="A7249" s="64" t="str">
        <f t="shared" si="340"/>
        <v>||||||0</v>
      </c>
      <c r="B7249" s="64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9"/>
      <c r="K7249" s="37"/>
      <c r="L7249" s="86">
        <f t="shared" si="339"/>
        <v>0</v>
      </c>
      <c r="M7249" s="40"/>
      <c r="N7249" s="40"/>
      <c r="O7249" s="65"/>
    </row>
    <row r="7250" spans="1:15" ht="24.95" customHeight="1" x14ac:dyDescent="0.2">
      <c r="A7250" s="64" t="str">
        <f t="shared" si="340"/>
        <v>||||||0</v>
      </c>
      <c r="B7250" s="64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9"/>
      <c r="K7250" s="37"/>
      <c r="L7250" s="86">
        <f t="shared" si="339"/>
        <v>0</v>
      </c>
      <c r="M7250" s="40"/>
      <c r="N7250" s="40"/>
      <c r="O7250" s="65"/>
    </row>
    <row r="7251" spans="1:15" ht="24.95" customHeight="1" x14ac:dyDescent="0.2">
      <c r="A7251" s="64" t="str">
        <f t="shared" si="340"/>
        <v>||||||0</v>
      </c>
      <c r="B7251" s="64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9"/>
      <c r="K7251" s="37"/>
      <c r="L7251" s="86">
        <f t="shared" si="339"/>
        <v>0</v>
      </c>
      <c r="M7251" s="40"/>
      <c r="N7251" s="40"/>
      <c r="O7251" s="65"/>
    </row>
    <row r="7252" spans="1:15" ht="24.95" customHeight="1" x14ac:dyDescent="0.2">
      <c r="A7252" s="64" t="str">
        <f t="shared" si="340"/>
        <v>||||||0</v>
      </c>
      <c r="B7252" s="64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9"/>
      <c r="K7252" s="37"/>
      <c r="L7252" s="86">
        <f t="shared" si="339"/>
        <v>0</v>
      </c>
      <c r="M7252" s="40"/>
      <c r="N7252" s="40"/>
      <c r="O7252" s="65"/>
    </row>
    <row r="7253" spans="1:15" ht="24.95" customHeight="1" x14ac:dyDescent="0.2">
      <c r="A7253" s="64" t="str">
        <f t="shared" si="340"/>
        <v>||||||0</v>
      </c>
      <c r="B7253" s="64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9"/>
      <c r="K7253" s="37"/>
      <c r="L7253" s="86">
        <f t="shared" si="339"/>
        <v>0</v>
      </c>
      <c r="M7253" s="40"/>
      <c r="N7253" s="40"/>
      <c r="O7253" s="65"/>
    </row>
    <row r="7254" spans="1:15" ht="24.95" customHeight="1" x14ac:dyDescent="0.2">
      <c r="A7254" s="64" t="str">
        <f t="shared" si="340"/>
        <v>||||||0</v>
      </c>
      <c r="B7254" s="64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9"/>
      <c r="K7254" s="37"/>
      <c r="L7254" s="86">
        <f t="shared" si="339"/>
        <v>0</v>
      </c>
      <c r="M7254" s="40"/>
      <c r="N7254" s="40"/>
      <c r="O7254" s="65"/>
    </row>
    <row r="7255" spans="1:15" ht="24.95" customHeight="1" x14ac:dyDescent="0.2">
      <c r="A7255" s="64" t="str">
        <f t="shared" si="340"/>
        <v>||||||0</v>
      </c>
      <c r="B7255" s="64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9"/>
      <c r="K7255" s="37"/>
      <c r="L7255" s="86">
        <f t="shared" si="339"/>
        <v>0</v>
      </c>
      <c r="M7255" s="40"/>
      <c r="N7255" s="40"/>
      <c r="O7255" s="65"/>
    </row>
    <row r="7256" spans="1:15" ht="24.95" customHeight="1" x14ac:dyDescent="0.2">
      <c r="A7256" s="64" t="str">
        <f t="shared" si="340"/>
        <v>||||||0</v>
      </c>
      <c r="B7256" s="64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9"/>
      <c r="K7256" s="37"/>
      <c r="L7256" s="86">
        <f t="shared" si="339"/>
        <v>0</v>
      </c>
      <c r="M7256" s="40"/>
      <c r="N7256" s="40"/>
      <c r="O7256" s="65"/>
    </row>
    <row r="7257" spans="1:15" ht="24.95" customHeight="1" x14ac:dyDescent="0.2">
      <c r="A7257" s="64" t="str">
        <f t="shared" si="340"/>
        <v>||||||0</v>
      </c>
      <c r="B7257" s="64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9"/>
      <c r="K7257" s="37"/>
      <c r="L7257" s="86">
        <f t="shared" si="339"/>
        <v>0</v>
      </c>
      <c r="M7257" s="40"/>
      <c r="N7257" s="40"/>
      <c r="O7257" s="65"/>
    </row>
    <row r="7258" spans="1:15" ht="24.95" customHeight="1" x14ac:dyDescent="0.2">
      <c r="A7258" s="64" t="str">
        <f t="shared" si="340"/>
        <v>||||||0</v>
      </c>
      <c r="B7258" s="64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9"/>
      <c r="K7258" s="37"/>
      <c r="L7258" s="86">
        <f t="shared" si="339"/>
        <v>0</v>
      </c>
      <c r="M7258" s="40"/>
      <c r="N7258" s="40"/>
      <c r="O7258" s="65"/>
    </row>
    <row r="7259" spans="1:15" ht="24.95" customHeight="1" x14ac:dyDescent="0.2">
      <c r="A7259" s="64" t="str">
        <f t="shared" si="340"/>
        <v>||||||0</v>
      </c>
      <c r="B7259" s="64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9"/>
      <c r="K7259" s="37"/>
      <c r="L7259" s="86">
        <f t="shared" si="339"/>
        <v>0</v>
      </c>
      <c r="M7259" s="40"/>
      <c r="N7259" s="40"/>
      <c r="O7259" s="65"/>
    </row>
    <row r="7260" spans="1:15" ht="24.95" customHeight="1" x14ac:dyDescent="0.2">
      <c r="A7260" s="64" t="str">
        <f t="shared" si="340"/>
        <v>||||||0</v>
      </c>
      <c r="B7260" s="64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9"/>
      <c r="K7260" s="37"/>
      <c r="L7260" s="86">
        <f t="shared" si="339"/>
        <v>0</v>
      </c>
      <c r="M7260" s="40"/>
      <c r="N7260" s="40"/>
      <c r="O7260" s="65"/>
    </row>
    <row r="7261" spans="1:15" ht="24.95" customHeight="1" x14ac:dyDescent="0.2">
      <c r="A7261" s="64" t="str">
        <f t="shared" si="340"/>
        <v>||||||0</v>
      </c>
      <c r="B7261" s="64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9"/>
      <c r="K7261" s="37"/>
      <c r="L7261" s="86">
        <f t="shared" si="339"/>
        <v>0</v>
      </c>
      <c r="M7261" s="40"/>
      <c r="N7261" s="40"/>
      <c r="O7261" s="65"/>
    </row>
    <row r="7262" spans="1:15" ht="24.95" customHeight="1" x14ac:dyDescent="0.2">
      <c r="A7262" s="64" t="str">
        <f t="shared" si="340"/>
        <v>||||||0</v>
      </c>
      <c r="B7262" s="64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9"/>
      <c r="K7262" s="37"/>
      <c r="L7262" s="86">
        <f t="shared" si="339"/>
        <v>0</v>
      </c>
      <c r="M7262" s="40"/>
      <c r="N7262" s="40"/>
      <c r="O7262" s="65"/>
    </row>
    <row r="7263" spans="1:15" ht="24.95" customHeight="1" x14ac:dyDescent="0.2">
      <c r="A7263" s="64" t="str">
        <f t="shared" si="340"/>
        <v>||||||0</v>
      </c>
      <c r="B7263" s="64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9"/>
      <c r="K7263" s="37"/>
      <c r="L7263" s="86">
        <f t="shared" si="339"/>
        <v>0</v>
      </c>
      <c r="M7263" s="40"/>
      <c r="N7263" s="40"/>
      <c r="O7263" s="65"/>
    </row>
    <row r="7264" spans="1:15" ht="24.95" customHeight="1" x14ac:dyDescent="0.2">
      <c r="A7264" s="64" t="str">
        <f t="shared" si="340"/>
        <v>||||||0</v>
      </c>
      <c r="B7264" s="64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9"/>
      <c r="K7264" s="37"/>
      <c r="L7264" s="86">
        <f t="shared" si="339"/>
        <v>0</v>
      </c>
      <c r="M7264" s="40"/>
      <c r="N7264" s="40"/>
      <c r="O7264" s="65"/>
    </row>
    <row r="7265" spans="1:15" ht="24.95" customHeight="1" x14ac:dyDescent="0.2">
      <c r="A7265" s="64" t="str">
        <f t="shared" si="340"/>
        <v>||||||0</v>
      </c>
      <c r="B7265" s="64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9"/>
      <c r="K7265" s="37"/>
      <c r="L7265" s="86">
        <f t="shared" si="339"/>
        <v>0</v>
      </c>
      <c r="M7265" s="40"/>
      <c r="N7265" s="40"/>
      <c r="O7265" s="65"/>
    </row>
    <row r="7266" spans="1:15" ht="24.95" customHeight="1" x14ac:dyDescent="0.2">
      <c r="A7266" s="64" t="str">
        <f t="shared" si="340"/>
        <v>||||||0</v>
      </c>
      <c r="B7266" s="64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9"/>
      <c r="K7266" s="37"/>
      <c r="L7266" s="86">
        <f t="shared" si="339"/>
        <v>0</v>
      </c>
      <c r="M7266" s="40"/>
      <c r="N7266" s="40"/>
      <c r="O7266" s="65"/>
    </row>
    <row r="7267" spans="1:15" ht="24.95" customHeight="1" x14ac:dyDescent="0.2">
      <c r="A7267" s="64" t="str">
        <f t="shared" si="340"/>
        <v>||||||0</v>
      </c>
      <c r="B7267" s="64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9"/>
      <c r="K7267" s="37"/>
      <c r="L7267" s="86">
        <f t="shared" si="339"/>
        <v>0</v>
      </c>
      <c r="M7267" s="40"/>
      <c r="N7267" s="40"/>
      <c r="O7267" s="65"/>
    </row>
    <row r="7268" spans="1:15" ht="24.95" customHeight="1" x14ac:dyDescent="0.2">
      <c r="A7268" s="64" t="str">
        <f t="shared" si="340"/>
        <v>||||||0</v>
      </c>
      <c r="B7268" s="64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9"/>
      <c r="K7268" s="37"/>
      <c r="L7268" s="86">
        <f t="shared" si="339"/>
        <v>0</v>
      </c>
      <c r="M7268" s="40"/>
      <c r="N7268" s="40"/>
      <c r="O7268" s="65"/>
    </row>
    <row r="7269" spans="1:15" ht="24.95" customHeight="1" x14ac:dyDescent="0.2">
      <c r="A7269" s="64" t="str">
        <f t="shared" si="340"/>
        <v>||||||0</v>
      </c>
      <c r="B7269" s="64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9"/>
      <c r="K7269" s="37"/>
      <c r="L7269" s="86">
        <f t="shared" si="339"/>
        <v>0</v>
      </c>
      <c r="M7269" s="40"/>
      <c r="N7269" s="40"/>
      <c r="O7269" s="65"/>
    </row>
    <row r="7270" spans="1:15" ht="24.95" customHeight="1" x14ac:dyDescent="0.2">
      <c r="A7270" s="64" t="str">
        <f t="shared" si="340"/>
        <v>||||||0</v>
      </c>
      <c r="B7270" s="64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9"/>
      <c r="K7270" s="37"/>
      <c r="L7270" s="86">
        <f t="shared" si="339"/>
        <v>0</v>
      </c>
      <c r="M7270" s="40"/>
      <c r="N7270" s="40"/>
      <c r="O7270" s="65"/>
    </row>
    <row r="7271" spans="1:15" ht="24.95" customHeight="1" x14ac:dyDescent="0.2">
      <c r="A7271" s="64" t="str">
        <f t="shared" si="340"/>
        <v>||||||0</v>
      </c>
      <c r="B7271" s="64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9"/>
      <c r="K7271" s="37"/>
      <c r="L7271" s="86">
        <f t="shared" si="339"/>
        <v>0</v>
      </c>
      <c r="M7271" s="40"/>
      <c r="N7271" s="40"/>
      <c r="O7271" s="65"/>
    </row>
    <row r="7272" spans="1:15" ht="24.95" customHeight="1" x14ac:dyDescent="0.2">
      <c r="A7272" s="64" t="str">
        <f t="shared" si="340"/>
        <v>||||||0</v>
      </c>
      <c r="B7272" s="64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9"/>
      <c r="K7272" s="37"/>
      <c r="L7272" s="86">
        <f t="shared" si="339"/>
        <v>0</v>
      </c>
      <c r="M7272" s="40"/>
      <c r="N7272" s="40"/>
      <c r="O7272" s="65"/>
    </row>
    <row r="7273" spans="1:15" ht="24.95" customHeight="1" x14ac:dyDescent="0.2">
      <c r="A7273" s="64" t="str">
        <f t="shared" si="340"/>
        <v>||||||0</v>
      </c>
      <c r="B7273" s="64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9"/>
      <c r="K7273" s="37"/>
      <c r="L7273" s="86">
        <f t="shared" si="339"/>
        <v>0</v>
      </c>
      <c r="M7273" s="40"/>
      <c r="N7273" s="40"/>
      <c r="O7273" s="65"/>
    </row>
    <row r="7274" spans="1:15" ht="24.95" customHeight="1" x14ac:dyDescent="0.2">
      <c r="A7274" s="64" t="str">
        <f t="shared" si="340"/>
        <v>||||||0</v>
      </c>
      <c r="B7274" s="64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9"/>
      <c r="K7274" s="37"/>
      <c r="L7274" s="86">
        <f t="shared" si="339"/>
        <v>0</v>
      </c>
      <c r="M7274" s="40"/>
      <c r="N7274" s="40"/>
      <c r="O7274" s="65"/>
    </row>
    <row r="7275" spans="1:15" ht="24.95" customHeight="1" x14ac:dyDescent="0.2">
      <c r="A7275" s="64" t="str">
        <f t="shared" si="340"/>
        <v>||||||0</v>
      </c>
      <c r="B7275" s="64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9"/>
      <c r="K7275" s="37"/>
      <c r="L7275" s="86">
        <f t="shared" si="339"/>
        <v>0</v>
      </c>
      <c r="M7275" s="40"/>
      <c r="N7275" s="40"/>
      <c r="O7275" s="65"/>
    </row>
    <row r="7276" spans="1:15" ht="24.95" customHeight="1" x14ac:dyDescent="0.2">
      <c r="A7276" s="64" t="str">
        <f t="shared" si="340"/>
        <v>||||||0</v>
      </c>
      <c r="B7276" s="64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9"/>
      <c r="K7276" s="37"/>
      <c r="L7276" s="86">
        <f t="shared" si="339"/>
        <v>0</v>
      </c>
      <c r="M7276" s="40"/>
      <c r="N7276" s="40"/>
      <c r="O7276" s="65"/>
    </row>
    <row r="7277" spans="1:15" ht="24.95" customHeight="1" x14ac:dyDescent="0.2">
      <c r="A7277" s="64" t="str">
        <f t="shared" si="340"/>
        <v>||||||0</v>
      </c>
      <c r="B7277" s="64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9"/>
      <c r="K7277" s="37"/>
      <c r="L7277" s="86">
        <f t="shared" si="339"/>
        <v>0</v>
      </c>
      <c r="M7277" s="40"/>
      <c r="N7277" s="40"/>
      <c r="O7277" s="65"/>
    </row>
    <row r="7278" spans="1:15" ht="24.95" customHeight="1" x14ac:dyDescent="0.2">
      <c r="A7278" s="64" t="str">
        <f t="shared" si="340"/>
        <v>||||||0</v>
      </c>
      <c r="B7278" s="64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9"/>
      <c r="K7278" s="37"/>
      <c r="L7278" s="86">
        <f t="shared" si="339"/>
        <v>0</v>
      </c>
      <c r="M7278" s="40"/>
      <c r="N7278" s="40"/>
      <c r="O7278" s="65"/>
    </row>
    <row r="7279" spans="1:15" ht="24.95" customHeight="1" x14ac:dyDescent="0.2">
      <c r="A7279" s="64" t="str">
        <f t="shared" si="340"/>
        <v>||||||0</v>
      </c>
      <c r="B7279" s="64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9"/>
      <c r="K7279" s="37"/>
      <c r="L7279" s="86">
        <f t="shared" si="339"/>
        <v>0</v>
      </c>
      <c r="M7279" s="40"/>
      <c r="N7279" s="40"/>
      <c r="O7279" s="65"/>
    </row>
    <row r="7280" spans="1:15" ht="24.95" customHeight="1" x14ac:dyDescent="0.2">
      <c r="A7280" s="64" t="str">
        <f t="shared" si="340"/>
        <v>||||||0</v>
      </c>
      <c r="B7280" s="64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9"/>
      <c r="K7280" s="37"/>
      <c r="L7280" s="86">
        <f t="shared" si="339"/>
        <v>0</v>
      </c>
      <c r="M7280" s="40"/>
      <c r="N7280" s="40"/>
      <c r="O7280" s="65"/>
    </row>
    <row r="7281" spans="1:15" ht="24.95" customHeight="1" x14ac:dyDescent="0.2">
      <c r="A7281" s="64" t="str">
        <f t="shared" si="340"/>
        <v>||||||0</v>
      </c>
      <c r="B7281" s="64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9"/>
      <c r="K7281" s="37"/>
      <c r="L7281" s="86">
        <f t="shared" si="339"/>
        <v>0</v>
      </c>
      <c r="M7281" s="40"/>
      <c r="N7281" s="40"/>
      <c r="O7281" s="65"/>
    </row>
    <row r="7282" spans="1:15" ht="24.95" customHeight="1" x14ac:dyDescent="0.2">
      <c r="A7282" s="64" t="str">
        <f t="shared" si="340"/>
        <v>||||||0</v>
      </c>
      <c r="B7282" s="64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9"/>
      <c r="K7282" s="37"/>
      <c r="L7282" s="86">
        <f t="shared" si="339"/>
        <v>0</v>
      </c>
      <c r="M7282" s="40"/>
      <c r="N7282" s="40"/>
      <c r="O7282" s="65"/>
    </row>
    <row r="7283" spans="1:15" ht="24.95" customHeight="1" x14ac:dyDescent="0.2">
      <c r="A7283" s="64" t="str">
        <f t="shared" si="340"/>
        <v>||||||0</v>
      </c>
      <c r="B7283" s="64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9"/>
      <c r="K7283" s="37"/>
      <c r="L7283" s="86">
        <f t="shared" si="339"/>
        <v>0</v>
      </c>
      <c r="M7283" s="40"/>
      <c r="N7283" s="40"/>
      <c r="O7283" s="65"/>
    </row>
    <row r="7284" spans="1:15" ht="24.95" customHeight="1" x14ac:dyDescent="0.2">
      <c r="A7284" s="64" t="str">
        <f t="shared" si="340"/>
        <v>||||||0</v>
      </c>
      <c r="B7284" s="64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9"/>
      <c r="K7284" s="37"/>
      <c r="L7284" s="86">
        <f t="shared" si="339"/>
        <v>0</v>
      </c>
      <c r="M7284" s="40"/>
      <c r="N7284" s="40"/>
      <c r="O7284" s="65"/>
    </row>
    <row r="7285" spans="1:15" ht="24.95" customHeight="1" x14ac:dyDescent="0.2">
      <c r="A7285" s="64" t="str">
        <f t="shared" si="340"/>
        <v>||||||0</v>
      </c>
      <c r="B7285" s="64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9"/>
      <c r="K7285" s="37"/>
      <c r="L7285" s="86">
        <f t="shared" si="339"/>
        <v>0</v>
      </c>
      <c r="M7285" s="40"/>
      <c r="N7285" s="40"/>
      <c r="O7285" s="65"/>
    </row>
    <row r="7286" spans="1:15" ht="24.95" customHeight="1" x14ac:dyDescent="0.2">
      <c r="A7286" s="64" t="str">
        <f t="shared" si="340"/>
        <v>||||||0</v>
      </c>
      <c r="B7286" s="64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9"/>
      <c r="K7286" s="37"/>
      <c r="L7286" s="86">
        <f t="shared" si="339"/>
        <v>0</v>
      </c>
      <c r="M7286" s="40"/>
      <c r="N7286" s="40"/>
      <c r="O7286" s="65"/>
    </row>
    <row r="7287" spans="1:15" ht="24.95" customHeight="1" x14ac:dyDescent="0.2">
      <c r="A7287" s="64" t="str">
        <f t="shared" si="340"/>
        <v>||||||0</v>
      </c>
      <c r="B7287" s="64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9"/>
      <c r="K7287" s="37"/>
      <c r="L7287" s="86">
        <f t="shared" si="339"/>
        <v>0</v>
      </c>
      <c r="M7287" s="40"/>
      <c r="N7287" s="40"/>
      <c r="O7287" s="65"/>
    </row>
    <row r="7288" spans="1:15" ht="24.95" customHeight="1" x14ac:dyDescent="0.2">
      <c r="A7288" s="64" t="str">
        <f t="shared" si="340"/>
        <v>||||||0</v>
      </c>
      <c r="B7288" s="64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9"/>
      <c r="K7288" s="37"/>
      <c r="L7288" s="86">
        <f t="shared" si="339"/>
        <v>0</v>
      </c>
      <c r="M7288" s="40"/>
      <c r="N7288" s="40"/>
      <c r="O7288" s="65"/>
    </row>
    <row r="7289" spans="1:15" ht="24.95" customHeight="1" x14ac:dyDescent="0.2">
      <c r="A7289" s="64" t="str">
        <f t="shared" si="340"/>
        <v>||||||0</v>
      </c>
      <c r="B7289" s="64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9"/>
      <c r="K7289" s="37"/>
      <c r="L7289" s="86">
        <f t="shared" si="339"/>
        <v>0</v>
      </c>
      <c r="M7289" s="40"/>
      <c r="N7289" s="40"/>
      <c r="O7289" s="65"/>
    </row>
    <row r="7290" spans="1:15" ht="24.95" customHeight="1" x14ac:dyDescent="0.2">
      <c r="A7290" s="64" t="str">
        <f t="shared" si="340"/>
        <v>||||||0</v>
      </c>
      <c r="B7290" s="64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9"/>
      <c r="K7290" s="37"/>
      <c r="L7290" s="86">
        <f t="shared" si="339"/>
        <v>0</v>
      </c>
      <c r="M7290" s="40"/>
      <c r="N7290" s="40"/>
      <c r="O7290" s="65"/>
    </row>
    <row r="7291" spans="1:15" ht="24.95" customHeight="1" x14ac:dyDescent="0.2">
      <c r="A7291" s="64" t="str">
        <f t="shared" si="340"/>
        <v>||||||0</v>
      </c>
      <c r="B7291" s="64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9"/>
      <c r="K7291" s="37"/>
      <c r="L7291" s="86">
        <f t="shared" si="339"/>
        <v>0</v>
      </c>
      <c r="M7291" s="40"/>
      <c r="N7291" s="40"/>
      <c r="O7291" s="65"/>
    </row>
    <row r="7292" spans="1:15" ht="24.95" customHeight="1" x14ac:dyDescent="0.2">
      <c r="A7292" s="64" t="str">
        <f t="shared" si="340"/>
        <v>||||||0</v>
      </c>
      <c r="B7292" s="64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9"/>
      <c r="K7292" s="37"/>
      <c r="L7292" s="86">
        <f t="shared" si="339"/>
        <v>0</v>
      </c>
      <c r="M7292" s="40"/>
      <c r="N7292" s="40"/>
      <c r="O7292" s="65"/>
    </row>
    <row r="7293" spans="1:15" ht="24.95" customHeight="1" x14ac:dyDescent="0.2">
      <c r="A7293" s="64" t="str">
        <f t="shared" si="340"/>
        <v>||||||0</v>
      </c>
      <c r="B7293" s="64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9"/>
      <c r="K7293" s="37"/>
      <c r="L7293" s="86">
        <f t="shared" si="339"/>
        <v>0</v>
      </c>
      <c r="M7293" s="40"/>
      <c r="N7293" s="40"/>
      <c r="O7293" s="65"/>
    </row>
    <row r="7294" spans="1:15" ht="24.95" customHeight="1" x14ac:dyDescent="0.2">
      <c r="A7294" s="64" t="str">
        <f t="shared" si="340"/>
        <v>||||||0</v>
      </c>
      <c r="B7294" s="64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9"/>
      <c r="K7294" s="37"/>
      <c r="L7294" s="86">
        <f t="shared" ref="L7294:L7357" si="342">M7294+N7294</f>
        <v>0</v>
      </c>
      <c r="M7294" s="40"/>
      <c r="N7294" s="40"/>
      <c r="O7294" s="65"/>
    </row>
    <row r="7295" spans="1:15" ht="24.95" customHeight="1" x14ac:dyDescent="0.2">
      <c r="A7295" s="64" t="str">
        <f t="shared" si="340"/>
        <v>||||||0</v>
      </c>
      <c r="B7295" s="64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9"/>
      <c r="K7295" s="37"/>
      <c r="L7295" s="86">
        <f t="shared" si="342"/>
        <v>0</v>
      </c>
      <c r="M7295" s="40"/>
      <c r="N7295" s="40"/>
      <c r="O7295" s="65"/>
    </row>
    <row r="7296" spans="1:15" ht="24.95" customHeight="1" x14ac:dyDescent="0.2">
      <c r="A7296" s="64" t="str">
        <f t="shared" si="340"/>
        <v>||||||0</v>
      </c>
      <c r="B7296" s="64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9"/>
      <c r="K7296" s="37"/>
      <c r="L7296" s="86">
        <f t="shared" si="342"/>
        <v>0</v>
      </c>
      <c r="M7296" s="40"/>
      <c r="N7296" s="40"/>
      <c r="O7296" s="65"/>
    </row>
    <row r="7297" spans="1:15" ht="24.95" customHeight="1" x14ac:dyDescent="0.2">
      <c r="A7297" s="64" t="str">
        <f t="shared" si="340"/>
        <v>||||||0</v>
      </c>
      <c r="B7297" s="64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9"/>
      <c r="K7297" s="37"/>
      <c r="L7297" s="86">
        <f t="shared" si="342"/>
        <v>0</v>
      </c>
      <c r="M7297" s="40"/>
      <c r="N7297" s="40"/>
      <c r="O7297" s="65"/>
    </row>
    <row r="7298" spans="1:15" ht="24.95" customHeight="1" x14ac:dyDescent="0.2">
      <c r="A7298" s="64" t="str">
        <f t="shared" si="340"/>
        <v>||||||0</v>
      </c>
      <c r="B7298" s="64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9"/>
      <c r="K7298" s="37"/>
      <c r="L7298" s="86">
        <f t="shared" si="342"/>
        <v>0</v>
      </c>
      <c r="M7298" s="40"/>
      <c r="N7298" s="40"/>
      <c r="O7298" s="65"/>
    </row>
    <row r="7299" spans="1:15" ht="24.95" customHeight="1" x14ac:dyDescent="0.2">
      <c r="A7299" s="64" t="str">
        <f t="shared" si="340"/>
        <v>||||||0</v>
      </c>
      <c r="B7299" s="64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9"/>
      <c r="K7299" s="37"/>
      <c r="L7299" s="86">
        <f t="shared" si="342"/>
        <v>0</v>
      </c>
      <c r="M7299" s="40"/>
      <c r="N7299" s="40"/>
      <c r="O7299" s="65"/>
    </row>
    <row r="7300" spans="1:15" ht="24.95" customHeight="1" x14ac:dyDescent="0.2">
      <c r="A7300" s="64" t="str">
        <f t="shared" si="340"/>
        <v>||||||0</v>
      </c>
      <c r="B7300" s="64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9"/>
      <c r="K7300" s="37"/>
      <c r="L7300" s="86">
        <f t="shared" si="342"/>
        <v>0</v>
      </c>
      <c r="M7300" s="40"/>
      <c r="N7300" s="40"/>
      <c r="O7300" s="65"/>
    </row>
    <row r="7301" spans="1:15" ht="24.95" customHeight="1" x14ac:dyDescent="0.2">
      <c r="A7301" s="64" t="str">
        <f t="shared" ref="A7301:A7364" si="343">C7301&amp;"|"&amp;D7301&amp;"|"&amp;E7301&amp;"|"&amp;F7301&amp;"|"&amp;G7301&amp;"|"&amp;I7301&amp;"|"&amp;M7301+N7301-O7301</f>
        <v>||||||0</v>
      </c>
      <c r="B7301" s="64" t="str">
        <f t="shared" ref="B7301:B7364" si="344">C7301&amp;"|"&amp;D7301&amp;"|"&amp;E7301&amp;"|"&amp;F7301&amp;"|"&amp;K7301</f>
        <v>||||</v>
      </c>
      <c r="C7301" s="37"/>
      <c r="D7301" s="37"/>
      <c r="E7301" s="37"/>
      <c r="F7301" s="37"/>
      <c r="G7301" s="37"/>
      <c r="H7301" s="38"/>
      <c r="I7301" s="37"/>
      <c r="J7301" s="39"/>
      <c r="K7301" s="37"/>
      <c r="L7301" s="86">
        <f t="shared" si="342"/>
        <v>0</v>
      </c>
      <c r="M7301" s="40"/>
      <c r="N7301" s="40"/>
      <c r="O7301" s="65"/>
    </row>
    <row r="7302" spans="1:15" ht="24.95" customHeight="1" x14ac:dyDescent="0.2">
      <c r="A7302" s="64" t="str">
        <f t="shared" si="343"/>
        <v>||||||0</v>
      </c>
      <c r="B7302" s="64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9"/>
      <c r="K7302" s="37"/>
      <c r="L7302" s="86">
        <f t="shared" si="342"/>
        <v>0</v>
      </c>
      <c r="M7302" s="40"/>
      <c r="N7302" s="40"/>
      <c r="O7302" s="65"/>
    </row>
    <row r="7303" spans="1:15" ht="24.95" customHeight="1" x14ac:dyDescent="0.2">
      <c r="A7303" s="64" t="str">
        <f t="shared" si="343"/>
        <v>||||||0</v>
      </c>
      <c r="B7303" s="64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9"/>
      <c r="K7303" s="37"/>
      <c r="L7303" s="86">
        <f t="shared" si="342"/>
        <v>0</v>
      </c>
      <c r="M7303" s="40"/>
      <c r="N7303" s="40"/>
      <c r="O7303" s="65"/>
    </row>
    <row r="7304" spans="1:15" ht="24.95" customHeight="1" x14ac:dyDescent="0.2">
      <c r="A7304" s="64" t="str">
        <f t="shared" si="343"/>
        <v>||||||0</v>
      </c>
      <c r="B7304" s="64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9"/>
      <c r="K7304" s="37"/>
      <c r="L7304" s="86">
        <f t="shared" si="342"/>
        <v>0</v>
      </c>
      <c r="M7304" s="40"/>
      <c r="N7304" s="40"/>
      <c r="O7304" s="65"/>
    </row>
    <row r="7305" spans="1:15" ht="24.95" customHeight="1" x14ac:dyDescent="0.2">
      <c r="A7305" s="64" t="str">
        <f t="shared" si="343"/>
        <v>||||||0</v>
      </c>
      <c r="B7305" s="64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9"/>
      <c r="K7305" s="37"/>
      <c r="L7305" s="86">
        <f t="shared" si="342"/>
        <v>0</v>
      </c>
      <c r="M7305" s="40"/>
      <c r="N7305" s="40"/>
      <c r="O7305" s="65"/>
    </row>
    <row r="7306" spans="1:15" ht="24.95" customHeight="1" x14ac:dyDescent="0.2">
      <c r="A7306" s="64" t="str">
        <f t="shared" si="343"/>
        <v>||||||0</v>
      </c>
      <c r="B7306" s="64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9"/>
      <c r="K7306" s="37"/>
      <c r="L7306" s="86">
        <f t="shared" si="342"/>
        <v>0</v>
      </c>
      <c r="M7306" s="40"/>
      <c r="N7306" s="40"/>
      <c r="O7306" s="65"/>
    </row>
    <row r="7307" spans="1:15" ht="24.95" customHeight="1" x14ac:dyDescent="0.2">
      <c r="A7307" s="64" t="str">
        <f t="shared" si="343"/>
        <v>||||||0</v>
      </c>
      <c r="B7307" s="64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9"/>
      <c r="K7307" s="37"/>
      <c r="L7307" s="86">
        <f t="shared" si="342"/>
        <v>0</v>
      </c>
      <c r="M7307" s="40"/>
      <c r="N7307" s="40"/>
      <c r="O7307" s="65"/>
    </row>
    <row r="7308" spans="1:15" ht="24.95" customHeight="1" x14ac:dyDescent="0.2">
      <c r="A7308" s="64" t="str">
        <f t="shared" si="343"/>
        <v>||||||0</v>
      </c>
      <c r="B7308" s="64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9"/>
      <c r="K7308" s="37"/>
      <c r="L7308" s="86">
        <f t="shared" si="342"/>
        <v>0</v>
      </c>
      <c r="M7308" s="40"/>
      <c r="N7308" s="40"/>
      <c r="O7308" s="65"/>
    </row>
    <row r="7309" spans="1:15" ht="24.95" customHeight="1" x14ac:dyDescent="0.2">
      <c r="A7309" s="64" t="str">
        <f t="shared" si="343"/>
        <v>||||||0</v>
      </c>
      <c r="B7309" s="64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9"/>
      <c r="K7309" s="37"/>
      <c r="L7309" s="86">
        <f t="shared" si="342"/>
        <v>0</v>
      </c>
      <c r="M7309" s="40"/>
      <c r="N7309" s="40"/>
      <c r="O7309" s="65"/>
    </row>
    <row r="7310" spans="1:15" ht="24.95" customHeight="1" x14ac:dyDescent="0.2">
      <c r="A7310" s="64" t="str">
        <f t="shared" si="343"/>
        <v>||||||0</v>
      </c>
      <c r="B7310" s="64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9"/>
      <c r="K7310" s="37"/>
      <c r="L7310" s="86">
        <f t="shared" si="342"/>
        <v>0</v>
      </c>
      <c r="M7310" s="40"/>
      <c r="N7310" s="40"/>
      <c r="O7310" s="65"/>
    </row>
    <row r="7311" spans="1:15" ht="24.95" customHeight="1" x14ac:dyDescent="0.2">
      <c r="A7311" s="64" t="str">
        <f t="shared" si="343"/>
        <v>||||||0</v>
      </c>
      <c r="B7311" s="64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9"/>
      <c r="K7311" s="37"/>
      <c r="L7311" s="86">
        <f t="shared" si="342"/>
        <v>0</v>
      </c>
      <c r="M7311" s="40"/>
      <c r="N7311" s="40"/>
      <c r="O7311" s="65"/>
    </row>
    <row r="7312" spans="1:15" ht="24.95" customHeight="1" x14ac:dyDescent="0.2">
      <c r="A7312" s="64" t="str">
        <f t="shared" si="343"/>
        <v>||||||0</v>
      </c>
      <c r="B7312" s="64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9"/>
      <c r="K7312" s="37"/>
      <c r="L7312" s="86">
        <f t="shared" si="342"/>
        <v>0</v>
      </c>
      <c r="M7312" s="40"/>
      <c r="N7312" s="40"/>
      <c r="O7312" s="65"/>
    </row>
    <row r="7313" spans="1:15" ht="24.95" customHeight="1" x14ac:dyDescent="0.2">
      <c r="A7313" s="64" t="str">
        <f t="shared" si="343"/>
        <v>||||||0</v>
      </c>
      <c r="B7313" s="64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9"/>
      <c r="K7313" s="37"/>
      <c r="L7313" s="86">
        <f t="shared" si="342"/>
        <v>0</v>
      </c>
      <c r="M7313" s="40"/>
      <c r="N7313" s="40"/>
      <c r="O7313" s="65"/>
    </row>
    <row r="7314" spans="1:15" ht="24.95" customHeight="1" x14ac:dyDescent="0.2">
      <c r="A7314" s="64" t="str">
        <f t="shared" si="343"/>
        <v>||||||0</v>
      </c>
      <c r="B7314" s="64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9"/>
      <c r="K7314" s="37"/>
      <c r="L7314" s="86">
        <f t="shared" si="342"/>
        <v>0</v>
      </c>
      <c r="M7314" s="40"/>
      <c r="N7314" s="40"/>
      <c r="O7314" s="65"/>
    </row>
    <row r="7315" spans="1:15" ht="24.95" customHeight="1" x14ac:dyDescent="0.2">
      <c r="A7315" s="64" t="str">
        <f t="shared" si="343"/>
        <v>||||||0</v>
      </c>
      <c r="B7315" s="64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9"/>
      <c r="K7315" s="37"/>
      <c r="L7315" s="86">
        <f t="shared" si="342"/>
        <v>0</v>
      </c>
      <c r="M7315" s="40"/>
      <c r="N7315" s="40"/>
      <c r="O7315" s="65"/>
    </row>
    <row r="7316" spans="1:15" ht="24.95" customHeight="1" x14ac:dyDescent="0.2">
      <c r="A7316" s="64" t="str">
        <f t="shared" si="343"/>
        <v>||||||0</v>
      </c>
      <c r="B7316" s="64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9"/>
      <c r="K7316" s="37"/>
      <c r="L7316" s="86">
        <f t="shared" si="342"/>
        <v>0</v>
      </c>
      <c r="M7316" s="40"/>
      <c r="N7316" s="40"/>
      <c r="O7316" s="65"/>
    </row>
    <row r="7317" spans="1:15" ht="24.95" customHeight="1" x14ac:dyDescent="0.2">
      <c r="A7317" s="64" t="str">
        <f t="shared" si="343"/>
        <v>||||||0</v>
      </c>
      <c r="B7317" s="64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9"/>
      <c r="K7317" s="37"/>
      <c r="L7317" s="86">
        <f t="shared" si="342"/>
        <v>0</v>
      </c>
      <c r="M7317" s="40"/>
      <c r="N7317" s="40"/>
      <c r="O7317" s="65"/>
    </row>
    <row r="7318" spans="1:15" ht="24.95" customHeight="1" x14ac:dyDescent="0.2">
      <c r="A7318" s="64" t="str">
        <f t="shared" si="343"/>
        <v>||||||0</v>
      </c>
      <c r="B7318" s="64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9"/>
      <c r="K7318" s="37"/>
      <c r="L7318" s="86">
        <f t="shared" si="342"/>
        <v>0</v>
      </c>
      <c r="M7318" s="40"/>
      <c r="N7318" s="40"/>
      <c r="O7318" s="65"/>
    </row>
    <row r="7319" spans="1:15" ht="24.95" customHeight="1" x14ac:dyDescent="0.2">
      <c r="A7319" s="64" t="str">
        <f t="shared" si="343"/>
        <v>||||||0</v>
      </c>
      <c r="B7319" s="64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9"/>
      <c r="K7319" s="37"/>
      <c r="L7319" s="86">
        <f t="shared" si="342"/>
        <v>0</v>
      </c>
      <c r="M7319" s="40"/>
      <c r="N7319" s="40"/>
      <c r="O7319" s="65"/>
    </row>
    <row r="7320" spans="1:15" ht="24.95" customHeight="1" x14ac:dyDescent="0.2">
      <c r="A7320" s="64" t="str">
        <f t="shared" si="343"/>
        <v>||||||0</v>
      </c>
      <c r="B7320" s="64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9"/>
      <c r="K7320" s="37"/>
      <c r="L7320" s="86">
        <f t="shared" si="342"/>
        <v>0</v>
      </c>
      <c r="M7320" s="40"/>
      <c r="N7320" s="40"/>
      <c r="O7320" s="65"/>
    </row>
    <row r="7321" spans="1:15" ht="24.95" customHeight="1" x14ac:dyDescent="0.2">
      <c r="A7321" s="64" t="str">
        <f t="shared" si="343"/>
        <v>||||||0</v>
      </c>
      <c r="B7321" s="64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9"/>
      <c r="K7321" s="37"/>
      <c r="L7321" s="86">
        <f t="shared" si="342"/>
        <v>0</v>
      </c>
      <c r="M7321" s="40"/>
      <c r="N7321" s="40"/>
      <c r="O7321" s="65"/>
    </row>
    <row r="7322" spans="1:15" ht="24.95" customHeight="1" x14ac:dyDescent="0.2">
      <c r="A7322" s="64" t="str">
        <f t="shared" si="343"/>
        <v>||||||0</v>
      </c>
      <c r="B7322" s="64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9"/>
      <c r="K7322" s="37"/>
      <c r="L7322" s="86">
        <f t="shared" si="342"/>
        <v>0</v>
      </c>
      <c r="M7322" s="40"/>
      <c r="N7322" s="40"/>
      <c r="O7322" s="65"/>
    </row>
    <row r="7323" spans="1:15" ht="24.95" customHeight="1" x14ac:dyDescent="0.2">
      <c r="A7323" s="64" t="str">
        <f t="shared" si="343"/>
        <v>||||||0</v>
      </c>
      <c r="B7323" s="64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9"/>
      <c r="K7323" s="37"/>
      <c r="L7323" s="86">
        <f t="shared" si="342"/>
        <v>0</v>
      </c>
      <c r="M7323" s="40"/>
      <c r="N7323" s="40"/>
      <c r="O7323" s="65"/>
    </row>
    <row r="7324" spans="1:15" ht="24.95" customHeight="1" x14ac:dyDescent="0.2">
      <c r="A7324" s="64" t="str">
        <f t="shared" si="343"/>
        <v>||||||0</v>
      </c>
      <c r="B7324" s="64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9"/>
      <c r="K7324" s="37"/>
      <c r="L7324" s="86">
        <f t="shared" si="342"/>
        <v>0</v>
      </c>
      <c r="M7324" s="40"/>
      <c r="N7324" s="40"/>
      <c r="O7324" s="65"/>
    </row>
    <row r="7325" spans="1:15" ht="24.95" customHeight="1" x14ac:dyDescent="0.2">
      <c r="A7325" s="64" t="str">
        <f t="shared" si="343"/>
        <v>||||||0</v>
      </c>
      <c r="B7325" s="64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9"/>
      <c r="K7325" s="37"/>
      <c r="L7325" s="86">
        <f t="shared" si="342"/>
        <v>0</v>
      </c>
      <c r="M7325" s="40"/>
      <c r="N7325" s="40"/>
      <c r="O7325" s="65"/>
    </row>
    <row r="7326" spans="1:15" ht="24.95" customHeight="1" x14ac:dyDescent="0.2">
      <c r="A7326" s="64" t="str">
        <f t="shared" si="343"/>
        <v>||||||0</v>
      </c>
      <c r="B7326" s="64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9"/>
      <c r="K7326" s="37"/>
      <c r="L7326" s="86">
        <f t="shared" si="342"/>
        <v>0</v>
      </c>
      <c r="M7326" s="40"/>
      <c r="N7326" s="40"/>
      <c r="O7326" s="65"/>
    </row>
    <row r="7327" spans="1:15" ht="24.95" customHeight="1" x14ac:dyDescent="0.2">
      <c r="A7327" s="64" t="str">
        <f t="shared" si="343"/>
        <v>||||||0</v>
      </c>
      <c r="B7327" s="64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9"/>
      <c r="K7327" s="37"/>
      <c r="L7327" s="86">
        <f t="shared" si="342"/>
        <v>0</v>
      </c>
      <c r="M7327" s="40"/>
      <c r="N7327" s="40"/>
      <c r="O7327" s="65"/>
    </row>
    <row r="7328" spans="1:15" ht="24.95" customHeight="1" x14ac:dyDescent="0.2">
      <c r="A7328" s="64" t="str">
        <f t="shared" si="343"/>
        <v>||||||0</v>
      </c>
      <c r="B7328" s="64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9"/>
      <c r="K7328" s="37"/>
      <c r="L7328" s="86">
        <f t="shared" si="342"/>
        <v>0</v>
      </c>
      <c r="M7328" s="40"/>
      <c r="N7328" s="40"/>
      <c r="O7328" s="65"/>
    </row>
    <row r="7329" spans="1:15" ht="24.95" customHeight="1" x14ac:dyDescent="0.2">
      <c r="A7329" s="64" t="str">
        <f t="shared" si="343"/>
        <v>||||||0</v>
      </c>
      <c r="B7329" s="64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9"/>
      <c r="K7329" s="37"/>
      <c r="L7329" s="86">
        <f t="shared" si="342"/>
        <v>0</v>
      </c>
      <c r="M7329" s="40"/>
      <c r="N7329" s="40"/>
      <c r="O7329" s="65"/>
    </row>
    <row r="7330" spans="1:15" ht="24.95" customHeight="1" x14ac:dyDescent="0.2">
      <c r="A7330" s="64" t="str">
        <f t="shared" si="343"/>
        <v>||||||0</v>
      </c>
      <c r="B7330" s="64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9"/>
      <c r="K7330" s="37"/>
      <c r="L7330" s="86">
        <f t="shared" si="342"/>
        <v>0</v>
      </c>
      <c r="M7330" s="40"/>
      <c r="N7330" s="40"/>
      <c r="O7330" s="65"/>
    </row>
    <row r="7331" spans="1:15" ht="24.95" customHeight="1" x14ac:dyDescent="0.2">
      <c r="A7331" s="64" t="str">
        <f t="shared" si="343"/>
        <v>||||||0</v>
      </c>
      <c r="B7331" s="64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9"/>
      <c r="K7331" s="37"/>
      <c r="L7331" s="86">
        <f t="shared" si="342"/>
        <v>0</v>
      </c>
      <c r="M7331" s="40"/>
      <c r="N7331" s="40"/>
      <c r="O7331" s="65"/>
    </row>
    <row r="7332" spans="1:15" ht="24.95" customHeight="1" x14ac:dyDescent="0.2">
      <c r="A7332" s="64" t="str">
        <f t="shared" si="343"/>
        <v>||||||0</v>
      </c>
      <c r="B7332" s="64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9"/>
      <c r="K7332" s="37"/>
      <c r="L7332" s="86">
        <f t="shared" si="342"/>
        <v>0</v>
      </c>
      <c r="M7332" s="40"/>
      <c r="N7332" s="40"/>
      <c r="O7332" s="65"/>
    </row>
    <row r="7333" spans="1:15" ht="24.95" customHeight="1" x14ac:dyDescent="0.2">
      <c r="A7333" s="64" t="str">
        <f t="shared" si="343"/>
        <v>||||||0</v>
      </c>
      <c r="B7333" s="64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9"/>
      <c r="K7333" s="37"/>
      <c r="L7333" s="86">
        <f t="shared" si="342"/>
        <v>0</v>
      </c>
      <c r="M7333" s="40"/>
      <c r="N7333" s="40"/>
      <c r="O7333" s="65"/>
    </row>
    <row r="7334" spans="1:15" ht="24.95" customHeight="1" x14ac:dyDescent="0.2">
      <c r="A7334" s="64" t="str">
        <f t="shared" si="343"/>
        <v>||||||0</v>
      </c>
      <c r="B7334" s="64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9"/>
      <c r="K7334" s="37"/>
      <c r="L7334" s="86">
        <f t="shared" si="342"/>
        <v>0</v>
      </c>
      <c r="M7334" s="40"/>
      <c r="N7334" s="40"/>
      <c r="O7334" s="65"/>
    </row>
    <row r="7335" spans="1:15" ht="24.95" customHeight="1" x14ac:dyDescent="0.2">
      <c r="A7335" s="64" t="str">
        <f t="shared" si="343"/>
        <v>||||||0</v>
      </c>
      <c r="B7335" s="64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9"/>
      <c r="K7335" s="37"/>
      <c r="L7335" s="86">
        <f t="shared" si="342"/>
        <v>0</v>
      </c>
      <c r="M7335" s="40"/>
      <c r="N7335" s="40"/>
      <c r="O7335" s="65"/>
    </row>
    <row r="7336" spans="1:15" ht="24.95" customHeight="1" x14ac:dyDescent="0.2">
      <c r="A7336" s="64" t="str">
        <f t="shared" si="343"/>
        <v>||||||0</v>
      </c>
      <c r="B7336" s="64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9"/>
      <c r="K7336" s="37"/>
      <c r="L7336" s="86">
        <f t="shared" si="342"/>
        <v>0</v>
      </c>
      <c r="M7336" s="40"/>
      <c r="N7336" s="40"/>
      <c r="O7336" s="65"/>
    </row>
    <row r="7337" spans="1:15" ht="24.95" customHeight="1" x14ac:dyDescent="0.2">
      <c r="A7337" s="64" t="str">
        <f t="shared" si="343"/>
        <v>||||||0</v>
      </c>
      <c r="B7337" s="64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9"/>
      <c r="K7337" s="37"/>
      <c r="L7337" s="86">
        <f t="shared" si="342"/>
        <v>0</v>
      </c>
      <c r="M7337" s="40"/>
      <c r="N7337" s="40"/>
      <c r="O7337" s="65"/>
    </row>
    <row r="7338" spans="1:15" ht="24.95" customHeight="1" x14ac:dyDescent="0.2">
      <c r="A7338" s="64" t="str">
        <f t="shared" si="343"/>
        <v>||||||0</v>
      </c>
      <c r="B7338" s="64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9"/>
      <c r="K7338" s="37"/>
      <c r="L7338" s="86">
        <f t="shared" si="342"/>
        <v>0</v>
      </c>
      <c r="M7338" s="40"/>
      <c r="N7338" s="40"/>
      <c r="O7338" s="65"/>
    </row>
    <row r="7339" spans="1:15" ht="24.95" customHeight="1" x14ac:dyDescent="0.2">
      <c r="A7339" s="64" t="str">
        <f t="shared" si="343"/>
        <v>||||||0</v>
      </c>
      <c r="B7339" s="64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9"/>
      <c r="K7339" s="37"/>
      <c r="L7339" s="86">
        <f t="shared" si="342"/>
        <v>0</v>
      </c>
      <c r="M7339" s="40"/>
      <c r="N7339" s="40"/>
      <c r="O7339" s="65"/>
    </row>
    <row r="7340" spans="1:15" ht="24.95" customHeight="1" x14ac:dyDescent="0.2">
      <c r="A7340" s="64" t="str">
        <f t="shared" si="343"/>
        <v>||||||0</v>
      </c>
      <c r="B7340" s="64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9"/>
      <c r="K7340" s="37"/>
      <c r="L7340" s="86">
        <f t="shared" si="342"/>
        <v>0</v>
      </c>
      <c r="M7340" s="40"/>
      <c r="N7340" s="40"/>
      <c r="O7340" s="65"/>
    </row>
    <row r="7341" spans="1:15" ht="24.95" customHeight="1" x14ac:dyDescent="0.2">
      <c r="A7341" s="64" t="str">
        <f t="shared" si="343"/>
        <v>||||||0</v>
      </c>
      <c r="B7341" s="64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9"/>
      <c r="K7341" s="37"/>
      <c r="L7341" s="86">
        <f t="shared" si="342"/>
        <v>0</v>
      </c>
      <c r="M7341" s="40"/>
      <c r="N7341" s="40"/>
      <c r="O7341" s="65"/>
    </row>
    <row r="7342" spans="1:15" ht="24.95" customHeight="1" x14ac:dyDescent="0.2">
      <c r="A7342" s="64" t="str">
        <f t="shared" si="343"/>
        <v>||||||0</v>
      </c>
      <c r="B7342" s="64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9"/>
      <c r="K7342" s="37"/>
      <c r="L7342" s="86">
        <f t="shared" si="342"/>
        <v>0</v>
      </c>
      <c r="M7342" s="40"/>
      <c r="N7342" s="40"/>
      <c r="O7342" s="65"/>
    </row>
    <row r="7343" spans="1:15" ht="24.95" customHeight="1" x14ac:dyDescent="0.2">
      <c r="A7343" s="64" t="str">
        <f t="shared" si="343"/>
        <v>||||||0</v>
      </c>
      <c r="B7343" s="64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9"/>
      <c r="K7343" s="37"/>
      <c r="L7343" s="86">
        <f t="shared" si="342"/>
        <v>0</v>
      </c>
      <c r="M7343" s="40"/>
      <c r="N7343" s="40"/>
      <c r="O7343" s="65"/>
    </row>
    <row r="7344" spans="1:15" ht="24.95" customHeight="1" x14ac:dyDescent="0.2">
      <c r="A7344" s="64" t="str">
        <f t="shared" si="343"/>
        <v>||||||0</v>
      </c>
      <c r="B7344" s="64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9"/>
      <c r="K7344" s="37"/>
      <c r="L7344" s="86">
        <f t="shared" si="342"/>
        <v>0</v>
      </c>
      <c r="M7344" s="40"/>
      <c r="N7344" s="40"/>
      <c r="O7344" s="65"/>
    </row>
    <row r="7345" spans="1:15" ht="24.95" customHeight="1" x14ac:dyDescent="0.2">
      <c r="A7345" s="64" t="str">
        <f t="shared" si="343"/>
        <v>||||||0</v>
      </c>
      <c r="B7345" s="64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9"/>
      <c r="K7345" s="37"/>
      <c r="L7345" s="86">
        <f t="shared" si="342"/>
        <v>0</v>
      </c>
      <c r="M7345" s="40"/>
      <c r="N7345" s="40"/>
      <c r="O7345" s="65"/>
    </row>
    <row r="7346" spans="1:15" ht="24.95" customHeight="1" x14ac:dyDescent="0.2">
      <c r="A7346" s="64" t="str">
        <f t="shared" si="343"/>
        <v>||||||0</v>
      </c>
      <c r="B7346" s="64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9"/>
      <c r="K7346" s="37"/>
      <c r="L7346" s="86">
        <f t="shared" si="342"/>
        <v>0</v>
      </c>
      <c r="M7346" s="40"/>
      <c r="N7346" s="40"/>
      <c r="O7346" s="65"/>
    </row>
    <row r="7347" spans="1:15" ht="24.95" customHeight="1" x14ac:dyDescent="0.2">
      <c r="A7347" s="64" t="str">
        <f t="shared" si="343"/>
        <v>||||||0</v>
      </c>
      <c r="B7347" s="64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9"/>
      <c r="K7347" s="37"/>
      <c r="L7347" s="86">
        <f t="shared" si="342"/>
        <v>0</v>
      </c>
      <c r="M7347" s="40"/>
      <c r="N7347" s="40"/>
      <c r="O7347" s="65"/>
    </row>
    <row r="7348" spans="1:15" ht="24.95" customHeight="1" x14ac:dyDescent="0.2">
      <c r="A7348" s="64" t="str">
        <f t="shared" si="343"/>
        <v>||||||0</v>
      </c>
      <c r="B7348" s="64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9"/>
      <c r="K7348" s="37"/>
      <c r="L7348" s="86">
        <f t="shared" si="342"/>
        <v>0</v>
      </c>
      <c r="M7348" s="40"/>
      <c r="N7348" s="40"/>
      <c r="O7348" s="65"/>
    </row>
    <row r="7349" spans="1:15" ht="24.95" customHeight="1" x14ac:dyDescent="0.2">
      <c r="A7349" s="64" t="str">
        <f t="shared" si="343"/>
        <v>||||||0</v>
      </c>
      <c r="B7349" s="64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9"/>
      <c r="K7349" s="37"/>
      <c r="L7349" s="86">
        <f t="shared" si="342"/>
        <v>0</v>
      </c>
      <c r="M7349" s="40"/>
      <c r="N7349" s="40"/>
      <c r="O7349" s="65"/>
    </row>
    <row r="7350" spans="1:15" ht="24.95" customHeight="1" x14ac:dyDescent="0.2">
      <c r="A7350" s="64" t="str">
        <f t="shared" si="343"/>
        <v>||||||0</v>
      </c>
      <c r="B7350" s="64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9"/>
      <c r="K7350" s="37"/>
      <c r="L7350" s="86">
        <f t="shared" si="342"/>
        <v>0</v>
      </c>
      <c r="M7350" s="40"/>
      <c r="N7350" s="40"/>
      <c r="O7350" s="65"/>
    </row>
    <row r="7351" spans="1:15" ht="24.95" customHeight="1" x14ac:dyDescent="0.2">
      <c r="A7351" s="64" t="str">
        <f t="shared" si="343"/>
        <v>||||||0</v>
      </c>
      <c r="B7351" s="64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9"/>
      <c r="K7351" s="37"/>
      <c r="L7351" s="86">
        <f t="shared" si="342"/>
        <v>0</v>
      </c>
      <c r="M7351" s="40"/>
      <c r="N7351" s="40"/>
      <c r="O7351" s="65"/>
    </row>
    <row r="7352" spans="1:15" ht="24.95" customHeight="1" x14ac:dyDescent="0.2">
      <c r="A7352" s="64" t="str">
        <f t="shared" si="343"/>
        <v>||||||0</v>
      </c>
      <c r="B7352" s="64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9"/>
      <c r="K7352" s="37"/>
      <c r="L7352" s="86">
        <f t="shared" si="342"/>
        <v>0</v>
      </c>
      <c r="M7352" s="40"/>
      <c r="N7352" s="40"/>
      <c r="O7352" s="65"/>
    </row>
    <row r="7353" spans="1:15" ht="24.95" customHeight="1" x14ac:dyDescent="0.2">
      <c r="A7353" s="64" t="str">
        <f t="shared" si="343"/>
        <v>||||||0</v>
      </c>
      <c r="B7353" s="64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9"/>
      <c r="K7353" s="37"/>
      <c r="L7353" s="86">
        <f t="shared" si="342"/>
        <v>0</v>
      </c>
      <c r="M7353" s="40"/>
      <c r="N7353" s="40"/>
      <c r="O7353" s="65"/>
    </row>
    <row r="7354" spans="1:15" ht="24.95" customHeight="1" x14ac:dyDescent="0.2">
      <c r="A7354" s="64" t="str">
        <f t="shared" si="343"/>
        <v>||||||0</v>
      </c>
      <c r="B7354" s="64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9"/>
      <c r="K7354" s="37"/>
      <c r="L7354" s="86">
        <f t="shared" si="342"/>
        <v>0</v>
      </c>
      <c r="M7354" s="40"/>
      <c r="N7354" s="40"/>
      <c r="O7354" s="65"/>
    </row>
    <row r="7355" spans="1:15" ht="24.95" customHeight="1" x14ac:dyDescent="0.2">
      <c r="A7355" s="64" t="str">
        <f t="shared" si="343"/>
        <v>||||||0</v>
      </c>
      <c r="B7355" s="64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9"/>
      <c r="K7355" s="37"/>
      <c r="L7355" s="86">
        <f t="shared" si="342"/>
        <v>0</v>
      </c>
      <c r="M7355" s="40"/>
      <c r="N7355" s="40"/>
      <c r="O7355" s="65"/>
    </row>
    <row r="7356" spans="1:15" ht="24.95" customHeight="1" x14ac:dyDescent="0.2">
      <c r="A7356" s="64" t="str">
        <f t="shared" si="343"/>
        <v>||||||0</v>
      </c>
      <c r="B7356" s="64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9"/>
      <c r="K7356" s="37"/>
      <c r="L7356" s="86">
        <f t="shared" si="342"/>
        <v>0</v>
      </c>
      <c r="M7356" s="40"/>
      <c r="N7356" s="40"/>
      <c r="O7356" s="65"/>
    </row>
    <row r="7357" spans="1:15" ht="24.95" customHeight="1" x14ac:dyDescent="0.2">
      <c r="A7357" s="64" t="str">
        <f t="shared" si="343"/>
        <v>||||||0</v>
      </c>
      <c r="B7357" s="64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9"/>
      <c r="K7357" s="37"/>
      <c r="L7357" s="86">
        <f t="shared" si="342"/>
        <v>0</v>
      </c>
      <c r="M7357" s="40"/>
      <c r="N7357" s="40"/>
      <c r="O7357" s="65"/>
    </row>
    <row r="7358" spans="1:15" ht="24.95" customHeight="1" x14ac:dyDescent="0.2">
      <c r="A7358" s="64" t="str">
        <f t="shared" si="343"/>
        <v>||||||0</v>
      </c>
      <c r="B7358" s="64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9"/>
      <c r="K7358" s="37"/>
      <c r="L7358" s="86">
        <f t="shared" ref="L7358:L7421" si="345">M7358+N7358</f>
        <v>0</v>
      </c>
      <c r="M7358" s="40"/>
      <c r="N7358" s="40"/>
      <c r="O7358" s="65"/>
    </row>
    <row r="7359" spans="1:15" ht="24.95" customHeight="1" x14ac:dyDescent="0.2">
      <c r="A7359" s="64" t="str">
        <f t="shared" si="343"/>
        <v>||||||0</v>
      </c>
      <c r="B7359" s="64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9"/>
      <c r="K7359" s="37"/>
      <c r="L7359" s="86">
        <f t="shared" si="345"/>
        <v>0</v>
      </c>
      <c r="M7359" s="40"/>
      <c r="N7359" s="40"/>
      <c r="O7359" s="65"/>
    </row>
    <row r="7360" spans="1:15" ht="24.95" customHeight="1" x14ac:dyDescent="0.2">
      <c r="A7360" s="64" t="str">
        <f t="shared" si="343"/>
        <v>||||||0</v>
      </c>
      <c r="B7360" s="64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9"/>
      <c r="K7360" s="37"/>
      <c r="L7360" s="86">
        <f t="shared" si="345"/>
        <v>0</v>
      </c>
      <c r="M7360" s="40"/>
      <c r="N7360" s="40"/>
      <c r="O7360" s="65"/>
    </row>
    <row r="7361" spans="1:15" ht="24.95" customHeight="1" x14ac:dyDescent="0.2">
      <c r="A7361" s="64" t="str">
        <f t="shared" si="343"/>
        <v>||||||0</v>
      </c>
      <c r="B7361" s="64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9"/>
      <c r="K7361" s="37"/>
      <c r="L7361" s="86">
        <f t="shared" si="345"/>
        <v>0</v>
      </c>
      <c r="M7361" s="40"/>
      <c r="N7361" s="40"/>
      <c r="O7361" s="65"/>
    </row>
    <row r="7362" spans="1:15" ht="24.95" customHeight="1" x14ac:dyDescent="0.2">
      <c r="A7362" s="64" t="str">
        <f t="shared" si="343"/>
        <v>||||||0</v>
      </c>
      <c r="B7362" s="64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9"/>
      <c r="K7362" s="37"/>
      <c r="L7362" s="86">
        <f t="shared" si="345"/>
        <v>0</v>
      </c>
      <c r="M7362" s="40"/>
      <c r="N7362" s="40"/>
      <c r="O7362" s="65"/>
    </row>
    <row r="7363" spans="1:15" ht="24.95" customHeight="1" x14ac:dyDescent="0.2">
      <c r="A7363" s="64" t="str">
        <f t="shared" si="343"/>
        <v>||||||0</v>
      </c>
      <c r="B7363" s="64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9"/>
      <c r="K7363" s="37"/>
      <c r="L7363" s="86">
        <f t="shared" si="345"/>
        <v>0</v>
      </c>
      <c r="M7363" s="40"/>
      <c r="N7363" s="40"/>
      <c r="O7363" s="65"/>
    </row>
    <row r="7364" spans="1:15" ht="24.95" customHeight="1" x14ac:dyDescent="0.2">
      <c r="A7364" s="64" t="str">
        <f t="shared" si="343"/>
        <v>||||||0</v>
      </c>
      <c r="B7364" s="64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9"/>
      <c r="K7364" s="37"/>
      <c r="L7364" s="86">
        <f t="shared" si="345"/>
        <v>0</v>
      </c>
      <c r="M7364" s="40"/>
      <c r="N7364" s="40"/>
      <c r="O7364" s="65"/>
    </row>
    <row r="7365" spans="1:15" ht="24.95" customHeight="1" x14ac:dyDescent="0.2">
      <c r="A7365" s="64" t="str">
        <f t="shared" ref="A7365:A7428" si="346">C7365&amp;"|"&amp;D7365&amp;"|"&amp;E7365&amp;"|"&amp;F7365&amp;"|"&amp;G7365&amp;"|"&amp;I7365&amp;"|"&amp;M7365+N7365-O7365</f>
        <v>||||||0</v>
      </c>
      <c r="B7365" s="64" t="str">
        <f t="shared" ref="B7365:B7428" si="347">C7365&amp;"|"&amp;D7365&amp;"|"&amp;E7365&amp;"|"&amp;F7365&amp;"|"&amp;K7365</f>
        <v>||||</v>
      </c>
      <c r="C7365" s="37"/>
      <c r="D7365" s="37"/>
      <c r="E7365" s="37"/>
      <c r="F7365" s="37"/>
      <c r="G7365" s="37"/>
      <c r="H7365" s="38"/>
      <c r="I7365" s="37"/>
      <c r="J7365" s="39"/>
      <c r="K7365" s="37"/>
      <c r="L7365" s="86">
        <f t="shared" si="345"/>
        <v>0</v>
      </c>
      <c r="M7365" s="40"/>
      <c r="N7365" s="40"/>
      <c r="O7365" s="65"/>
    </row>
    <row r="7366" spans="1:15" ht="24.95" customHeight="1" x14ac:dyDescent="0.2">
      <c r="A7366" s="64" t="str">
        <f t="shared" si="346"/>
        <v>||||||0</v>
      </c>
      <c r="B7366" s="64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9"/>
      <c r="K7366" s="37"/>
      <c r="L7366" s="86">
        <f t="shared" si="345"/>
        <v>0</v>
      </c>
      <c r="M7366" s="40"/>
      <c r="N7366" s="40"/>
      <c r="O7366" s="65"/>
    </row>
    <row r="7367" spans="1:15" ht="24.95" customHeight="1" x14ac:dyDescent="0.2">
      <c r="A7367" s="64" t="str">
        <f t="shared" si="346"/>
        <v>||||||0</v>
      </c>
      <c r="B7367" s="64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9"/>
      <c r="K7367" s="37"/>
      <c r="L7367" s="86">
        <f t="shared" si="345"/>
        <v>0</v>
      </c>
      <c r="M7367" s="40"/>
      <c r="N7367" s="40"/>
      <c r="O7367" s="65"/>
    </row>
    <row r="7368" spans="1:15" ht="24.95" customHeight="1" x14ac:dyDescent="0.2">
      <c r="A7368" s="64" t="str">
        <f t="shared" si="346"/>
        <v>||||||0</v>
      </c>
      <c r="B7368" s="64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9"/>
      <c r="K7368" s="37"/>
      <c r="L7368" s="86">
        <f t="shared" si="345"/>
        <v>0</v>
      </c>
      <c r="M7368" s="40"/>
      <c r="N7368" s="40"/>
      <c r="O7368" s="65"/>
    </row>
    <row r="7369" spans="1:15" ht="24.95" customHeight="1" x14ac:dyDescent="0.2">
      <c r="A7369" s="64" t="str">
        <f t="shared" si="346"/>
        <v>||||||0</v>
      </c>
      <c r="B7369" s="64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9"/>
      <c r="K7369" s="37"/>
      <c r="L7369" s="86">
        <f t="shared" si="345"/>
        <v>0</v>
      </c>
      <c r="M7369" s="40"/>
      <c r="N7369" s="40"/>
      <c r="O7369" s="65"/>
    </row>
    <row r="7370" spans="1:15" ht="24.95" customHeight="1" x14ac:dyDescent="0.2">
      <c r="A7370" s="64" t="str">
        <f t="shared" si="346"/>
        <v>||||||0</v>
      </c>
      <c r="B7370" s="64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9"/>
      <c r="K7370" s="37"/>
      <c r="L7370" s="86">
        <f t="shared" si="345"/>
        <v>0</v>
      </c>
      <c r="M7370" s="40"/>
      <c r="N7370" s="40"/>
      <c r="O7370" s="65"/>
    </row>
    <row r="7371" spans="1:15" ht="24.95" customHeight="1" x14ac:dyDescent="0.2">
      <c r="A7371" s="64" t="str">
        <f t="shared" si="346"/>
        <v>||||||0</v>
      </c>
      <c r="B7371" s="64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9"/>
      <c r="K7371" s="37"/>
      <c r="L7371" s="86">
        <f t="shared" si="345"/>
        <v>0</v>
      </c>
      <c r="M7371" s="40"/>
      <c r="N7371" s="40"/>
      <c r="O7371" s="65"/>
    </row>
    <row r="7372" spans="1:15" ht="24.95" customHeight="1" x14ac:dyDescent="0.2">
      <c r="A7372" s="64" t="str">
        <f t="shared" si="346"/>
        <v>||||||0</v>
      </c>
      <c r="B7372" s="64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9"/>
      <c r="K7372" s="37"/>
      <c r="L7372" s="86">
        <f t="shared" si="345"/>
        <v>0</v>
      </c>
      <c r="M7372" s="40"/>
      <c r="N7372" s="40"/>
      <c r="O7372" s="65"/>
    </row>
    <row r="7373" spans="1:15" ht="24.95" customHeight="1" x14ac:dyDescent="0.2">
      <c r="A7373" s="64" t="str">
        <f t="shared" si="346"/>
        <v>||||||0</v>
      </c>
      <c r="B7373" s="64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9"/>
      <c r="K7373" s="37"/>
      <c r="L7373" s="86">
        <f t="shared" si="345"/>
        <v>0</v>
      </c>
      <c r="M7373" s="40"/>
      <c r="N7373" s="40"/>
      <c r="O7373" s="65"/>
    </row>
    <row r="7374" spans="1:15" ht="24.95" customHeight="1" x14ac:dyDescent="0.2">
      <c r="A7374" s="64" t="str">
        <f t="shared" si="346"/>
        <v>||||||0</v>
      </c>
      <c r="B7374" s="64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9"/>
      <c r="K7374" s="37"/>
      <c r="L7374" s="86">
        <f t="shared" si="345"/>
        <v>0</v>
      </c>
      <c r="M7374" s="40"/>
      <c r="N7374" s="40"/>
      <c r="O7374" s="65"/>
    </row>
    <row r="7375" spans="1:15" ht="24.95" customHeight="1" x14ac:dyDescent="0.2">
      <c r="A7375" s="64" t="str">
        <f t="shared" si="346"/>
        <v>||||||0</v>
      </c>
      <c r="B7375" s="64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9"/>
      <c r="K7375" s="37"/>
      <c r="L7375" s="86">
        <f t="shared" si="345"/>
        <v>0</v>
      </c>
      <c r="M7375" s="40"/>
      <c r="N7375" s="40"/>
      <c r="O7375" s="65"/>
    </row>
    <row r="7376" spans="1:15" ht="24.95" customHeight="1" x14ac:dyDescent="0.2">
      <c r="A7376" s="64" t="str">
        <f t="shared" si="346"/>
        <v>||||||0</v>
      </c>
      <c r="B7376" s="64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9"/>
      <c r="K7376" s="37"/>
      <c r="L7376" s="86">
        <f t="shared" si="345"/>
        <v>0</v>
      </c>
      <c r="M7376" s="40"/>
      <c r="N7376" s="40"/>
      <c r="O7376" s="65"/>
    </row>
    <row r="7377" spans="1:15" ht="24.95" customHeight="1" x14ac:dyDescent="0.2">
      <c r="A7377" s="64" t="str">
        <f t="shared" si="346"/>
        <v>||||||0</v>
      </c>
      <c r="B7377" s="64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9"/>
      <c r="K7377" s="37"/>
      <c r="L7377" s="86">
        <f t="shared" si="345"/>
        <v>0</v>
      </c>
      <c r="M7377" s="40"/>
      <c r="N7377" s="40"/>
      <c r="O7377" s="65"/>
    </row>
    <row r="7378" spans="1:15" ht="24.95" customHeight="1" x14ac:dyDescent="0.2">
      <c r="A7378" s="64" t="str">
        <f t="shared" si="346"/>
        <v>||||||0</v>
      </c>
      <c r="B7378" s="64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9"/>
      <c r="K7378" s="37"/>
      <c r="L7378" s="86">
        <f t="shared" si="345"/>
        <v>0</v>
      </c>
      <c r="M7378" s="40"/>
      <c r="N7378" s="40"/>
      <c r="O7378" s="65"/>
    </row>
    <row r="7379" spans="1:15" ht="24.95" customHeight="1" x14ac:dyDescent="0.2">
      <c r="A7379" s="64" t="str">
        <f t="shared" si="346"/>
        <v>||||||0</v>
      </c>
      <c r="B7379" s="64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9"/>
      <c r="K7379" s="37"/>
      <c r="L7379" s="86">
        <f t="shared" si="345"/>
        <v>0</v>
      </c>
      <c r="M7379" s="40"/>
      <c r="N7379" s="40"/>
      <c r="O7379" s="65"/>
    </row>
    <row r="7380" spans="1:15" ht="24.95" customHeight="1" x14ac:dyDescent="0.2">
      <c r="A7380" s="64" t="str">
        <f t="shared" si="346"/>
        <v>||||||0</v>
      </c>
      <c r="B7380" s="64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9"/>
      <c r="K7380" s="37"/>
      <c r="L7380" s="86">
        <f t="shared" si="345"/>
        <v>0</v>
      </c>
      <c r="M7380" s="40"/>
      <c r="N7380" s="40"/>
      <c r="O7380" s="65"/>
    </row>
    <row r="7381" spans="1:15" ht="24.95" customHeight="1" x14ac:dyDescent="0.2">
      <c r="A7381" s="64" t="str">
        <f t="shared" si="346"/>
        <v>||||||0</v>
      </c>
      <c r="B7381" s="64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9"/>
      <c r="K7381" s="37"/>
      <c r="L7381" s="86">
        <f t="shared" si="345"/>
        <v>0</v>
      </c>
      <c r="M7381" s="40"/>
      <c r="N7381" s="40"/>
      <c r="O7381" s="65"/>
    </row>
    <row r="7382" spans="1:15" ht="24.95" customHeight="1" x14ac:dyDescent="0.2">
      <c r="A7382" s="64" t="str">
        <f t="shared" si="346"/>
        <v>||||||0</v>
      </c>
      <c r="B7382" s="64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9"/>
      <c r="K7382" s="37"/>
      <c r="L7382" s="86">
        <f t="shared" si="345"/>
        <v>0</v>
      </c>
      <c r="M7382" s="40"/>
      <c r="N7382" s="40"/>
      <c r="O7382" s="65"/>
    </row>
    <row r="7383" spans="1:15" ht="24.95" customHeight="1" x14ac:dyDescent="0.2">
      <c r="A7383" s="64" t="str">
        <f t="shared" si="346"/>
        <v>||||||0</v>
      </c>
      <c r="B7383" s="64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9"/>
      <c r="K7383" s="37"/>
      <c r="L7383" s="86">
        <f t="shared" si="345"/>
        <v>0</v>
      </c>
      <c r="M7383" s="40"/>
      <c r="N7383" s="40"/>
      <c r="O7383" s="65"/>
    </row>
    <row r="7384" spans="1:15" ht="24.95" customHeight="1" x14ac:dyDescent="0.2">
      <c r="A7384" s="64" t="str">
        <f t="shared" si="346"/>
        <v>||||||0</v>
      </c>
      <c r="B7384" s="64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9"/>
      <c r="K7384" s="37"/>
      <c r="L7384" s="86">
        <f t="shared" si="345"/>
        <v>0</v>
      </c>
      <c r="M7384" s="40"/>
      <c r="N7384" s="40"/>
      <c r="O7384" s="65"/>
    </row>
    <row r="7385" spans="1:15" ht="24.95" customHeight="1" x14ac:dyDescent="0.2">
      <c r="A7385" s="64" t="str">
        <f t="shared" si="346"/>
        <v>||||||0</v>
      </c>
      <c r="B7385" s="64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9"/>
      <c r="K7385" s="37"/>
      <c r="L7385" s="86">
        <f t="shared" si="345"/>
        <v>0</v>
      </c>
      <c r="M7385" s="40"/>
      <c r="N7385" s="40"/>
      <c r="O7385" s="65"/>
    </row>
    <row r="7386" spans="1:15" ht="24.95" customHeight="1" x14ac:dyDescent="0.2">
      <c r="A7386" s="64" t="str">
        <f t="shared" si="346"/>
        <v>||||||0</v>
      </c>
      <c r="B7386" s="64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9"/>
      <c r="K7386" s="37"/>
      <c r="L7386" s="86">
        <f t="shared" si="345"/>
        <v>0</v>
      </c>
      <c r="M7386" s="40"/>
      <c r="N7386" s="40"/>
      <c r="O7386" s="65"/>
    </row>
    <row r="7387" spans="1:15" ht="24.95" customHeight="1" x14ac:dyDescent="0.2">
      <c r="A7387" s="64" t="str">
        <f t="shared" si="346"/>
        <v>||||||0</v>
      </c>
      <c r="B7387" s="64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9"/>
      <c r="K7387" s="37"/>
      <c r="L7387" s="86">
        <f t="shared" si="345"/>
        <v>0</v>
      </c>
      <c r="M7387" s="40"/>
      <c r="N7387" s="40"/>
      <c r="O7387" s="65"/>
    </row>
    <row r="7388" spans="1:15" ht="24.95" customHeight="1" x14ac:dyDescent="0.2">
      <c r="A7388" s="64" t="str">
        <f t="shared" si="346"/>
        <v>||||||0</v>
      </c>
      <c r="B7388" s="64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9"/>
      <c r="K7388" s="37"/>
      <c r="L7388" s="86">
        <f t="shared" si="345"/>
        <v>0</v>
      </c>
      <c r="M7388" s="40"/>
      <c r="N7388" s="40"/>
      <c r="O7388" s="65"/>
    </row>
    <row r="7389" spans="1:15" ht="24.95" customHeight="1" x14ac:dyDescent="0.2">
      <c r="A7389" s="64" t="str">
        <f t="shared" si="346"/>
        <v>||||||0</v>
      </c>
      <c r="B7389" s="64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9"/>
      <c r="K7389" s="37"/>
      <c r="L7389" s="86">
        <f t="shared" si="345"/>
        <v>0</v>
      </c>
      <c r="M7389" s="40"/>
      <c r="N7389" s="40"/>
      <c r="O7389" s="65"/>
    </row>
    <row r="7390" spans="1:15" ht="24.95" customHeight="1" x14ac:dyDescent="0.2">
      <c r="A7390" s="64" t="str">
        <f t="shared" si="346"/>
        <v>||||||0</v>
      </c>
      <c r="B7390" s="64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9"/>
      <c r="K7390" s="37"/>
      <c r="L7390" s="86">
        <f t="shared" si="345"/>
        <v>0</v>
      </c>
      <c r="M7390" s="40"/>
      <c r="N7390" s="40"/>
      <c r="O7390" s="65"/>
    </row>
    <row r="7391" spans="1:15" ht="24.95" customHeight="1" x14ac:dyDescent="0.2">
      <c r="A7391" s="64" t="str">
        <f t="shared" si="346"/>
        <v>||||||0</v>
      </c>
      <c r="B7391" s="64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9"/>
      <c r="K7391" s="37"/>
      <c r="L7391" s="86">
        <f t="shared" si="345"/>
        <v>0</v>
      </c>
      <c r="M7391" s="40"/>
      <c r="N7391" s="40"/>
      <c r="O7391" s="65"/>
    </row>
    <row r="7392" spans="1:15" ht="24.95" customHeight="1" x14ac:dyDescent="0.2">
      <c r="A7392" s="64" t="str">
        <f t="shared" si="346"/>
        <v>||||||0</v>
      </c>
      <c r="B7392" s="64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9"/>
      <c r="K7392" s="37"/>
      <c r="L7392" s="86">
        <f t="shared" si="345"/>
        <v>0</v>
      </c>
      <c r="M7392" s="40"/>
      <c r="N7392" s="40"/>
      <c r="O7392" s="65"/>
    </row>
    <row r="7393" spans="1:15" ht="24.95" customHeight="1" x14ac:dyDescent="0.2">
      <c r="A7393" s="64" t="str">
        <f t="shared" si="346"/>
        <v>||||||0</v>
      </c>
      <c r="B7393" s="64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9"/>
      <c r="K7393" s="37"/>
      <c r="L7393" s="86">
        <f t="shared" si="345"/>
        <v>0</v>
      </c>
      <c r="M7393" s="40"/>
      <c r="N7393" s="40"/>
      <c r="O7393" s="65"/>
    </row>
    <row r="7394" spans="1:15" ht="24.95" customHeight="1" x14ac:dyDescent="0.2">
      <c r="A7394" s="64" t="str">
        <f t="shared" si="346"/>
        <v>||||||0</v>
      </c>
      <c r="B7394" s="64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9"/>
      <c r="K7394" s="37"/>
      <c r="L7394" s="86">
        <f t="shared" si="345"/>
        <v>0</v>
      </c>
      <c r="M7394" s="40"/>
      <c r="N7394" s="40"/>
      <c r="O7394" s="65"/>
    </row>
    <row r="7395" spans="1:15" ht="24.95" customHeight="1" x14ac:dyDescent="0.2">
      <c r="A7395" s="64" t="str">
        <f t="shared" si="346"/>
        <v>||||||0</v>
      </c>
      <c r="B7395" s="64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9"/>
      <c r="K7395" s="37"/>
      <c r="L7395" s="86">
        <f t="shared" si="345"/>
        <v>0</v>
      </c>
      <c r="M7395" s="40"/>
      <c r="N7395" s="40"/>
      <c r="O7395" s="65"/>
    </row>
    <row r="7396" spans="1:15" ht="24.95" customHeight="1" x14ac:dyDescent="0.2">
      <c r="A7396" s="64" t="str">
        <f t="shared" si="346"/>
        <v>||||||0</v>
      </c>
      <c r="B7396" s="64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9"/>
      <c r="K7396" s="37"/>
      <c r="L7396" s="86">
        <f t="shared" si="345"/>
        <v>0</v>
      </c>
      <c r="M7396" s="40"/>
      <c r="N7396" s="40"/>
      <c r="O7396" s="65"/>
    </row>
    <row r="7397" spans="1:15" ht="24.95" customHeight="1" x14ac:dyDescent="0.2">
      <c r="A7397" s="64" t="str">
        <f t="shared" si="346"/>
        <v>||||||0</v>
      </c>
      <c r="B7397" s="64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9"/>
      <c r="K7397" s="37"/>
      <c r="L7397" s="86">
        <f t="shared" si="345"/>
        <v>0</v>
      </c>
      <c r="M7397" s="40"/>
      <c r="N7397" s="40"/>
      <c r="O7397" s="65"/>
    </row>
    <row r="7398" spans="1:15" ht="24.95" customHeight="1" x14ac:dyDescent="0.2">
      <c r="A7398" s="64" t="str">
        <f t="shared" si="346"/>
        <v>||||||0</v>
      </c>
      <c r="B7398" s="64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9"/>
      <c r="K7398" s="37"/>
      <c r="L7398" s="86">
        <f t="shared" si="345"/>
        <v>0</v>
      </c>
      <c r="M7398" s="40"/>
      <c r="N7398" s="40"/>
      <c r="O7398" s="65"/>
    </row>
    <row r="7399" spans="1:15" ht="24.95" customHeight="1" x14ac:dyDescent="0.2">
      <c r="A7399" s="64" t="str">
        <f t="shared" si="346"/>
        <v>||||||0</v>
      </c>
      <c r="B7399" s="64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9"/>
      <c r="K7399" s="37"/>
      <c r="L7399" s="86">
        <f t="shared" si="345"/>
        <v>0</v>
      </c>
      <c r="M7399" s="40"/>
      <c r="N7399" s="40"/>
      <c r="O7399" s="65"/>
    </row>
    <row r="7400" spans="1:15" ht="24.95" customHeight="1" x14ac:dyDescent="0.2">
      <c r="A7400" s="64" t="str">
        <f t="shared" si="346"/>
        <v>||||||0</v>
      </c>
      <c r="B7400" s="64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9"/>
      <c r="K7400" s="37"/>
      <c r="L7400" s="86">
        <f t="shared" si="345"/>
        <v>0</v>
      </c>
      <c r="M7400" s="40"/>
      <c r="N7400" s="40"/>
      <c r="O7400" s="65"/>
    </row>
    <row r="7401" spans="1:15" ht="24.95" customHeight="1" x14ac:dyDescent="0.2">
      <c r="A7401" s="64" t="str">
        <f t="shared" si="346"/>
        <v>||||||0</v>
      </c>
      <c r="B7401" s="64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9"/>
      <c r="K7401" s="37"/>
      <c r="L7401" s="86">
        <f t="shared" si="345"/>
        <v>0</v>
      </c>
      <c r="M7401" s="40"/>
      <c r="N7401" s="40"/>
      <c r="O7401" s="65"/>
    </row>
    <row r="7402" spans="1:15" ht="24.95" customHeight="1" x14ac:dyDescent="0.2">
      <c r="A7402" s="64" t="str">
        <f t="shared" si="346"/>
        <v>||||||0</v>
      </c>
      <c r="B7402" s="64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9"/>
      <c r="K7402" s="37"/>
      <c r="L7402" s="86">
        <f t="shared" si="345"/>
        <v>0</v>
      </c>
      <c r="M7402" s="40"/>
      <c r="N7402" s="40"/>
      <c r="O7402" s="65"/>
    </row>
    <row r="7403" spans="1:15" ht="24.95" customHeight="1" x14ac:dyDescent="0.2">
      <c r="A7403" s="64" t="str">
        <f t="shared" si="346"/>
        <v>||||||0</v>
      </c>
      <c r="B7403" s="64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9"/>
      <c r="K7403" s="37"/>
      <c r="L7403" s="86">
        <f t="shared" si="345"/>
        <v>0</v>
      </c>
      <c r="M7403" s="40"/>
      <c r="N7403" s="40"/>
      <c r="O7403" s="65"/>
    </row>
    <row r="7404" spans="1:15" ht="24.95" customHeight="1" x14ac:dyDescent="0.2">
      <c r="A7404" s="64" t="str">
        <f t="shared" si="346"/>
        <v>||||||0</v>
      </c>
      <c r="B7404" s="64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9"/>
      <c r="K7404" s="37"/>
      <c r="L7404" s="86">
        <f t="shared" si="345"/>
        <v>0</v>
      </c>
      <c r="M7404" s="40"/>
      <c r="N7404" s="40"/>
      <c r="O7404" s="65"/>
    </row>
    <row r="7405" spans="1:15" ht="24.95" customHeight="1" x14ac:dyDescent="0.2">
      <c r="A7405" s="64" t="str">
        <f t="shared" si="346"/>
        <v>||||||0</v>
      </c>
      <c r="B7405" s="64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9"/>
      <c r="K7405" s="37"/>
      <c r="L7405" s="86">
        <f t="shared" si="345"/>
        <v>0</v>
      </c>
      <c r="M7405" s="40"/>
      <c r="N7405" s="40"/>
      <c r="O7405" s="65"/>
    </row>
    <row r="7406" spans="1:15" ht="24.95" customHeight="1" x14ac:dyDescent="0.2">
      <c r="A7406" s="64" t="str">
        <f t="shared" si="346"/>
        <v>||||||0</v>
      </c>
      <c r="B7406" s="64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9"/>
      <c r="K7406" s="37"/>
      <c r="L7406" s="86">
        <f t="shared" si="345"/>
        <v>0</v>
      </c>
      <c r="M7406" s="40"/>
      <c r="N7406" s="40"/>
      <c r="O7406" s="65"/>
    </row>
    <row r="7407" spans="1:15" ht="24.95" customHeight="1" x14ac:dyDescent="0.2">
      <c r="A7407" s="64" t="str">
        <f t="shared" si="346"/>
        <v>||||||0</v>
      </c>
      <c r="B7407" s="64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9"/>
      <c r="K7407" s="37"/>
      <c r="L7407" s="86">
        <f t="shared" si="345"/>
        <v>0</v>
      </c>
      <c r="M7407" s="40"/>
      <c r="N7407" s="40"/>
      <c r="O7407" s="65"/>
    </row>
    <row r="7408" spans="1:15" ht="24.95" customHeight="1" x14ac:dyDescent="0.2">
      <c r="A7408" s="64" t="str">
        <f t="shared" si="346"/>
        <v>||||||0</v>
      </c>
      <c r="B7408" s="64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9"/>
      <c r="K7408" s="37"/>
      <c r="L7408" s="86">
        <f t="shared" si="345"/>
        <v>0</v>
      </c>
      <c r="M7408" s="40"/>
      <c r="N7408" s="40"/>
      <c r="O7408" s="65"/>
    </row>
    <row r="7409" spans="1:15" ht="24.95" customHeight="1" x14ac:dyDescent="0.2">
      <c r="A7409" s="64" t="str">
        <f t="shared" si="346"/>
        <v>||||||0</v>
      </c>
      <c r="B7409" s="64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9"/>
      <c r="K7409" s="37"/>
      <c r="L7409" s="86">
        <f t="shared" si="345"/>
        <v>0</v>
      </c>
      <c r="M7409" s="40"/>
      <c r="N7409" s="40"/>
      <c r="O7409" s="65"/>
    </row>
    <row r="7410" spans="1:15" ht="24.95" customHeight="1" x14ac:dyDescent="0.2">
      <c r="A7410" s="64" t="str">
        <f t="shared" si="346"/>
        <v>||||||0</v>
      </c>
      <c r="B7410" s="64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9"/>
      <c r="K7410" s="37"/>
      <c r="L7410" s="86">
        <f t="shared" si="345"/>
        <v>0</v>
      </c>
      <c r="M7410" s="40"/>
      <c r="N7410" s="40"/>
      <c r="O7410" s="65"/>
    </row>
    <row r="7411" spans="1:15" ht="24.95" customHeight="1" x14ac:dyDescent="0.2">
      <c r="A7411" s="64" t="str">
        <f t="shared" si="346"/>
        <v>||||||0</v>
      </c>
      <c r="B7411" s="64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9"/>
      <c r="K7411" s="37"/>
      <c r="L7411" s="86">
        <f t="shared" si="345"/>
        <v>0</v>
      </c>
      <c r="M7411" s="40"/>
      <c r="N7411" s="40"/>
      <c r="O7411" s="65"/>
    </row>
    <row r="7412" spans="1:15" ht="24.95" customHeight="1" x14ac:dyDescent="0.2">
      <c r="A7412" s="64" t="str">
        <f t="shared" si="346"/>
        <v>||||||0</v>
      </c>
      <c r="B7412" s="64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9"/>
      <c r="K7412" s="37"/>
      <c r="L7412" s="86">
        <f t="shared" si="345"/>
        <v>0</v>
      </c>
      <c r="M7412" s="40"/>
      <c r="N7412" s="40"/>
      <c r="O7412" s="65"/>
    </row>
    <row r="7413" spans="1:15" ht="24.95" customHeight="1" x14ac:dyDescent="0.2">
      <c r="A7413" s="64" t="str">
        <f t="shared" si="346"/>
        <v>||||||0</v>
      </c>
      <c r="B7413" s="64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9"/>
      <c r="K7413" s="37"/>
      <c r="L7413" s="86">
        <f t="shared" si="345"/>
        <v>0</v>
      </c>
      <c r="M7413" s="40"/>
      <c r="N7413" s="40"/>
      <c r="O7413" s="65"/>
    </row>
    <row r="7414" spans="1:15" ht="24.95" customHeight="1" x14ac:dyDescent="0.2">
      <c r="A7414" s="64" t="str">
        <f t="shared" si="346"/>
        <v>||||||0</v>
      </c>
      <c r="B7414" s="64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9"/>
      <c r="K7414" s="37"/>
      <c r="L7414" s="86">
        <f t="shared" si="345"/>
        <v>0</v>
      </c>
      <c r="M7414" s="40"/>
      <c r="N7414" s="40"/>
      <c r="O7414" s="65"/>
    </row>
    <row r="7415" spans="1:15" ht="24.95" customHeight="1" x14ac:dyDescent="0.2">
      <c r="A7415" s="64" t="str">
        <f t="shared" si="346"/>
        <v>||||||0</v>
      </c>
      <c r="B7415" s="64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9"/>
      <c r="K7415" s="37"/>
      <c r="L7415" s="86">
        <f t="shared" si="345"/>
        <v>0</v>
      </c>
      <c r="M7415" s="40"/>
      <c r="N7415" s="40"/>
      <c r="O7415" s="65"/>
    </row>
    <row r="7416" spans="1:15" ht="24.95" customHeight="1" x14ac:dyDescent="0.2">
      <c r="A7416" s="64" t="str">
        <f t="shared" si="346"/>
        <v>||||||0</v>
      </c>
      <c r="B7416" s="64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9"/>
      <c r="K7416" s="37"/>
      <c r="L7416" s="86">
        <f t="shared" si="345"/>
        <v>0</v>
      </c>
      <c r="M7416" s="40"/>
      <c r="N7416" s="40"/>
      <c r="O7416" s="65"/>
    </row>
    <row r="7417" spans="1:15" ht="24.95" customHeight="1" x14ac:dyDescent="0.2">
      <c r="A7417" s="64" t="str">
        <f t="shared" si="346"/>
        <v>||||||0</v>
      </c>
      <c r="B7417" s="64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9"/>
      <c r="K7417" s="37"/>
      <c r="L7417" s="86">
        <f t="shared" si="345"/>
        <v>0</v>
      </c>
      <c r="M7417" s="40"/>
      <c r="N7417" s="40"/>
      <c r="O7417" s="65"/>
    </row>
    <row r="7418" spans="1:15" ht="24.95" customHeight="1" x14ac:dyDescent="0.2">
      <c r="A7418" s="64" t="str">
        <f t="shared" si="346"/>
        <v>||||||0</v>
      </c>
      <c r="B7418" s="64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9"/>
      <c r="K7418" s="37"/>
      <c r="L7418" s="86">
        <f t="shared" si="345"/>
        <v>0</v>
      </c>
      <c r="M7418" s="40"/>
      <c r="N7418" s="40"/>
      <c r="O7418" s="65"/>
    </row>
    <row r="7419" spans="1:15" ht="24.95" customHeight="1" x14ac:dyDescent="0.2">
      <c r="A7419" s="64" t="str">
        <f t="shared" si="346"/>
        <v>||||||0</v>
      </c>
      <c r="B7419" s="64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9"/>
      <c r="K7419" s="37"/>
      <c r="L7419" s="86">
        <f t="shared" si="345"/>
        <v>0</v>
      </c>
      <c r="M7419" s="40"/>
      <c r="N7419" s="40"/>
      <c r="O7419" s="65"/>
    </row>
    <row r="7420" spans="1:15" ht="24.95" customHeight="1" x14ac:dyDescent="0.2">
      <c r="A7420" s="64" t="str">
        <f t="shared" si="346"/>
        <v>||||||0</v>
      </c>
      <c r="B7420" s="64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9"/>
      <c r="K7420" s="37"/>
      <c r="L7420" s="86">
        <f t="shared" si="345"/>
        <v>0</v>
      </c>
      <c r="M7420" s="40"/>
      <c r="N7420" s="40"/>
      <c r="O7420" s="65"/>
    </row>
    <row r="7421" spans="1:15" ht="24.95" customHeight="1" x14ac:dyDescent="0.2">
      <c r="A7421" s="64" t="str">
        <f t="shared" si="346"/>
        <v>||||||0</v>
      </c>
      <c r="B7421" s="64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9"/>
      <c r="K7421" s="37"/>
      <c r="L7421" s="86">
        <f t="shared" si="345"/>
        <v>0</v>
      </c>
      <c r="M7421" s="40"/>
      <c r="N7421" s="40"/>
      <c r="O7421" s="65"/>
    </row>
    <row r="7422" spans="1:15" ht="24.95" customHeight="1" x14ac:dyDescent="0.2">
      <c r="A7422" s="64" t="str">
        <f t="shared" si="346"/>
        <v>||||||0</v>
      </c>
      <c r="B7422" s="64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9"/>
      <c r="K7422" s="37"/>
      <c r="L7422" s="86">
        <f t="shared" ref="L7422:L7485" si="348">M7422+N7422</f>
        <v>0</v>
      </c>
      <c r="M7422" s="40"/>
      <c r="N7422" s="40"/>
      <c r="O7422" s="65"/>
    </row>
    <row r="7423" spans="1:15" ht="24.95" customHeight="1" x14ac:dyDescent="0.2">
      <c r="A7423" s="64" t="str">
        <f t="shared" si="346"/>
        <v>||||||0</v>
      </c>
      <c r="B7423" s="64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9"/>
      <c r="K7423" s="37"/>
      <c r="L7423" s="86">
        <f t="shared" si="348"/>
        <v>0</v>
      </c>
      <c r="M7423" s="40"/>
      <c r="N7423" s="40"/>
      <c r="O7423" s="65"/>
    </row>
    <row r="7424" spans="1:15" ht="24.95" customHeight="1" x14ac:dyDescent="0.2">
      <c r="A7424" s="64" t="str">
        <f t="shared" si="346"/>
        <v>||||||0</v>
      </c>
      <c r="B7424" s="64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9"/>
      <c r="K7424" s="37"/>
      <c r="L7424" s="86">
        <f t="shared" si="348"/>
        <v>0</v>
      </c>
      <c r="M7424" s="40"/>
      <c r="N7424" s="40"/>
      <c r="O7424" s="65"/>
    </row>
    <row r="7425" spans="1:15" ht="24.95" customHeight="1" x14ac:dyDescent="0.2">
      <c r="A7425" s="64" t="str">
        <f t="shared" si="346"/>
        <v>||||||0</v>
      </c>
      <c r="B7425" s="64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9"/>
      <c r="K7425" s="37"/>
      <c r="L7425" s="86">
        <f t="shared" si="348"/>
        <v>0</v>
      </c>
      <c r="M7425" s="40"/>
      <c r="N7425" s="40"/>
      <c r="O7425" s="65"/>
    </row>
    <row r="7426" spans="1:15" ht="24.95" customHeight="1" x14ac:dyDescent="0.2">
      <c r="A7426" s="64" t="str">
        <f t="shared" si="346"/>
        <v>||||||0</v>
      </c>
      <c r="B7426" s="64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9"/>
      <c r="K7426" s="37"/>
      <c r="L7426" s="86">
        <f t="shared" si="348"/>
        <v>0</v>
      </c>
      <c r="M7426" s="40"/>
      <c r="N7426" s="40"/>
      <c r="O7426" s="65"/>
    </row>
    <row r="7427" spans="1:15" ht="24.95" customHeight="1" x14ac:dyDescent="0.2">
      <c r="A7427" s="64" t="str">
        <f t="shared" si="346"/>
        <v>||||||0</v>
      </c>
      <c r="B7427" s="64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9"/>
      <c r="K7427" s="37"/>
      <c r="L7427" s="86">
        <f t="shared" si="348"/>
        <v>0</v>
      </c>
      <c r="M7427" s="40"/>
      <c r="N7427" s="40"/>
      <c r="O7427" s="65"/>
    </row>
    <row r="7428" spans="1:15" ht="24.95" customHeight="1" x14ac:dyDescent="0.2">
      <c r="A7428" s="64" t="str">
        <f t="shared" si="346"/>
        <v>||||||0</v>
      </c>
      <c r="B7428" s="64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9"/>
      <c r="K7428" s="37"/>
      <c r="L7428" s="86">
        <f t="shared" si="348"/>
        <v>0</v>
      </c>
      <c r="M7428" s="40"/>
      <c r="N7428" s="40"/>
      <c r="O7428" s="65"/>
    </row>
    <row r="7429" spans="1:15" ht="24.95" customHeight="1" x14ac:dyDescent="0.2">
      <c r="A7429" s="64" t="str">
        <f t="shared" ref="A7429:A7492" si="349">C7429&amp;"|"&amp;D7429&amp;"|"&amp;E7429&amp;"|"&amp;F7429&amp;"|"&amp;G7429&amp;"|"&amp;I7429&amp;"|"&amp;M7429+N7429-O7429</f>
        <v>||||||0</v>
      </c>
      <c r="B7429" s="64" t="str">
        <f t="shared" ref="B7429:B7492" si="350">C7429&amp;"|"&amp;D7429&amp;"|"&amp;E7429&amp;"|"&amp;F7429&amp;"|"&amp;K7429</f>
        <v>||||</v>
      </c>
      <c r="C7429" s="37"/>
      <c r="D7429" s="37"/>
      <c r="E7429" s="37"/>
      <c r="F7429" s="37"/>
      <c r="G7429" s="37"/>
      <c r="H7429" s="38"/>
      <c r="I7429" s="37"/>
      <c r="J7429" s="39"/>
      <c r="K7429" s="37"/>
      <c r="L7429" s="86">
        <f t="shared" si="348"/>
        <v>0</v>
      </c>
      <c r="M7429" s="40"/>
      <c r="N7429" s="40"/>
      <c r="O7429" s="65"/>
    </row>
    <row r="7430" spans="1:15" ht="24.95" customHeight="1" x14ac:dyDescent="0.2">
      <c r="A7430" s="64" t="str">
        <f t="shared" si="349"/>
        <v>||||||0</v>
      </c>
      <c r="B7430" s="64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9"/>
      <c r="K7430" s="37"/>
      <c r="L7430" s="86">
        <f t="shared" si="348"/>
        <v>0</v>
      </c>
      <c r="M7430" s="40"/>
      <c r="N7430" s="40"/>
      <c r="O7430" s="65"/>
    </row>
    <row r="7431" spans="1:15" ht="24.95" customHeight="1" x14ac:dyDescent="0.2">
      <c r="A7431" s="64" t="str">
        <f t="shared" si="349"/>
        <v>||||||0</v>
      </c>
      <c r="B7431" s="64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9"/>
      <c r="K7431" s="37"/>
      <c r="L7431" s="86">
        <f t="shared" si="348"/>
        <v>0</v>
      </c>
      <c r="M7431" s="40"/>
      <c r="N7431" s="40"/>
      <c r="O7431" s="65"/>
    </row>
    <row r="7432" spans="1:15" ht="24.95" customHeight="1" x14ac:dyDescent="0.2">
      <c r="A7432" s="64" t="str">
        <f t="shared" si="349"/>
        <v>||||||0</v>
      </c>
      <c r="B7432" s="64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9"/>
      <c r="K7432" s="37"/>
      <c r="L7432" s="86">
        <f t="shared" si="348"/>
        <v>0</v>
      </c>
      <c r="M7432" s="40"/>
      <c r="N7432" s="40"/>
      <c r="O7432" s="65"/>
    </row>
    <row r="7433" spans="1:15" ht="24.95" customHeight="1" x14ac:dyDescent="0.2">
      <c r="A7433" s="64" t="str">
        <f t="shared" si="349"/>
        <v>||||||0</v>
      </c>
      <c r="B7433" s="64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9"/>
      <c r="K7433" s="37"/>
      <c r="L7433" s="86">
        <f t="shared" si="348"/>
        <v>0</v>
      </c>
      <c r="M7433" s="40"/>
      <c r="N7433" s="40"/>
      <c r="O7433" s="65"/>
    </row>
    <row r="7434" spans="1:15" ht="24.95" customHeight="1" x14ac:dyDescent="0.2">
      <c r="A7434" s="64" t="str">
        <f t="shared" si="349"/>
        <v>||||||0</v>
      </c>
      <c r="B7434" s="64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9"/>
      <c r="K7434" s="37"/>
      <c r="L7434" s="86">
        <f t="shared" si="348"/>
        <v>0</v>
      </c>
      <c r="M7434" s="40"/>
      <c r="N7434" s="40"/>
      <c r="O7434" s="65"/>
    </row>
    <row r="7435" spans="1:15" ht="24.95" customHeight="1" x14ac:dyDescent="0.2">
      <c r="A7435" s="64" t="str">
        <f t="shared" si="349"/>
        <v>||||||0</v>
      </c>
      <c r="B7435" s="64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9"/>
      <c r="K7435" s="37"/>
      <c r="L7435" s="86">
        <f t="shared" si="348"/>
        <v>0</v>
      </c>
      <c r="M7435" s="40"/>
      <c r="N7435" s="40"/>
      <c r="O7435" s="65"/>
    </row>
    <row r="7436" spans="1:15" ht="24.95" customHeight="1" x14ac:dyDescent="0.2">
      <c r="A7436" s="64" t="str">
        <f t="shared" si="349"/>
        <v>||||||0</v>
      </c>
      <c r="B7436" s="64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9"/>
      <c r="K7436" s="37"/>
      <c r="L7436" s="86">
        <f t="shared" si="348"/>
        <v>0</v>
      </c>
      <c r="M7436" s="40"/>
      <c r="N7436" s="40"/>
      <c r="O7436" s="65"/>
    </row>
    <row r="7437" spans="1:15" ht="24.95" customHeight="1" x14ac:dyDescent="0.2">
      <c r="A7437" s="64" t="str">
        <f t="shared" si="349"/>
        <v>||||||0</v>
      </c>
      <c r="B7437" s="64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9"/>
      <c r="K7437" s="37"/>
      <c r="L7437" s="86">
        <f t="shared" si="348"/>
        <v>0</v>
      </c>
      <c r="M7437" s="40"/>
      <c r="N7437" s="40"/>
      <c r="O7437" s="65"/>
    </row>
    <row r="7438" spans="1:15" ht="24.95" customHeight="1" x14ac:dyDescent="0.2">
      <c r="A7438" s="64" t="str">
        <f t="shared" si="349"/>
        <v>||||||0</v>
      </c>
      <c r="B7438" s="64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9"/>
      <c r="K7438" s="37"/>
      <c r="L7438" s="86">
        <f t="shared" si="348"/>
        <v>0</v>
      </c>
      <c r="M7438" s="40"/>
      <c r="N7438" s="40"/>
      <c r="O7438" s="65"/>
    </row>
    <row r="7439" spans="1:15" ht="24.95" customHeight="1" x14ac:dyDescent="0.2">
      <c r="A7439" s="64" t="str">
        <f t="shared" si="349"/>
        <v>||||||0</v>
      </c>
      <c r="B7439" s="64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9"/>
      <c r="K7439" s="37"/>
      <c r="L7439" s="86">
        <f t="shared" si="348"/>
        <v>0</v>
      </c>
      <c r="M7439" s="40"/>
      <c r="N7439" s="40"/>
      <c r="O7439" s="65"/>
    </row>
    <row r="7440" spans="1:15" ht="24.95" customHeight="1" x14ac:dyDescent="0.2">
      <c r="A7440" s="64" t="str">
        <f t="shared" si="349"/>
        <v>||||||0</v>
      </c>
      <c r="B7440" s="64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9"/>
      <c r="K7440" s="37"/>
      <c r="L7440" s="86">
        <f t="shared" si="348"/>
        <v>0</v>
      </c>
      <c r="M7440" s="40"/>
      <c r="N7440" s="40"/>
      <c r="O7440" s="65"/>
    </row>
    <row r="7441" spans="1:15" ht="24.95" customHeight="1" x14ac:dyDescent="0.2">
      <c r="A7441" s="64" t="str">
        <f t="shared" si="349"/>
        <v>||||||0</v>
      </c>
      <c r="B7441" s="64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9"/>
      <c r="K7441" s="37"/>
      <c r="L7441" s="86">
        <f t="shared" si="348"/>
        <v>0</v>
      </c>
      <c r="M7441" s="40"/>
      <c r="N7441" s="40"/>
      <c r="O7441" s="65"/>
    </row>
    <row r="7442" spans="1:15" ht="24.95" customHeight="1" x14ac:dyDescent="0.2">
      <c r="A7442" s="64" t="str">
        <f t="shared" si="349"/>
        <v>||||||0</v>
      </c>
      <c r="B7442" s="64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9"/>
      <c r="K7442" s="37"/>
      <c r="L7442" s="86">
        <f t="shared" si="348"/>
        <v>0</v>
      </c>
      <c r="M7442" s="40"/>
      <c r="N7442" s="40"/>
      <c r="O7442" s="65"/>
    </row>
    <row r="7443" spans="1:15" ht="24.95" customHeight="1" x14ac:dyDescent="0.2">
      <c r="A7443" s="64" t="str">
        <f t="shared" si="349"/>
        <v>||||||0</v>
      </c>
      <c r="B7443" s="64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9"/>
      <c r="K7443" s="37"/>
      <c r="L7443" s="86">
        <f t="shared" si="348"/>
        <v>0</v>
      </c>
      <c r="M7443" s="40"/>
      <c r="N7443" s="40"/>
      <c r="O7443" s="65"/>
    </row>
    <row r="7444" spans="1:15" ht="24.95" customHeight="1" x14ac:dyDescent="0.2">
      <c r="A7444" s="64" t="str">
        <f t="shared" si="349"/>
        <v>||||||0</v>
      </c>
      <c r="B7444" s="64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9"/>
      <c r="K7444" s="37"/>
      <c r="L7444" s="86">
        <f t="shared" si="348"/>
        <v>0</v>
      </c>
      <c r="M7444" s="40"/>
      <c r="N7444" s="40"/>
      <c r="O7444" s="65"/>
    </row>
    <row r="7445" spans="1:15" ht="24.95" customHeight="1" x14ac:dyDescent="0.2">
      <c r="A7445" s="64" t="str">
        <f t="shared" si="349"/>
        <v>||||||0</v>
      </c>
      <c r="B7445" s="64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9"/>
      <c r="K7445" s="37"/>
      <c r="L7445" s="86">
        <f t="shared" si="348"/>
        <v>0</v>
      </c>
      <c r="M7445" s="40"/>
      <c r="N7445" s="40"/>
      <c r="O7445" s="65"/>
    </row>
    <row r="7446" spans="1:15" ht="24.95" customHeight="1" x14ac:dyDescent="0.2">
      <c r="A7446" s="64" t="str">
        <f t="shared" si="349"/>
        <v>||||||0</v>
      </c>
      <c r="B7446" s="64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9"/>
      <c r="K7446" s="37"/>
      <c r="L7446" s="86">
        <f t="shared" si="348"/>
        <v>0</v>
      </c>
      <c r="M7446" s="40"/>
      <c r="N7446" s="40"/>
      <c r="O7446" s="65"/>
    </row>
    <row r="7447" spans="1:15" ht="24.95" customHeight="1" x14ac:dyDescent="0.2">
      <c r="A7447" s="64" t="str">
        <f t="shared" si="349"/>
        <v>||||||0</v>
      </c>
      <c r="B7447" s="64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9"/>
      <c r="K7447" s="37"/>
      <c r="L7447" s="86">
        <f t="shared" si="348"/>
        <v>0</v>
      </c>
      <c r="M7447" s="40"/>
      <c r="N7447" s="40"/>
      <c r="O7447" s="65"/>
    </row>
    <row r="7448" spans="1:15" ht="24.95" customHeight="1" x14ac:dyDescent="0.2">
      <c r="A7448" s="64" t="str">
        <f t="shared" si="349"/>
        <v>||||||0</v>
      </c>
      <c r="B7448" s="64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9"/>
      <c r="K7448" s="37"/>
      <c r="L7448" s="86">
        <f t="shared" si="348"/>
        <v>0</v>
      </c>
      <c r="M7448" s="40"/>
      <c r="N7448" s="40"/>
      <c r="O7448" s="65"/>
    </row>
    <row r="7449" spans="1:15" ht="24.95" customHeight="1" x14ac:dyDescent="0.2">
      <c r="A7449" s="64" t="str">
        <f t="shared" si="349"/>
        <v>||||||0</v>
      </c>
      <c r="B7449" s="64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9"/>
      <c r="K7449" s="37"/>
      <c r="L7449" s="86">
        <f t="shared" si="348"/>
        <v>0</v>
      </c>
      <c r="M7449" s="40"/>
      <c r="N7449" s="40"/>
      <c r="O7449" s="65"/>
    </row>
    <row r="7450" spans="1:15" ht="24.95" customHeight="1" x14ac:dyDescent="0.2">
      <c r="A7450" s="64" t="str">
        <f t="shared" si="349"/>
        <v>||||||0</v>
      </c>
      <c r="B7450" s="64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9"/>
      <c r="K7450" s="37"/>
      <c r="L7450" s="86">
        <f t="shared" si="348"/>
        <v>0</v>
      </c>
      <c r="M7450" s="40"/>
      <c r="N7450" s="40"/>
      <c r="O7450" s="65"/>
    </row>
    <row r="7451" spans="1:15" ht="24.95" customHeight="1" x14ac:dyDescent="0.2">
      <c r="A7451" s="64" t="str">
        <f t="shared" si="349"/>
        <v>||||||0</v>
      </c>
      <c r="B7451" s="64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9"/>
      <c r="K7451" s="37"/>
      <c r="L7451" s="86">
        <f t="shared" si="348"/>
        <v>0</v>
      </c>
      <c r="M7451" s="40"/>
      <c r="N7451" s="40"/>
      <c r="O7451" s="65"/>
    </row>
    <row r="7452" spans="1:15" ht="24.95" customHeight="1" x14ac:dyDescent="0.2">
      <c r="A7452" s="64" t="str">
        <f t="shared" si="349"/>
        <v>||||||0</v>
      </c>
      <c r="B7452" s="64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9"/>
      <c r="K7452" s="37"/>
      <c r="L7452" s="86">
        <f t="shared" si="348"/>
        <v>0</v>
      </c>
      <c r="M7452" s="40"/>
      <c r="N7452" s="40"/>
      <c r="O7452" s="65"/>
    </row>
    <row r="7453" spans="1:15" ht="24.95" customHeight="1" x14ac:dyDescent="0.2">
      <c r="A7453" s="64" t="str">
        <f t="shared" si="349"/>
        <v>||||||0</v>
      </c>
      <c r="B7453" s="64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9"/>
      <c r="K7453" s="37"/>
      <c r="L7453" s="86">
        <f t="shared" si="348"/>
        <v>0</v>
      </c>
      <c r="M7453" s="40"/>
      <c r="N7453" s="40"/>
      <c r="O7453" s="65"/>
    </row>
    <row r="7454" spans="1:15" ht="24.95" customHeight="1" x14ac:dyDescent="0.2">
      <c r="A7454" s="64" t="str">
        <f t="shared" si="349"/>
        <v>||||||0</v>
      </c>
      <c r="B7454" s="64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9"/>
      <c r="K7454" s="37"/>
      <c r="L7454" s="86">
        <f t="shared" si="348"/>
        <v>0</v>
      </c>
      <c r="M7454" s="40"/>
      <c r="N7454" s="40"/>
      <c r="O7454" s="65"/>
    </row>
    <row r="7455" spans="1:15" ht="24.95" customHeight="1" x14ac:dyDescent="0.2">
      <c r="A7455" s="64" t="str">
        <f t="shared" si="349"/>
        <v>||||||0</v>
      </c>
      <c r="B7455" s="64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9"/>
      <c r="K7455" s="37"/>
      <c r="L7455" s="86">
        <f t="shared" si="348"/>
        <v>0</v>
      </c>
      <c r="M7455" s="40"/>
      <c r="N7455" s="40"/>
      <c r="O7455" s="65"/>
    </row>
    <row r="7456" spans="1:15" ht="24.95" customHeight="1" x14ac:dyDescent="0.2">
      <c r="A7456" s="64" t="str">
        <f t="shared" si="349"/>
        <v>||||||0</v>
      </c>
      <c r="B7456" s="64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9"/>
      <c r="K7456" s="37"/>
      <c r="L7456" s="86">
        <f t="shared" si="348"/>
        <v>0</v>
      </c>
      <c r="M7456" s="40"/>
      <c r="N7456" s="40"/>
      <c r="O7456" s="65"/>
    </row>
    <row r="7457" spans="1:15" ht="24.95" customHeight="1" x14ac:dyDescent="0.2">
      <c r="A7457" s="64" t="str">
        <f t="shared" si="349"/>
        <v>||||||0</v>
      </c>
      <c r="B7457" s="64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9"/>
      <c r="K7457" s="37"/>
      <c r="L7457" s="86">
        <f t="shared" si="348"/>
        <v>0</v>
      </c>
      <c r="M7457" s="40"/>
      <c r="N7457" s="40"/>
      <c r="O7457" s="65"/>
    </row>
    <row r="7458" spans="1:15" ht="24.95" customHeight="1" x14ac:dyDescent="0.2">
      <c r="A7458" s="64" t="str">
        <f t="shared" si="349"/>
        <v>||||||0</v>
      </c>
      <c r="B7458" s="64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9"/>
      <c r="K7458" s="37"/>
      <c r="L7458" s="86">
        <f t="shared" si="348"/>
        <v>0</v>
      </c>
      <c r="M7458" s="40"/>
      <c r="N7458" s="40"/>
      <c r="O7458" s="65"/>
    </row>
    <row r="7459" spans="1:15" ht="24.95" customHeight="1" x14ac:dyDescent="0.2">
      <c r="A7459" s="64" t="str">
        <f t="shared" si="349"/>
        <v>||||||0</v>
      </c>
      <c r="B7459" s="64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9"/>
      <c r="K7459" s="37"/>
      <c r="L7459" s="86">
        <f t="shared" si="348"/>
        <v>0</v>
      </c>
      <c r="M7459" s="40"/>
      <c r="N7459" s="40"/>
      <c r="O7459" s="65"/>
    </row>
    <row r="7460" spans="1:15" ht="24.95" customHeight="1" x14ac:dyDescent="0.2">
      <c r="A7460" s="64" t="str">
        <f t="shared" si="349"/>
        <v>||||||0</v>
      </c>
      <c r="B7460" s="64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9"/>
      <c r="K7460" s="37"/>
      <c r="L7460" s="86">
        <f t="shared" si="348"/>
        <v>0</v>
      </c>
      <c r="M7460" s="40"/>
      <c r="N7460" s="40"/>
      <c r="O7460" s="65"/>
    </row>
    <row r="7461" spans="1:15" ht="24.95" customHeight="1" x14ac:dyDescent="0.2">
      <c r="A7461" s="64" t="str">
        <f t="shared" si="349"/>
        <v>||||||0</v>
      </c>
      <c r="B7461" s="64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9"/>
      <c r="K7461" s="37"/>
      <c r="L7461" s="86">
        <f t="shared" si="348"/>
        <v>0</v>
      </c>
      <c r="M7461" s="40"/>
      <c r="N7461" s="40"/>
      <c r="O7461" s="65"/>
    </row>
    <row r="7462" spans="1:15" ht="24.95" customHeight="1" x14ac:dyDescent="0.2">
      <c r="A7462" s="64" t="str">
        <f t="shared" si="349"/>
        <v>||||||0</v>
      </c>
      <c r="B7462" s="64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9"/>
      <c r="K7462" s="37"/>
      <c r="L7462" s="86">
        <f t="shared" si="348"/>
        <v>0</v>
      </c>
      <c r="M7462" s="40"/>
      <c r="N7462" s="40"/>
      <c r="O7462" s="65"/>
    </row>
    <row r="7463" spans="1:15" ht="24.95" customHeight="1" x14ac:dyDescent="0.2">
      <c r="A7463" s="64" t="str">
        <f t="shared" si="349"/>
        <v>||||||0</v>
      </c>
      <c r="B7463" s="64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9"/>
      <c r="K7463" s="37"/>
      <c r="L7463" s="86">
        <f t="shared" si="348"/>
        <v>0</v>
      </c>
      <c r="M7463" s="40"/>
      <c r="N7463" s="40"/>
      <c r="O7463" s="65"/>
    </row>
    <row r="7464" spans="1:15" ht="24.95" customHeight="1" x14ac:dyDescent="0.2">
      <c r="A7464" s="64" t="str">
        <f t="shared" si="349"/>
        <v>||||||0</v>
      </c>
      <c r="B7464" s="64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9"/>
      <c r="K7464" s="37"/>
      <c r="L7464" s="86">
        <f t="shared" si="348"/>
        <v>0</v>
      </c>
      <c r="M7464" s="40"/>
      <c r="N7464" s="40"/>
      <c r="O7464" s="65"/>
    </row>
    <row r="7465" spans="1:15" ht="24.95" customHeight="1" x14ac:dyDescent="0.2">
      <c r="A7465" s="64" t="str">
        <f t="shared" si="349"/>
        <v>||||||0</v>
      </c>
      <c r="B7465" s="64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9"/>
      <c r="K7465" s="37"/>
      <c r="L7465" s="86">
        <f t="shared" si="348"/>
        <v>0</v>
      </c>
      <c r="M7465" s="40"/>
      <c r="N7465" s="40"/>
      <c r="O7465" s="65"/>
    </row>
    <row r="7466" spans="1:15" ht="24.95" customHeight="1" x14ac:dyDescent="0.2">
      <c r="A7466" s="64" t="str">
        <f t="shared" si="349"/>
        <v>||||||0</v>
      </c>
      <c r="B7466" s="64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9"/>
      <c r="K7466" s="37"/>
      <c r="L7466" s="86">
        <f t="shared" si="348"/>
        <v>0</v>
      </c>
      <c r="M7466" s="40"/>
      <c r="N7466" s="40"/>
      <c r="O7466" s="65"/>
    </row>
    <row r="7467" spans="1:15" ht="24.95" customHeight="1" x14ac:dyDescent="0.2">
      <c r="A7467" s="64" t="str">
        <f t="shared" si="349"/>
        <v>||||||0</v>
      </c>
      <c r="B7467" s="64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9"/>
      <c r="K7467" s="37"/>
      <c r="L7467" s="86">
        <f t="shared" si="348"/>
        <v>0</v>
      </c>
      <c r="M7467" s="40"/>
      <c r="N7467" s="40"/>
      <c r="O7467" s="65"/>
    </row>
    <row r="7468" spans="1:15" ht="24.95" customHeight="1" x14ac:dyDescent="0.2">
      <c r="A7468" s="64" t="str">
        <f t="shared" si="349"/>
        <v>||||||0</v>
      </c>
      <c r="B7468" s="64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9"/>
      <c r="K7468" s="37"/>
      <c r="L7468" s="86">
        <f t="shared" si="348"/>
        <v>0</v>
      </c>
      <c r="M7468" s="40"/>
      <c r="N7468" s="40"/>
      <c r="O7468" s="65"/>
    </row>
    <row r="7469" spans="1:15" ht="24.95" customHeight="1" x14ac:dyDescent="0.2">
      <c r="A7469" s="64" t="str">
        <f t="shared" si="349"/>
        <v>||||||0</v>
      </c>
      <c r="B7469" s="64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9"/>
      <c r="K7469" s="37"/>
      <c r="L7469" s="86">
        <f t="shared" si="348"/>
        <v>0</v>
      </c>
      <c r="M7469" s="40"/>
      <c r="N7469" s="40"/>
      <c r="O7469" s="65"/>
    </row>
    <row r="7470" spans="1:15" ht="24.95" customHeight="1" x14ac:dyDescent="0.2">
      <c r="A7470" s="64" t="str">
        <f t="shared" si="349"/>
        <v>||||||0</v>
      </c>
      <c r="B7470" s="64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9"/>
      <c r="K7470" s="37"/>
      <c r="L7470" s="86">
        <f t="shared" si="348"/>
        <v>0</v>
      </c>
      <c r="M7470" s="40"/>
      <c r="N7470" s="40"/>
      <c r="O7470" s="65"/>
    </row>
    <row r="7471" spans="1:15" ht="24.95" customHeight="1" x14ac:dyDescent="0.2">
      <c r="A7471" s="64" t="str">
        <f t="shared" si="349"/>
        <v>||||||0</v>
      </c>
      <c r="B7471" s="64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9"/>
      <c r="K7471" s="37"/>
      <c r="L7471" s="86">
        <f t="shared" si="348"/>
        <v>0</v>
      </c>
      <c r="M7471" s="40"/>
      <c r="N7471" s="40"/>
      <c r="O7471" s="65"/>
    </row>
    <row r="7472" spans="1:15" ht="24.95" customHeight="1" x14ac:dyDescent="0.2">
      <c r="A7472" s="64" t="str">
        <f t="shared" si="349"/>
        <v>||||||0</v>
      </c>
      <c r="B7472" s="64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9"/>
      <c r="K7472" s="37"/>
      <c r="L7472" s="86">
        <f t="shared" si="348"/>
        <v>0</v>
      </c>
      <c r="M7472" s="40"/>
      <c r="N7472" s="40"/>
      <c r="O7472" s="65"/>
    </row>
    <row r="7473" spans="1:15" ht="24.95" customHeight="1" x14ac:dyDescent="0.2">
      <c r="A7473" s="64" t="str">
        <f t="shared" si="349"/>
        <v>||||||0</v>
      </c>
      <c r="B7473" s="64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9"/>
      <c r="K7473" s="37"/>
      <c r="L7473" s="86">
        <f t="shared" si="348"/>
        <v>0</v>
      </c>
      <c r="M7473" s="40"/>
      <c r="N7473" s="40"/>
      <c r="O7473" s="65"/>
    </row>
    <row r="7474" spans="1:15" ht="24.95" customHeight="1" x14ac:dyDescent="0.2">
      <c r="A7474" s="64" t="str">
        <f t="shared" si="349"/>
        <v>||||||0</v>
      </c>
      <c r="B7474" s="64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9"/>
      <c r="K7474" s="37"/>
      <c r="L7474" s="86">
        <f t="shared" si="348"/>
        <v>0</v>
      </c>
      <c r="M7474" s="40"/>
      <c r="N7474" s="40"/>
      <c r="O7474" s="65"/>
    </row>
    <row r="7475" spans="1:15" ht="24.95" customHeight="1" x14ac:dyDescent="0.2">
      <c r="A7475" s="64" t="str">
        <f t="shared" si="349"/>
        <v>||||||0</v>
      </c>
      <c r="B7475" s="64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9"/>
      <c r="K7475" s="37"/>
      <c r="L7475" s="86">
        <f t="shared" si="348"/>
        <v>0</v>
      </c>
      <c r="M7475" s="40"/>
      <c r="N7475" s="40"/>
      <c r="O7475" s="65"/>
    </row>
    <row r="7476" spans="1:15" ht="24.95" customHeight="1" x14ac:dyDescent="0.2">
      <c r="A7476" s="64" t="str">
        <f t="shared" si="349"/>
        <v>||||||0</v>
      </c>
      <c r="B7476" s="64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9"/>
      <c r="K7476" s="37"/>
      <c r="L7476" s="86">
        <f t="shared" si="348"/>
        <v>0</v>
      </c>
      <c r="M7476" s="40"/>
      <c r="N7476" s="40"/>
      <c r="O7476" s="65"/>
    </row>
    <row r="7477" spans="1:15" ht="24.95" customHeight="1" x14ac:dyDescent="0.2">
      <c r="A7477" s="64" t="str">
        <f t="shared" si="349"/>
        <v>||||||0</v>
      </c>
      <c r="B7477" s="64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9"/>
      <c r="K7477" s="37"/>
      <c r="L7477" s="86">
        <f t="shared" si="348"/>
        <v>0</v>
      </c>
      <c r="M7477" s="40"/>
      <c r="N7477" s="40"/>
      <c r="O7477" s="65"/>
    </row>
    <row r="7478" spans="1:15" ht="24.95" customHeight="1" x14ac:dyDescent="0.2">
      <c r="A7478" s="64" t="str">
        <f t="shared" si="349"/>
        <v>||||||0</v>
      </c>
      <c r="B7478" s="64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9"/>
      <c r="K7478" s="37"/>
      <c r="L7478" s="86">
        <f t="shared" si="348"/>
        <v>0</v>
      </c>
      <c r="M7478" s="40"/>
      <c r="N7478" s="40"/>
      <c r="O7478" s="65"/>
    </row>
    <row r="7479" spans="1:15" ht="24.95" customHeight="1" x14ac:dyDescent="0.2">
      <c r="A7479" s="64" t="str">
        <f t="shared" si="349"/>
        <v>||||||0</v>
      </c>
      <c r="B7479" s="64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9"/>
      <c r="K7479" s="37"/>
      <c r="L7479" s="86">
        <f t="shared" si="348"/>
        <v>0</v>
      </c>
      <c r="M7479" s="40"/>
      <c r="N7479" s="40"/>
      <c r="O7479" s="65"/>
    </row>
    <row r="7480" spans="1:15" ht="24.95" customHeight="1" x14ac:dyDescent="0.2">
      <c r="A7480" s="64" t="str">
        <f t="shared" si="349"/>
        <v>||||||0</v>
      </c>
      <c r="B7480" s="64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9"/>
      <c r="K7480" s="37"/>
      <c r="L7480" s="86">
        <f t="shared" si="348"/>
        <v>0</v>
      </c>
      <c r="M7480" s="40"/>
      <c r="N7480" s="40"/>
      <c r="O7480" s="65"/>
    </row>
    <row r="7481" spans="1:15" ht="24.95" customHeight="1" x14ac:dyDescent="0.2">
      <c r="A7481" s="64" t="str">
        <f t="shared" si="349"/>
        <v>||||||0</v>
      </c>
      <c r="B7481" s="64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9"/>
      <c r="K7481" s="37"/>
      <c r="L7481" s="86">
        <f t="shared" si="348"/>
        <v>0</v>
      </c>
      <c r="M7481" s="40"/>
      <c r="N7481" s="40"/>
      <c r="O7481" s="65"/>
    </row>
    <row r="7482" spans="1:15" ht="24.95" customHeight="1" x14ac:dyDescent="0.2">
      <c r="A7482" s="64" t="str">
        <f t="shared" si="349"/>
        <v>||||||0</v>
      </c>
      <c r="B7482" s="64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9"/>
      <c r="K7482" s="37"/>
      <c r="L7482" s="86">
        <f t="shared" si="348"/>
        <v>0</v>
      </c>
      <c r="M7482" s="40"/>
      <c r="N7482" s="40"/>
      <c r="O7482" s="65"/>
    </row>
    <row r="7483" spans="1:15" ht="24.95" customHeight="1" x14ac:dyDescent="0.2">
      <c r="A7483" s="64" t="str">
        <f t="shared" si="349"/>
        <v>||||||0</v>
      </c>
      <c r="B7483" s="64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9"/>
      <c r="K7483" s="37"/>
      <c r="L7483" s="86">
        <f t="shared" si="348"/>
        <v>0</v>
      </c>
      <c r="M7483" s="40"/>
      <c r="N7483" s="40"/>
      <c r="O7483" s="65"/>
    </row>
    <row r="7484" spans="1:15" ht="24.95" customHeight="1" x14ac:dyDescent="0.2">
      <c r="A7484" s="64" t="str">
        <f t="shared" si="349"/>
        <v>||||||0</v>
      </c>
      <c r="B7484" s="64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9"/>
      <c r="K7484" s="37"/>
      <c r="L7484" s="86">
        <f t="shared" si="348"/>
        <v>0</v>
      </c>
      <c r="M7484" s="40"/>
      <c r="N7484" s="40"/>
      <c r="O7484" s="65"/>
    </row>
    <row r="7485" spans="1:15" ht="24.95" customHeight="1" x14ac:dyDescent="0.2">
      <c r="A7485" s="64" t="str">
        <f t="shared" si="349"/>
        <v>||||||0</v>
      </c>
      <c r="B7485" s="64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9"/>
      <c r="K7485" s="37"/>
      <c r="L7485" s="86">
        <f t="shared" si="348"/>
        <v>0</v>
      </c>
      <c r="M7485" s="40"/>
      <c r="N7485" s="40"/>
      <c r="O7485" s="65"/>
    </row>
    <row r="7486" spans="1:15" ht="24.95" customHeight="1" x14ac:dyDescent="0.2">
      <c r="A7486" s="64" t="str">
        <f t="shared" si="349"/>
        <v>||||||0</v>
      </c>
      <c r="B7486" s="64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9"/>
      <c r="K7486" s="37"/>
      <c r="L7486" s="86">
        <f t="shared" ref="L7486:L7549" si="351">M7486+N7486</f>
        <v>0</v>
      </c>
      <c r="M7486" s="40"/>
      <c r="N7486" s="40"/>
      <c r="O7486" s="65"/>
    </row>
    <row r="7487" spans="1:15" ht="24.95" customHeight="1" x14ac:dyDescent="0.2">
      <c r="A7487" s="64" t="str">
        <f t="shared" si="349"/>
        <v>||||||0</v>
      </c>
      <c r="B7487" s="64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9"/>
      <c r="K7487" s="37"/>
      <c r="L7487" s="86">
        <f t="shared" si="351"/>
        <v>0</v>
      </c>
      <c r="M7487" s="40"/>
      <c r="N7487" s="40"/>
      <c r="O7487" s="65"/>
    </row>
    <row r="7488" spans="1:15" ht="24.95" customHeight="1" x14ac:dyDescent="0.2">
      <c r="A7488" s="64" t="str">
        <f t="shared" si="349"/>
        <v>||||||0</v>
      </c>
      <c r="B7488" s="64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9"/>
      <c r="K7488" s="37"/>
      <c r="L7488" s="86">
        <f t="shared" si="351"/>
        <v>0</v>
      </c>
      <c r="M7488" s="40"/>
      <c r="N7488" s="40"/>
      <c r="O7488" s="65"/>
    </row>
    <row r="7489" spans="1:15" ht="24.95" customHeight="1" x14ac:dyDescent="0.2">
      <c r="A7489" s="64" t="str">
        <f t="shared" si="349"/>
        <v>||||||0</v>
      </c>
      <c r="B7489" s="64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9"/>
      <c r="K7489" s="37"/>
      <c r="L7489" s="86">
        <f t="shared" si="351"/>
        <v>0</v>
      </c>
      <c r="M7489" s="40"/>
      <c r="N7489" s="40"/>
      <c r="O7489" s="65"/>
    </row>
    <row r="7490" spans="1:15" ht="24.95" customHeight="1" x14ac:dyDescent="0.2">
      <c r="A7490" s="64" t="str">
        <f t="shared" si="349"/>
        <v>||||||0</v>
      </c>
      <c r="B7490" s="64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9"/>
      <c r="K7490" s="37"/>
      <c r="L7490" s="86">
        <f t="shared" si="351"/>
        <v>0</v>
      </c>
      <c r="M7490" s="40"/>
      <c r="N7490" s="40"/>
      <c r="O7490" s="65"/>
    </row>
    <row r="7491" spans="1:15" ht="24.95" customHeight="1" x14ac:dyDescent="0.2">
      <c r="A7491" s="64" t="str">
        <f t="shared" si="349"/>
        <v>||||||0</v>
      </c>
      <c r="B7491" s="64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9"/>
      <c r="K7491" s="37"/>
      <c r="L7491" s="86">
        <f t="shared" si="351"/>
        <v>0</v>
      </c>
      <c r="M7491" s="40"/>
      <c r="N7491" s="40"/>
      <c r="O7491" s="65"/>
    </row>
    <row r="7492" spans="1:15" ht="24.95" customHeight="1" x14ac:dyDescent="0.2">
      <c r="A7492" s="64" t="str">
        <f t="shared" si="349"/>
        <v>||||||0</v>
      </c>
      <c r="B7492" s="64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9"/>
      <c r="K7492" s="37"/>
      <c r="L7492" s="86">
        <f t="shared" si="351"/>
        <v>0</v>
      </c>
      <c r="M7492" s="40"/>
      <c r="N7492" s="40"/>
      <c r="O7492" s="65"/>
    </row>
    <row r="7493" spans="1:15" ht="24.95" customHeight="1" x14ac:dyDescent="0.2">
      <c r="A7493" s="64" t="str">
        <f t="shared" ref="A7493:A7556" si="352">C7493&amp;"|"&amp;D7493&amp;"|"&amp;E7493&amp;"|"&amp;F7493&amp;"|"&amp;G7493&amp;"|"&amp;I7493&amp;"|"&amp;M7493+N7493-O7493</f>
        <v>||||||0</v>
      </c>
      <c r="B7493" s="64" t="str">
        <f t="shared" ref="B7493:B7556" si="353">C7493&amp;"|"&amp;D7493&amp;"|"&amp;E7493&amp;"|"&amp;F7493&amp;"|"&amp;K7493</f>
        <v>||||</v>
      </c>
      <c r="C7493" s="37"/>
      <c r="D7493" s="37"/>
      <c r="E7493" s="37"/>
      <c r="F7493" s="37"/>
      <c r="G7493" s="37"/>
      <c r="H7493" s="38"/>
      <c r="I7493" s="37"/>
      <c r="J7493" s="39"/>
      <c r="K7493" s="37"/>
      <c r="L7493" s="86">
        <f t="shared" si="351"/>
        <v>0</v>
      </c>
      <c r="M7493" s="40"/>
      <c r="N7493" s="40"/>
      <c r="O7493" s="65"/>
    </row>
    <row r="7494" spans="1:15" ht="24.95" customHeight="1" x14ac:dyDescent="0.2">
      <c r="A7494" s="64" t="str">
        <f t="shared" si="352"/>
        <v>||||||0</v>
      </c>
      <c r="B7494" s="64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9"/>
      <c r="K7494" s="37"/>
      <c r="L7494" s="86">
        <f t="shared" si="351"/>
        <v>0</v>
      </c>
      <c r="M7494" s="40"/>
      <c r="N7494" s="40"/>
      <c r="O7494" s="65"/>
    </row>
    <row r="7495" spans="1:15" ht="24.95" customHeight="1" x14ac:dyDescent="0.2">
      <c r="A7495" s="64" t="str">
        <f t="shared" si="352"/>
        <v>||||||0</v>
      </c>
      <c r="B7495" s="64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9"/>
      <c r="K7495" s="37"/>
      <c r="L7495" s="86">
        <f t="shared" si="351"/>
        <v>0</v>
      </c>
      <c r="M7495" s="40"/>
      <c r="N7495" s="40"/>
      <c r="O7495" s="65"/>
    </row>
    <row r="7496" spans="1:15" ht="24.95" customHeight="1" x14ac:dyDescent="0.2">
      <c r="A7496" s="64" t="str">
        <f t="shared" si="352"/>
        <v>||||||0</v>
      </c>
      <c r="B7496" s="64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9"/>
      <c r="K7496" s="37"/>
      <c r="L7496" s="86">
        <f t="shared" si="351"/>
        <v>0</v>
      </c>
      <c r="M7496" s="40"/>
      <c r="N7496" s="40"/>
      <c r="O7496" s="65"/>
    </row>
    <row r="7497" spans="1:15" ht="24.95" customHeight="1" x14ac:dyDescent="0.2">
      <c r="A7497" s="64" t="str">
        <f t="shared" si="352"/>
        <v>||||||0</v>
      </c>
      <c r="B7497" s="64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9"/>
      <c r="K7497" s="37"/>
      <c r="L7497" s="86">
        <f t="shared" si="351"/>
        <v>0</v>
      </c>
      <c r="M7497" s="40"/>
      <c r="N7497" s="40"/>
      <c r="O7497" s="65"/>
    </row>
    <row r="7498" spans="1:15" ht="24.95" customHeight="1" x14ac:dyDescent="0.2">
      <c r="A7498" s="64" t="str">
        <f t="shared" si="352"/>
        <v>||||||0</v>
      </c>
      <c r="B7498" s="64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9"/>
      <c r="K7498" s="37"/>
      <c r="L7498" s="86">
        <f t="shared" si="351"/>
        <v>0</v>
      </c>
      <c r="M7498" s="40"/>
      <c r="N7498" s="40"/>
      <c r="O7498" s="65"/>
    </row>
    <row r="7499" spans="1:15" ht="24.95" customHeight="1" x14ac:dyDescent="0.2">
      <c r="A7499" s="64" t="str">
        <f t="shared" si="352"/>
        <v>||||||0</v>
      </c>
      <c r="B7499" s="64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9"/>
      <c r="K7499" s="37"/>
      <c r="L7499" s="86">
        <f t="shared" si="351"/>
        <v>0</v>
      </c>
      <c r="M7499" s="40"/>
      <c r="N7499" s="40"/>
      <c r="O7499" s="65"/>
    </row>
    <row r="7500" spans="1:15" ht="24.95" customHeight="1" x14ac:dyDescent="0.2">
      <c r="A7500" s="64" t="str">
        <f t="shared" si="352"/>
        <v>||||||0</v>
      </c>
      <c r="B7500" s="64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9"/>
      <c r="K7500" s="37"/>
      <c r="L7500" s="86">
        <f t="shared" si="351"/>
        <v>0</v>
      </c>
      <c r="M7500" s="40"/>
      <c r="N7500" s="40"/>
      <c r="O7500" s="65"/>
    </row>
    <row r="7501" spans="1:15" ht="24.95" customHeight="1" x14ac:dyDescent="0.2">
      <c r="A7501" s="64" t="str">
        <f t="shared" si="352"/>
        <v>||||||0</v>
      </c>
      <c r="B7501" s="64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9"/>
      <c r="K7501" s="37"/>
      <c r="L7501" s="86">
        <f t="shared" si="351"/>
        <v>0</v>
      </c>
      <c r="M7501" s="40"/>
      <c r="N7501" s="40"/>
      <c r="O7501" s="65"/>
    </row>
    <row r="7502" spans="1:15" ht="24.95" customHeight="1" x14ac:dyDescent="0.2">
      <c r="A7502" s="64" t="str">
        <f t="shared" si="352"/>
        <v>||||||0</v>
      </c>
      <c r="B7502" s="64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9"/>
      <c r="K7502" s="37"/>
      <c r="L7502" s="86">
        <f t="shared" si="351"/>
        <v>0</v>
      </c>
      <c r="M7502" s="40"/>
      <c r="N7502" s="40"/>
      <c r="O7502" s="65"/>
    </row>
    <row r="7503" spans="1:15" ht="24.95" customHeight="1" x14ac:dyDescent="0.2">
      <c r="A7503" s="64" t="str">
        <f t="shared" si="352"/>
        <v>||||||0</v>
      </c>
      <c r="B7503" s="64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9"/>
      <c r="K7503" s="37"/>
      <c r="L7503" s="86">
        <f t="shared" si="351"/>
        <v>0</v>
      </c>
      <c r="M7503" s="40"/>
      <c r="N7503" s="40"/>
      <c r="O7503" s="65"/>
    </row>
    <row r="7504" spans="1:15" ht="24.95" customHeight="1" x14ac:dyDescent="0.2">
      <c r="A7504" s="64" t="str">
        <f t="shared" si="352"/>
        <v>||||||0</v>
      </c>
      <c r="B7504" s="64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9"/>
      <c r="K7504" s="37"/>
      <c r="L7504" s="86">
        <f t="shared" si="351"/>
        <v>0</v>
      </c>
      <c r="M7504" s="40"/>
      <c r="N7504" s="40"/>
      <c r="O7504" s="65"/>
    </row>
    <row r="7505" spans="1:15" ht="24.95" customHeight="1" x14ac:dyDescent="0.2">
      <c r="A7505" s="64" t="str">
        <f t="shared" si="352"/>
        <v>||||||0</v>
      </c>
      <c r="B7505" s="64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9"/>
      <c r="K7505" s="37"/>
      <c r="L7505" s="86">
        <f t="shared" si="351"/>
        <v>0</v>
      </c>
      <c r="M7505" s="40"/>
      <c r="N7505" s="40"/>
      <c r="O7505" s="65"/>
    </row>
    <row r="7506" spans="1:15" ht="24.95" customHeight="1" x14ac:dyDescent="0.2">
      <c r="A7506" s="64" t="str">
        <f t="shared" si="352"/>
        <v>||||||0</v>
      </c>
      <c r="B7506" s="64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9"/>
      <c r="K7506" s="37"/>
      <c r="L7506" s="86">
        <f t="shared" si="351"/>
        <v>0</v>
      </c>
      <c r="M7506" s="40"/>
      <c r="N7506" s="40"/>
      <c r="O7506" s="65"/>
    </row>
    <row r="7507" spans="1:15" ht="24.95" customHeight="1" x14ac:dyDescent="0.2">
      <c r="A7507" s="64" t="str">
        <f t="shared" si="352"/>
        <v>||||||0</v>
      </c>
      <c r="B7507" s="64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9"/>
      <c r="K7507" s="37"/>
      <c r="L7507" s="86">
        <f t="shared" si="351"/>
        <v>0</v>
      </c>
      <c r="M7507" s="40"/>
      <c r="N7507" s="40"/>
      <c r="O7507" s="65"/>
    </row>
    <row r="7508" spans="1:15" ht="24.95" customHeight="1" x14ac:dyDescent="0.2">
      <c r="A7508" s="64" t="str">
        <f t="shared" si="352"/>
        <v>||||||0</v>
      </c>
      <c r="B7508" s="64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9"/>
      <c r="K7508" s="37"/>
      <c r="L7508" s="86">
        <f t="shared" si="351"/>
        <v>0</v>
      </c>
      <c r="M7508" s="40"/>
      <c r="N7508" s="40"/>
      <c r="O7508" s="65"/>
    </row>
    <row r="7509" spans="1:15" ht="24.95" customHeight="1" x14ac:dyDescent="0.2">
      <c r="A7509" s="64" t="str">
        <f t="shared" si="352"/>
        <v>||||||0</v>
      </c>
      <c r="B7509" s="64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9"/>
      <c r="K7509" s="37"/>
      <c r="L7509" s="86">
        <f t="shared" si="351"/>
        <v>0</v>
      </c>
      <c r="M7509" s="40"/>
      <c r="N7509" s="40"/>
      <c r="O7509" s="65"/>
    </row>
    <row r="7510" spans="1:15" ht="24.95" customHeight="1" x14ac:dyDescent="0.2">
      <c r="A7510" s="64" t="str">
        <f t="shared" si="352"/>
        <v>||||||0</v>
      </c>
      <c r="B7510" s="64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9"/>
      <c r="K7510" s="37"/>
      <c r="L7510" s="86">
        <f t="shared" si="351"/>
        <v>0</v>
      </c>
      <c r="M7510" s="40"/>
      <c r="N7510" s="40"/>
      <c r="O7510" s="65"/>
    </row>
    <row r="7511" spans="1:15" ht="24.95" customHeight="1" x14ac:dyDescent="0.2">
      <c r="A7511" s="64" t="str">
        <f t="shared" si="352"/>
        <v>||||||0</v>
      </c>
      <c r="B7511" s="64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9"/>
      <c r="K7511" s="37"/>
      <c r="L7511" s="86">
        <f t="shared" si="351"/>
        <v>0</v>
      </c>
      <c r="M7511" s="40"/>
      <c r="N7511" s="40"/>
      <c r="O7511" s="65"/>
    </row>
    <row r="7512" spans="1:15" ht="24.95" customHeight="1" x14ac:dyDescent="0.2">
      <c r="A7512" s="64" t="str">
        <f t="shared" si="352"/>
        <v>||||||0</v>
      </c>
      <c r="B7512" s="64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9"/>
      <c r="K7512" s="37"/>
      <c r="L7512" s="86">
        <f t="shared" si="351"/>
        <v>0</v>
      </c>
      <c r="M7512" s="40"/>
      <c r="N7512" s="40"/>
      <c r="O7512" s="65"/>
    </row>
    <row r="7513" spans="1:15" ht="24.95" customHeight="1" x14ac:dyDescent="0.2">
      <c r="A7513" s="64" t="str">
        <f t="shared" si="352"/>
        <v>||||||0</v>
      </c>
      <c r="B7513" s="64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9"/>
      <c r="K7513" s="37"/>
      <c r="L7513" s="86">
        <f t="shared" si="351"/>
        <v>0</v>
      </c>
      <c r="M7513" s="40"/>
      <c r="N7513" s="40"/>
      <c r="O7513" s="65"/>
    </row>
    <row r="7514" spans="1:15" ht="24.95" customHeight="1" x14ac:dyDescent="0.2">
      <c r="A7514" s="64" t="str">
        <f t="shared" si="352"/>
        <v>||||||0</v>
      </c>
      <c r="B7514" s="64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9"/>
      <c r="K7514" s="37"/>
      <c r="L7514" s="86">
        <f t="shared" si="351"/>
        <v>0</v>
      </c>
      <c r="M7514" s="40"/>
      <c r="N7514" s="40"/>
      <c r="O7514" s="65"/>
    </row>
    <row r="7515" spans="1:15" ht="24.95" customHeight="1" x14ac:dyDescent="0.2">
      <c r="A7515" s="64" t="str">
        <f t="shared" si="352"/>
        <v>||||||0</v>
      </c>
      <c r="B7515" s="64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9"/>
      <c r="K7515" s="37"/>
      <c r="L7515" s="86">
        <f t="shared" si="351"/>
        <v>0</v>
      </c>
      <c r="M7515" s="40"/>
      <c r="N7515" s="40"/>
      <c r="O7515" s="65"/>
    </row>
    <row r="7516" spans="1:15" ht="24.95" customHeight="1" x14ac:dyDescent="0.2">
      <c r="A7516" s="64" t="str">
        <f t="shared" si="352"/>
        <v>||||||0</v>
      </c>
      <c r="B7516" s="64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9"/>
      <c r="K7516" s="37"/>
      <c r="L7516" s="86">
        <f t="shared" si="351"/>
        <v>0</v>
      </c>
      <c r="M7516" s="40"/>
      <c r="N7516" s="40"/>
      <c r="O7516" s="65"/>
    </row>
    <row r="7517" spans="1:15" ht="24.95" customHeight="1" x14ac:dyDescent="0.2">
      <c r="A7517" s="64" t="str">
        <f t="shared" si="352"/>
        <v>||||||0</v>
      </c>
      <c r="B7517" s="64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9"/>
      <c r="K7517" s="37"/>
      <c r="L7517" s="86">
        <f t="shared" si="351"/>
        <v>0</v>
      </c>
      <c r="M7517" s="40"/>
      <c r="N7517" s="40"/>
      <c r="O7517" s="65"/>
    </row>
    <row r="7518" spans="1:15" ht="24.95" customHeight="1" x14ac:dyDescent="0.2">
      <c r="A7518" s="64" t="str">
        <f t="shared" si="352"/>
        <v>||||||0</v>
      </c>
      <c r="B7518" s="64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9"/>
      <c r="K7518" s="37"/>
      <c r="L7518" s="86">
        <f t="shared" si="351"/>
        <v>0</v>
      </c>
      <c r="M7518" s="40"/>
      <c r="N7518" s="40"/>
      <c r="O7518" s="65"/>
    </row>
    <row r="7519" spans="1:15" ht="24.95" customHeight="1" x14ac:dyDescent="0.2">
      <c r="A7519" s="64" t="str">
        <f t="shared" si="352"/>
        <v>||||||0</v>
      </c>
      <c r="B7519" s="64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9"/>
      <c r="K7519" s="37"/>
      <c r="L7519" s="86">
        <f t="shared" si="351"/>
        <v>0</v>
      </c>
      <c r="M7519" s="40"/>
      <c r="N7519" s="40"/>
      <c r="O7519" s="65"/>
    </row>
    <row r="7520" spans="1:15" ht="24.95" customHeight="1" x14ac:dyDescent="0.2">
      <c r="A7520" s="64" t="str">
        <f t="shared" si="352"/>
        <v>||||||0</v>
      </c>
      <c r="B7520" s="64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9"/>
      <c r="K7520" s="37"/>
      <c r="L7520" s="86">
        <f t="shared" si="351"/>
        <v>0</v>
      </c>
      <c r="M7520" s="40"/>
      <c r="N7520" s="40"/>
      <c r="O7520" s="65"/>
    </row>
    <row r="7521" spans="1:15" ht="24.95" customHeight="1" x14ac:dyDescent="0.2">
      <c r="A7521" s="64" t="str">
        <f t="shared" si="352"/>
        <v>||||||0</v>
      </c>
      <c r="B7521" s="64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9"/>
      <c r="K7521" s="37"/>
      <c r="L7521" s="86">
        <f t="shared" si="351"/>
        <v>0</v>
      </c>
      <c r="M7521" s="40"/>
      <c r="N7521" s="40"/>
      <c r="O7521" s="65"/>
    </row>
    <row r="7522" spans="1:15" ht="24.95" customHeight="1" x14ac:dyDescent="0.2">
      <c r="A7522" s="64" t="str">
        <f t="shared" si="352"/>
        <v>||||||0</v>
      </c>
      <c r="B7522" s="64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9"/>
      <c r="K7522" s="37"/>
      <c r="L7522" s="86">
        <f t="shared" si="351"/>
        <v>0</v>
      </c>
      <c r="M7522" s="40"/>
      <c r="N7522" s="40"/>
      <c r="O7522" s="65"/>
    </row>
    <row r="7523" spans="1:15" ht="24.95" customHeight="1" x14ac:dyDescent="0.2">
      <c r="A7523" s="64" t="str">
        <f t="shared" si="352"/>
        <v>||||||0</v>
      </c>
      <c r="B7523" s="64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9"/>
      <c r="K7523" s="37"/>
      <c r="L7523" s="86">
        <f t="shared" si="351"/>
        <v>0</v>
      </c>
      <c r="M7523" s="40"/>
      <c r="N7523" s="40"/>
      <c r="O7523" s="65"/>
    </row>
    <row r="7524" spans="1:15" ht="24.95" customHeight="1" x14ac:dyDescent="0.2">
      <c r="A7524" s="64" t="str">
        <f t="shared" si="352"/>
        <v>||||||0</v>
      </c>
      <c r="B7524" s="64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9"/>
      <c r="K7524" s="37"/>
      <c r="L7524" s="86">
        <f t="shared" si="351"/>
        <v>0</v>
      </c>
      <c r="M7524" s="40"/>
      <c r="N7524" s="40"/>
      <c r="O7524" s="65"/>
    </row>
    <row r="7525" spans="1:15" ht="24.95" customHeight="1" x14ac:dyDescent="0.2">
      <c r="A7525" s="64" t="str">
        <f t="shared" si="352"/>
        <v>||||||0</v>
      </c>
      <c r="B7525" s="64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9"/>
      <c r="K7525" s="37"/>
      <c r="L7525" s="86">
        <f t="shared" si="351"/>
        <v>0</v>
      </c>
      <c r="M7525" s="40"/>
      <c r="N7525" s="40"/>
      <c r="O7525" s="65"/>
    </row>
    <row r="7526" spans="1:15" ht="24.95" customHeight="1" x14ac:dyDescent="0.2">
      <c r="A7526" s="64" t="str">
        <f t="shared" si="352"/>
        <v>||||||0</v>
      </c>
      <c r="B7526" s="64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9"/>
      <c r="K7526" s="37"/>
      <c r="L7526" s="86">
        <f t="shared" si="351"/>
        <v>0</v>
      </c>
      <c r="M7526" s="40"/>
      <c r="N7526" s="40"/>
      <c r="O7526" s="65"/>
    </row>
    <row r="7527" spans="1:15" ht="24.95" customHeight="1" x14ac:dyDescent="0.2">
      <c r="A7527" s="64" t="str">
        <f t="shared" si="352"/>
        <v>||||||0</v>
      </c>
      <c r="B7527" s="64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9"/>
      <c r="K7527" s="37"/>
      <c r="L7527" s="86">
        <f t="shared" si="351"/>
        <v>0</v>
      </c>
      <c r="M7527" s="40"/>
      <c r="N7527" s="40"/>
      <c r="O7527" s="65"/>
    </row>
    <row r="7528" spans="1:15" ht="24.95" customHeight="1" x14ac:dyDescent="0.2">
      <c r="A7528" s="64" t="str">
        <f t="shared" si="352"/>
        <v>||||||0</v>
      </c>
      <c r="B7528" s="64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9"/>
      <c r="K7528" s="37"/>
      <c r="L7528" s="86">
        <f t="shared" si="351"/>
        <v>0</v>
      </c>
      <c r="M7528" s="40"/>
      <c r="N7528" s="40"/>
      <c r="O7528" s="65"/>
    </row>
    <row r="7529" spans="1:15" ht="24.95" customHeight="1" x14ac:dyDescent="0.2">
      <c r="A7529" s="64" t="str">
        <f t="shared" si="352"/>
        <v>||||||0</v>
      </c>
      <c r="B7529" s="64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9"/>
      <c r="K7529" s="37"/>
      <c r="L7529" s="86">
        <f t="shared" si="351"/>
        <v>0</v>
      </c>
      <c r="M7529" s="40"/>
      <c r="N7529" s="40"/>
      <c r="O7529" s="65"/>
    </row>
    <row r="7530" spans="1:15" ht="24.95" customHeight="1" x14ac:dyDescent="0.2">
      <c r="A7530" s="64" t="str">
        <f t="shared" si="352"/>
        <v>||||||0</v>
      </c>
      <c r="B7530" s="64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9"/>
      <c r="K7530" s="37"/>
      <c r="L7530" s="86">
        <f t="shared" si="351"/>
        <v>0</v>
      </c>
      <c r="M7530" s="40"/>
      <c r="N7530" s="40"/>
      <c r="O7530" s="65"/>
    </row>
    <row r="7531" spans="1:15" ht="24.95" customHeight="1" x14ac:dyDescent="0.2">
      <c r="A7531" s="64" t="str">
        <f t="shared" si="352"/>
        <v>||||||0</v>
      </c>
      <c r="B7531" s="64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9"/>
      <c r="K7531" s="37"/>
      <c r="L7531" s="86">
        <f t="shared" si="351"/>
        <v>0</v>
      </c>
      <c r="M7531" s="40"/>
      <c r="N7531" s="40"/>
      <c r="O7531" s="65"/>
    </row>
    <row r="7532" spans="1:15" ht="24.95" customHeight="1" x14ac:dyDescent="0.2">
      <c r="A7532" s="64" t="str">
        <f t="shared" si="352"/>
        <v>||||||0</v>
      </c>
      <c r="B7532" s="64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9"/>
      <c r="K7532" s="37"/>
      <c r="L7532" s="86">
        <f t="shared" si="351"/>
        <v>0</v>
      </c>
      <c r="M7532" s="40"/>
      <c r="N7532" s="40"/>
      <c r="O7532" s="65"/>
    </row>
    <row r="7533" spans="1:15" ht="24.95" customHeight="1" x14ac:dyDescent="0.2">
      <c r="A7533" s="64" t="str">
        <f t="shared" si="352"/>
        <v>||||||0</v>
      </c>
      <c r="B7533" s="64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9"/>
      <c r="K7533" s="37"/>
      <c r="L7533" s="86">
        <f t="shared" si="351"/>
        <v>0</v>
      </c>
      <c r="M7533" s="40"/>
      <c r="N7533" s="40"/>
      <c r="O7533" s="65"/>
    </row>
    <row r="7534" spans="1:15" ht="24.95" customHeight="1" x14ac:dyDescent="0.2">
      <c r="A7534" s="64" t="str">
        <f t="shared" si="352"/>
        <v>||||||0</v>
      </c>
      <c r="B7534" s="64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9"/>
      <c r="K7534" s="37"/>
      <c r="L7534" s="86">
        <f t="shared" si="351"/>
        <v>0</v>
      </c>
      <c r="M7534" s="40"/>
      <c r="N7534" s="40"/>
      <c r="O7534" s="65"/>
    </row>
    <row r="7535" spans="1:15" ht="24.95" customHeight="1" x14ac:dyDescent="0.2">
      <c r="A7535" s="64" t="str">
        <f t="shared" si="352"/>
        <v>||||||0</v>
      </c>
      <c r="B7535" s="64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9"/>
      <c r="K7535" s="37"/>
      <c r="L7535" s="86">
        <f t="shared" si="351"/>
        <v>0</v>
      </c>
      <c r="M7535" s="40"/>
      <c r="N7535" s="40"/>
      <c r="O7535" s="65"/>
    </row>
    <row r="7536" spans="1:15" ht="24.95" customHeight="1" x14ac:dyDescent="0.2">
      <c r="A7536" s="64" t="str">
        <f t="shared" si="352"/>
        <v>||||||0</v>
      </c>
      <c r="B7536" s="64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9"/>
      <c r="K7536" s="37"/>
      <c r="L7536" s="86">
        <f t="shared" si="351"/>
        <v>0</v>
      </c>
      <c r="M7536" s="40"/>
      <c r="N7536" s="40"/>
      <c r="O7536" s="65"/>
    </row>
    <row r="7537" spans="1:15" ht="24.95" customHeight="1" x14ac:dyDescent="0.2">
      <c r="A7537" s="64" t="str">
        <f t="shared" si="352"/>
        <v>||||||0</v>
      </c>
      <c r="B7537" s="64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9"/>
      <c r="K7537" s="37"/>
      <c r="L7537" s="86">
        <f t="shared" si="351"/>
        <v>0</v>
      </c>
      <c r="M7537" s="40"/>
      <c r="N7537" s="40"/>
      <c r="O7537" s="65"/>
    </row>
    <row r="7538" spans="1:15" ht="24.95" customHeight="1" x14ac:dyDescent="0.2">
      <c r="A7538" s="64" t="str">
        <f t="shared" si="352"/>
        <v>||||||0</v>
      </c>
      <c r="B7538" s="64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9"/>
      <c r="K7538" s="37"/>
      <c r="L7538" s="86">
        <f t="shared" si="351"/>
        <v>0</v>
      </c>
      <c r="M7538" s="40"/>
      <c r="N7538" s="40"/>
      <c r="O7538" s="65"/>
    </row>
    <row r="7539" spans="1:15" ht="24.95" customHeight="1" x14ac:dyDescent="0.2">
      <c r="A7539" s="64" t="str">
        <f t="shared" si="352"/>
        <v>||||||0</v>
      </c>
      <c r="B7539" s="64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9"/>
      <c r="K7539" s="37"/>
      <c r="L7539" s="86">
        <f t="shared" si="351"/>
        <v>0</v>
      </c>
      <c r="M7539" s="40"/>
      <c r="N7539" s="40"/>
      <c r="O7539" s="65"/>
    </row>
    <row r="7540" spans="1:15" ht="24.95" customHeight="1" x14ac:dyDescent="0.2">
      <c r="A7540" s="64" t="str">
        <f t="shared" si="352"/>
        <v>||||||0</v>
      </c>
      <c r="B7540" s="64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9"/>
      <c r="K7540" s="37"/>
      <c r="L7540" s="86">
        <f t="shared" si="351"/>
        <v>0</v>
      </c>
      <c r="M7540" s="40"/>
      <c r="N7540" s="40"/>
      <c r="O7540" s="65"/>
    </row>
    <row r="7541" spans="1:15" ht="24.95" customHeight="1" x14ac:dyDescent="0.2">
      <c r="A7541" s="64" t="str">
        <f t="shared" si="352"/>
        <v>||||||0</v>
      </c>
      <c r="B7541" s="64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9"/>
      <c r="K7541" s="37"/>
      <c r="L7541" s="86">
        <f t="shared" si="351"/>
        <v>0</v>
      </c>
      <c r="M7541" s="40"/>
      <c r="N7541" s="40"/>
      <c r="O7541" s="65"/>
    </row>
    <row r="7542" spans="1:15" ht="24.95" customHeight="1" x14ac:dyDescent="0.2">
      <c r="A7542" s="64" t="str">
        <f t="shared" si="352"/>
        <v>||||||0</v>
      </c>
      <c r="B7542" s="64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9"/>
      <c r="K7542" s="37"/>
      <c r="L7542" s="86">
        <f t="shared" si="351"/>
        <v>0</v>
      </c>
      <c r="M7542" s="40"/>
      <c r="N7542" s="40"/>
      <c r="O7542" s="65"/>
    </row>
    <row r="7543" spans="1:15" ht="24.95" customHeight="1" x14ac:dyDescent="0.2">
      <c r="A7543" s="64" t="str">
        <f t="shared" si="352"/>
        <v>||||||0</v>
      </c>
      <c r="B7543" s="64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9"/>
      <c r="K7543" s="37"/>
      <c r="L7543" s="86">
        <f t="shared" si="351"/>
        <v>0</v>
      </c>
      <c r="M7543" s="40"/>
      <c r="N7543" s="40"/>
      <c r="O7543" s="65"/>
    </row>
    <row r="7544" spans="1:15" ht="24.95" customHeight="1" x14ac:dyDescent="0.2">
      <c r="A7544" s="64" t="str">
        <f t="shared" si="352"/>
        <v>||||||0</v>
      </c>
      <c r="B7544" s="64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9"/>
      <c r="K7544" s="37"/>
      <c r="L7544" s="86">
        <f t="shared" si="351"/>
        <v>0</v>
      </c>
      <c r="M7544" s="40"/>
      <c r="N7544" s="40"/>
      <c r="O7544" s="65"/>
    </row>
    <row r="7545" spans="1:15" ht="24.95" customHeight="1" x14ac:dyDescent="0.2">
      <c r="A7545" s="64" t="str">
        <f t="shared" si="352"/>
        <v>||||||0</v>
      </c>
      <c r="B7545" s="64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9"/>
      <c r="K7545" s="37"/>
      <c r="L7545" s="86">
        <f t="shared" si="351"/>
        <v>0</v>
      </c>
      <c r="M7545" s="40"/>
      <c r="N7545" s="40"/>
      <c r="O7545" s="65"/>
    </row>
    <row r="7546" spans="1:15" ht="24.95" customHeight="1" x14ac:dyDescent="0.2">
      <c r="A7546" s="64" t="str">
        <f t="shared" si="352"/>
        <v>||||||0</v>
      </c>
      <c r="B7546" s="64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9"/>
      <c r="K7546" s="37"/>
      <c r="L7546" s="86">
        <f t="shared" si="351"/>
        <v>0</v>
      </c>
      <c r="M7546" s="40"/>
      <c r="N7546" s="40"/>
      <c r="O7546" s="65"/>
    </row>
    <row r="7547" spans="1:15" ht="24.95" customHeight="1" x14ac:dyDescent="0.2">
      <c r="A7547" s="64" t="str">
        <f t="shared" si="352"/>
        <v>||||||0</v>
      </c>
      <c r="B7547" s="64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9"/>
      <c r="K7547" s="37"/>
      <c r="L7547" s="86">
        <f t="shared" si="351"/>
        <v>0</v>
      </c>
      <c r="M7547" s="40"/>
      <c r="N7547" s="40"/>
      <c r="O7547" s="65"/>
    </row>
    <row r="7548" spans="1:15" ht="24.95" customHeight="1" x14ac:dyDescent="0.2">
      <c r="A7548" s="64" t="str">
        <f t="shared" si="352"/>
        <v>||||||0</v>
      </c>
      <c r="B7548" s="64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9"/>
      <c r="K7548" s="37"/>
      <c r="L7548" s="86">
        <f t="shared" si="351"/>
        <v>0</v>
      </c>
      <c r="M7548" s="40"/>
      <c r="N7548" s="40"/>
      <c r="O7548" s="65"/>
    </row>
    <row r="7549" spans="1:15" ht="24.95" customHeight="1" x14ac:dyDescent="0.2">
      <c r="A7549" s="64" t="str">
        <f t="shared" si="352"/>
        <v>||||||0</v>
      </c>
      <c r="B7549" s="64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9"/>
      <c r="K7549" s="37"/>
      <c r="L7549" s="86">
        <f t="shared" si="351"/>
        <v>0</v>
      </c>
      <c r="M7549" s="40"/>
      <c r="N7549" s="40"/>
      <c r="O7549" s="65"/>
    </row>
    <row r="7550" spans="1:15" ht="24.95" customHeight="1" x14ac:dyDescent="0.2">
      <c r="A7550" s="64" t="str">
        <f t="shared" si="352"/>
        <v>||||||0</v>
      </c>
      <c r="B7550" s="64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9"/>
      <c r="K7550" s="37"/>
      <c r="L7550" s="86">
        <f t="shared" ref="L7550:L7613" si="354">M7550+N7550</f>
        <v>0</v>
      </c>
      <c r="M7550" s="40"/>
      <c r="N7550" s="40"/>
      <c r="O7550" s="65"/>
    </row>
    <row r="7551" spans="1:15" ht="24.95" customHeight="1" x14ac:dyDescent="0.2">
      <c r="A7551" s="64" t="str">
        <f t="shared" si="352"/>
        <v>||||||0</v>
      </c>
      <c r="B7551" s="64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9"/>
      <c r="K7551" s="37"/>
      <c r="L7551" s="86">
        <f t="shared" si="354"/>
        <v>0</v>
      </c>
      <c r="M7551" s="40"/>
      <c r="N7551" s="40"/>
      <c r="O7551" s="65"/>
    </row>
    <row r="7552" spans="1:15" ht="24.95" customHeight="1" x14ac:dyDescent="0.2">
      <c r="A7552" s="64" t="str">
        <f t="shared" si="352"/>
        <v>||||||0</v>
      </c>
      <c r="B7552" s="64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9"/>
      <c r="K7552" s="37"/>
      <c r="L7552" s="86">
        <f t="shared" si="354"/>
        <v>0</v>
      </c>
      <c r="M7552" s="40"/>
      <c r="N7552" s="40"/>
      <c r="O7552" s="65"/>
    </row>
    <row r="7553" spans="1:15" ht="24.95" customHeight="1" x14ac:dyDescent="0.2">
      <c r="A7553" s="64" t="str">
        <f t="shared" si="352"/>
        <v>||||||0</v>
      </c>
      <c r="B7553" s="64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9"/>
      <c r="K7553" s="37"/>
      <c r="L7553" s="86">
        <f t="shared" si="354"/>
        <v>0</v>
      </c>
      <c r="M7553" s="40"/>
      <c r="N7553" s="40"/>
      <c r="O7553" s="65"/>
    </row>
    <row r="7554" spans="1:15" ht="24.95" customHeight="1" x14ac:dyDescent="0.2">
      <c r="A7554" s="64" t="str">
        <f t="shared" si="352"/>
        <v>||||||0</v>
      </c>
      <c r="B7554" s="64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9"/>
      <c r="K7554" s="37"/>
      <c r="L7554" s="86">
        <f t="shared" si="354"/>
        <v>0</v>
      </c>
      <c r="M7554" s="40"/>
      <c r="N7554" s="40"/>
      <c r="O7554" s="65"/>
    </row>
    <row r="7555" spans="1:15" ht="24.95" customHeight="1" x14ac:dyDescent="0.2">
      <c r="A7555" s="64" t="str">
        <f t="shared" si="352"/>
        <v>||||||0</v>
      </c>
      <c r="B7555" s="64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9"/>
      <c r="K7555" s="37"/>
      <c r="L7555" s="86">
        <f t="shared" si="354"/>
        <v>0</v>
      </c>
      <c r="M7555" s="40"/>
      <c r="N7555" s="40"/>
      <c r="O7555" s="65"/>
    </row>
    <row r="7556" spans="1:15" ht="24.95" customHeight="1" x14ac:dyDescent="0.2">
      <c r="A7556" s="64" t="str">
        <f t="shared" si="352"/>
        <v>||||||0</v>
      </c>
      <c r="B7556" s="64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9"/>
      <c r="K7556" s="37"/>
      <c r="L7556" s="86">
        <f t="shared" si="354"/>
        <v>0</v>
      </c>
      <c r="M7556" s="40"/>
      <c r="N7556" s="40"/>
      <c r="O7556" s="65"/>
    </row>
    <row r="7557" spans="1:15" ht="24.95" customHeight="1" x14ac:dyDescent="0.2">
      <c r="A7557" s="64" t="str">
        <f t="shared" ref="A7557:A7620" si="355">C7557&amp;"|"&amp;D7557&amp;"|"&amp;E7557&amp;"|"&amp;F7557&amp;"|"&amp;G7557&amp;"|"&amp;I7557&amp;"|"&amp;M7557+N7557-O7557</f>
        <v>||||||0</v>
      </c>
      <c r="B7557" s="64" t="str">
        <f t="shared" ref="B7557:B7620" si="356">C7557&amp;"|"&amp;D7557&amp;"|"&amp;E7557&amp;"|"&amp;F7557&amp;"|"&amp;K7557</f>
        <v>||||</v>
      </c>
      <c r="C7557" s="37"/>
      <c r="D7557" s="37"/>
      <c r="E7557" s="37"/>
      <c r="F7557" s="37"/>
      <c r="G7557" s="37"/>
      <c r="H7557" s="38"/>
      <c r="I7557" s="37"/>
      <c r="J7557" s="39"/>
      <c r="K7557" s="37"/>
      <c r="L7557" s="86">
        <f t="shared" si="354"/>
        <v>0</v>
      </c>
      <c r="M7557" s="40"/>
      <c r="N7557" s="40"/>
      <c r="O7557" s="65"/>
    </row>
    <row r="7558" spans="1:15" ht="24.95" customHeight="1" x14ac:dyDescent="0.2">
      <c r="A7558" s="64" t="str">
        <f t="shared" si="355"/>
        <v>||||||0</v>
      </c>
      <c r="B7558" s="64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9"/>
      <c r="K7558" s="37"/>
      <c r="L7558" s="86">
        <f t="shared" si="354"/>
        <v>0</v>
      </c>
      <c r="M7558" s="40"/>
      <c r="N7558" s="40"/>
      <c r="O7558" s="65"/>
    </row>
    <row r="7559" spans="1:15" ht="24.95" customHeight="1" x14ac:dyDescent="0.2">
      <c r="A7559" s="64" t="str">
        <f t="shared" si="355"/>
        <v>||||||0</v>
      </c>
      <c r="B7559" s="64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9"/>
      <c r="K7559" s="37"/>
      <c r="L7559" s="86">
        <f t="shared" si="354"/>
        <v>0</v>
      </c>
      <c r="M7559" s="40"/>
      <c r="N7559" s="40"/>
      <c r="O7559" s="65"/>
    </row>
    <row r="7560" spans="1:15" ht="24.95" customHeight="1" x14ac:dyDescent="0.2">
      <c r="A7560" s="64" t="str">
        <f t="shared" si="355"/>
        <v>||||||0</v>
      </c>
      <c r="B7560" s="64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9"/>
      <c r="K7560" s="37"/>
      <c r="L7560" s="86">
        <f t="shared" si="354"/>
        <v>0</v>
      </c>
      <c r="M7560" s="40"/>
      <c r="N7560" s="40"/>
      <c r="O7560" s="65"/>
    </row>
    <row r="7561" spans="1:15" ht="24.95" customHeight="1" x14ac:dyDescent="0.2">
      <c r="A7561" s="64" t="str">
        <f t="shared" si="355"/>
        <v>||||||0</v>
      </c>
      <c r="B7561" s="64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9"/>
      <c r="K7561" s="37"/>
      <c r="L7561" s="86">
        <f t="shared" si="354"/>
        <v>0</v>
      </c>
      <c r="M7561" s="40"/>
      <c r="N7561" s="40"/>
      <c r="O7561" s="65"/>
    </row>
    <row r="7562" spans="1:15" ht="24.95" customHeight="1" x14ac:dyDescent="0.2">
      <c r="A7562" s="64" t="str">
        <f t="shared" si="355"/>
        <v>||||||0</v>
      </c>
      <c r="B7562" s="64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9"/>
      <c r="K7562" s="37"/>
      <c r="L7562" s="86">
        <f t="shared" si="354"/>
        <v>0</v>
      </c>
      <c r="M7562" s="40"/>
      <c r="N7562" s="40"/>
      <c r="O7562" s="65"/>
    </row>
    <row r="7563" spans="1:15" ht="24.95" customHeight="1" x14ac:dyDescent="0.2">
      <c r="A7563" s="64" t="str">
        <f t="shared" si="355"/>
        <v>||||||0</v>
      </c>
      <c r="B7563" s="64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9"/>
      <c r="K7563" s="37"/>
      <c r="L7563" s="86">
        <f t="shared" si="354"/>
        <v>0</v>
      </c>
      <c r="M7563" s="40"/>
      <c r="N7563" s="40"/>
      <c r="O7563" s="65"/>
    </row>
    <row r="7564" spans="1:15" ht="24.95" customHeight="1" x14ac:dyDescent="0.2">
      <c r="A7564" s="64" t="str">
        <f t="shared" si="355"/>
        <v>||||||0</v>
      </c>
      <c r="B7564" s="64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9"/>
      <c r="K7564" s="37"/>
      <c r="L7564" s="86">
        <f t="shared" si="354"/>
        <v>0</v>
      </c>
      <c r="M7564" s="40"/>
      <c r="N7564" s="40"/>
      <c r="O7564" s="65"/>
    </row>
    <row r="7565" spans="1:15" ht="24.95" customHeight="1" x14ac:dyDescent="0.2">
      <c r="A7565" s="64" t="str">
        <f t="shared" si="355"/>
        <v>||||||0</v>
      </c>
      <c r="B7565" s="64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9"/>
      <c r="K7565" s="37"/>
      <c r="L7565" s="86">
        <f t="shared" si="354"/>
        <v>0</v>
      </c>
      <c r="M7565" s="40"/>
      <c r="N7565" s="40"/>
      <c r="O7565" s="65"/>
    </row>
    <row r="7566" spans="1:15" ht="24.95" customHeight="1" x14ac:dyDescent="0.2">
      <c r="A7566" s="64" t="str">
        <f t="shared" si="355"/>
        <v>||||||0</v>
      </c>
      <c r="B7566" s="64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9"/>
      <c r="K7566" s="37"/>
      <c r="L7566" s="86">
        <f t="shared" si="354"/>
        <v>0</v>
      </c>
      <c r="M7566" s="40"/>
      <c r="N7566" s="40"/>
      <c r="O7566" s="65"/>
    </row>
    <row r="7567" spans="1:15" ht="24.95" customHeight="1" x14ac:dyDescent="0.2">
      <c r="A7567" s="64" t="str">
        <f t="shared" si="355"/>
        <v>||||||0</v>
      </c>
      <c r="B7567" s="64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9"/>
      <c r="K7567" s="37"/>
      <c r="L7567" s="86">
        <f t="shared" si="354"/>
        <v>0</v>
      </c>
      <c r="M7567" s="40"/>
      <c r="N7567" s="40"/>
      <c r="O7567" s="65"/>
    </row>
    <row r="7568" spans="1:15" ht="24.95" customHeight="1" x14ac:dyDescent="0.2">
      <c r="A7568" s="64" t="str">
        <f t="shared" si="355"/>
        <v>||||||0</v>
      </c>
      <c r="B7568" s="64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9"/>
      <c r="K7568" s="37"/>
      <c r="L7568" s="86">
        <f t="shared" si="354"/>
        <v>0</v>
      </c>
      <c r="M7568" s="40"/>
      <c r="N7568" s="40"/>
      <c r="O7568" s="65"/>
    </row>
    <row r="7569" spans="1:15" ht="24.95" customHeight="1" x14ac:dyDescent="0.2">
      <c r="A7569" s="64" t="str">
        <f t="shared" si="355"/>
        <v>||||||0</v>
      </c>
      <c r="B7569" s="64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9"/>
      <c r="K7569" s="37"/>
      <c r="L7569" s="86">
        <f t="shared" si="354"/>
        <v>0</v>
      </c>
      <c r="M7569" s="40"/>
      <c r="N7569" s="40"/>
      <c r="O7569" s="65"/>
    </row>
    <row r="7570" spans="1:15" ht="24.95" customHeight="1" x14ac:dyDescent="0.2">
      <c r="A7570" s="64" t="str">
        <f t="shared" si="355"/>
        <v>||||||0</v>
      </c>
      <c r="B7570" s="64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9"/>
      <c r="K7570" s="37"/>
      <c r="L7570" s="86">
        <f t="shared" si="354"/>
        <v>0</v>
      </c>
      <c r="M7570" s="40"/>
      <c r="N7570" s="40"/>
      <c r="O7570" s="65"/>
    </row>
    <row r="7571" spans="1:15" ht="24.95" customHeight="1" x14ac:dyDescent="0.2">
      <c r="A7571" s="64" t="str">
        <f t="shared" si="355"/>
        <v>||||||0</v>
      </c>
      <c r="B7571" s="64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9"/>
      <c r="K7571" s="37"/>
      <c r="L7571" s="86">
        <f t="shared" si="354"/>
        <v>0</v>
      </c>
      <c r="M7571" s="40"/>
      <c r="N7571" s="40"/>
      <c r="O7571" s="65"/>
    </row>
    <row r="7572" spans="1:15" ht="24.95" customHeight="1" x14ac:dyDescent="0.2">
      <c r="A7572" s="64" t="str">
        <f t="shared" si="355"/>
        <v>||||||0</v>
      </c>
      <c r="B7572" s="64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9"/>
      <c r="K7572" s="37"/>
      <c r="L7572" s="86">
        <f t="shared" si="354"/>
        <v>0</v>
      </c>
      <c r="M7572" s="40"/>
      <c r="N7572" s="40"/>
      <c r="O7572" s="65"/>
    </row>
    <row r="7573" spans="1:15" ht="24.95" customHeight="1" x14ac:dyDescent="0.2">
      <c r="A7573" s="64" t="str">
        <f t="shared" si="355"/>
        <v>||||||0</v>
      </c>
      <c r="B7573" s="64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9"/>
      <c r="K7573" s="37"/>
      <c r="L7573" s="86">
        <f t="shared" si="354"/>
        <v>0</v>
      </c>
      <c r="M7573" s="40"/>
      <c r="N7573" s="40"/>
      <c r="O7573" s="65"/>
    </row>
    <row r="7574" spans="1:15" ht="24.95" customHeight="1" x14ac:dyDescent="0.2">
      <c r="A7574" s="64" t="str">
        <f t="shared" si="355"/>
        <v>||||||0</v>
      </c>
      <c r="B7574" s="64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9"/>
      <c r="K7574" s="37"/>
      <c r="L7574" s="86">
        <f t="shared" si="354"/>
        <v>0</v>
      </c>
      <c r="M7574" s="40"/>
      <c r="N7574" s="40"/>
      <c r="O7574" s="65"/>
    </row>
    <row r="7575" spans="1:15" ht="24.95" customHeight="1" x14ac:dyDescent="0.2">
      <c r="A7575" s="64" t="str">
        <f t="shared" si="355"/>
        <v>||||||0</v>
      </c>
      <c r="B7575" s="64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9"/>
      <c r="K7575" s="37"/>
      <c r="L7575" s="86">
        <f t="shared" si="354"/>
        <v>0</v>
      </c>
      <c r="M7575" s="40"/>
      <c r="N7575" s="40"/>
      <c r="O7575" s="65"/>
    </row>
    <row r="7576" spans="1:15" ht="24.95" customHeight="1" x14ac:dyDescent="0.2">
      <c r="A7576" s="64" t="str">
        <f t="shared" si="355"/>
        <v>||||||0</v>
      </c>
      <c r="B7576" s="64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9"/>
      <c r="K7576" s="37"/>
      <c r="L7576" s="86">
        <f t="shared" si="354"/>
        <v>0</v>
      </c>
      <c r="M7576" s="40"/>
      <c r="N7576" s="40"/>
      <c r="O7576" s="65"/>
    </row>
    <row r="7577" spans="1:15" ht="24.95" customHeight="1" x14ac:dyDescent="0.2">
      <c r="A7577" s="64" t="str">
        <f t="shared" si="355"/>
        <v>||||||0</v>
      </c>
      <c r="B7577" s="64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9"/>
      <c r="K7577" s="37"/>
      <c r="L7577" s="86">
        <f t="shared" si="354"/>
        <v>0</v>
      </c>
      <c r="M7577" s="40"/>
      <c r="N7577" s="40"/>
      <c r="O7577" s="65"/>
    </row>
    <row r="7578" spans="1:15" ht="24.95" customHeight="1" x14ac:dyDescent="0.2">
      <c r="A7578" s="64" t="str">
        <f t="shared" si="355"/>
        <v>||||||0</v>
      </c>
      <c r="B7578" s="64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9"/>
      <c r="K7578" s="37"/>
      <c r="L7578" s="86">
        <f t="shared" si="354"/>
        <v>0</v>
      </c>
      <c r="M7578" s="40"/>
      <c r="N7578" s="40"/>
      <c r="O7578" s="65"/>
    </row>
    <row r="7579" spans="1:15" ht="24.95" customHeight="1" x14ac:dyDescent="0.2">
      <c r="A7579" s="64" t="str">
        <f t="shared" si="355"/>
        <v>||||||0</v>
      </c>
      <c r="B7579" s="64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9"/>
      <c r="K7579" s="37"/>
      <c r="L7579" s="86">
        <f t="shared" si="354"/>
        <v>0</v>
      </c>
      <c r="M7579" s="40"/>
      <c r="N7579" s="40"/>
      <c r="O7579" s="65"/>
    </row>
    <row r="7580" spans="1:15" ht="24.95" customHeight="1" x14ac:dyDescent="0.2">
      <c r="A7580" s="64" t="str">
        <f t="shared" si="355"/>
        <v>||||||0</v>
      </c>
      <c r="B7580" s="64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9"/>
      <c r="K7580" s="37"/>
      <c r="L7580" s="86">
        <f t="shared" si="354"/>
        <v>0</v>
      </c>
      <c r="M7580" s="40"/>
      <c r="N7580" s="40"/>
      <c r="O7580" s="65"/>
    </row>
    <row r="7581" spans="1:15" ht="24.95" customHeight="1" x14ac:dyDescent="0.2">
      <c r="A7581" s="64" t="str">
        <f t="shared" si="355"/>
        <v>||||||0</v>
      </c>
      <c r="B7581" s="64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9"/>
      <c r="K7581" s="37"/>
      <c r="L7581" s="86">
        <f t="shared" si="354"/>
        <v>0</v>
      </c>
      <c r="M7581" s="40"/>
      <c r="N7581" s="40"/>
      <c r="O7581" s="65"/>
    </row>
    <row r="7582" spans="1:15" ht="24.95" customHeight="1" x14ac:dyDescent="0.2">
      <c r="A7582" s="64" t="str">
        <f t="shared" si="355"/>
        <v>||||||0</v>
      </c>
      <c r="B7582" s="64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9"/>
      <c r="K7582" s="37"/>
      <c r="L7582" s="86">
        <f t="shared" si="354"/>
        <v>0</v>
      </c>
      <c r="M7582" s="40"/>
      <c r="N7582" s="40"/>
      <c r="O7582" s="65"/>
    </row>
    <row r="7583" spans="1:15" ht="24.95" customHeight="1" x14ac:dyDescent="0.2">
      <c r="A7583" s="64" t="str">
        <f t="shared" si="355"/>
        <v>||||||0</v>
      </c>
      <c r="B7583" s="64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9"/>
      <c r="K7583" s="37"/>
      <c r="L7583" s="86">
        <f t="shared" si="354"/>
        <v>0</v>
      </c>
      <c r="M7583" s="40"/>
      <c r="N7583" s="40"/>
      <c r="O7583" s="65"/>
    </row>
    <row r="7584" spans="1:15" ht="24.95" customHeight="1" x14ac:dyDescent="0.2">
      <c r="A7584" s="64" t="str">
        <f t="shared" si="355"/>
        <v>||||||0</v>
      </c>
      <c r="B7584" s="64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9"/>
      <c r="K7584" s="37"/>
      <c r="L7584" s="86">
        <f t="shared" si="354"/>
        <v>0</v>
      </c>
      <c r="M7584" s="40"/>
      <c r="N7584" s="40"/>
      <c r="O7584" s="65"/>
    </row>
    <row r="7585" spans="1:15" ht="24.95" customHeight="1" x14ac:dyDescent="0.2">
      <c r="A7585" s="64" t="str">
        <f t="shared" si="355"/>
        <v>||||||0</v>
      </c>
      <c r="B7585" s="64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9"/>
      <c r="K7585" s="37"/>
      <c r="L7585" s="86">
        <f t="shared" si="354"/>
        <v>0</v>
      </c>
      <c r="M7585" s="40"/>
      <c r="N7585" s="40"/>
      <c r="O7585" s="65"/>
    </row>
    <row r="7586" spans="1:15" ht="24.95" customHeight="1" x14ac:dyDescent="0.2">
      <c r="A7586" s="64" t="str">
        <f t="shared" si="355"/>
        <v>||||||0</v>
      </c>
      <c r="B7586" s="64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9"/>
      <c r="K7586" s="37"/>
      <c r="L7586" s="86">
        <f t="shared" si="354"/>
        <v>0</v>
      </c>
      <c r="M7586" s="40"/>
      <c r="N7586" s="40"/>
      <c r="O7586" s="65"/>
    </row>
    <row r="7587" spans="1:15" ht="24.95" customHeight="1" x14ac:dyDescent="0.2">
      <c r="A7587" s="64" t="str">
        <f t="shared" si="355"/>
        <v>||||||0</v>
      </c>
      <c r="B7587" s="64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9"/>
      <c r="K7587" s="37"/>
      <c r="L7587" s="86">
        <f t="shared" si="354"/>
        <v>0</v>
      </c>
      <c r="M7587" s="40"/>
      <c r="N7587" s="40"/>
      <c r="O7587" s="65"/>
    </row>
    <row r="7588" spans="1:15" ht="24.95" customHeight="1" x14ac:dyDescent="0.2">
      <c r="A7588" s="64" t="str">
        <f t="shared" si="355"/>
        <v>||||||0</v>
      </c>
      <c r="B7588" s="64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9"/>
      <c r="K7588" s="37"/>
      <c r="L7588" s="86">
        <f t="shared" si="354"/>
        <v>0</v>
      </c>
      <c r="M7588" s="40"/>
      <c r="N7588" s="40"/>
      <c r="O7588" s="65"/>
    </row>
    <row r="7589" spans="1:15" ht="24.95" customHeight="1" x14ac:dyDescent="0.2">
      <c r="A7589" s="64" t="str">
        <f t="shared" si="355"/>
        <v>||||||0</v>
      </c>
      <c r="B7589" s="64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9"/>
      <c r="K7589" s="37"/>
      <c r="L7589" s="86">
        <f t="shared" si="354"/>
        <v>0</v>
      </c>
      <c r="M7589" s="40"/>
      <c r="N7589" s="40"/>
      <c r="O7589" s="65"/>
    </row>
    <row r="7590" spans="1:15" ht="24.95" customHeight="1" x14ac:dyDescent="0.2">
      <c r="A7590" s="64" t="str">
        <f t="shared" si="355"/>
        <v>||||||0</v>
      </c>
      <c r="B7590" s="64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9"/>
      <c r="K7590" s="37"/>
      <c r="L7590" s="86">
        <f t="shared" si="354"/>
        <v>0</v>
      </c>
      <c r="M7590" s="40"/>
      <c r="N7590" s="40"/>
      <c r="O7590" s="65"/>
    </row>
    <row r="7591" spans="1:15" ht="24.95" customHeight="1" x14ac:dyDescent="0.2">
      <c r="A7591" s="64" t="str">
        <f t="shared" si="355"/>
        <v>||||||0</v>
      </c>
      <c r="B7591" s="64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9"/>
      <c r="K7591" s="37"/>
      <c r="L7591" s="86">
        <f t="shared" si="354"/>
        <v>0</v>
      </c>
      <c r="M7591" s="40"/>
      <c r="N7591" s="40"/>
      <c r="O7591" s="65"/>
    </row>
    <row r="7592" spans="1:15" ht="24.95" customHeight="1" x14ac:dyDescent="0.2">
      <c r="A7592" s="64" t="str">
        <f t="shared" si="355"/>
        <v>||||||0</v>
      </c>
      <c r="B7592" s="64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9"/>
      <c r="K7592" s="37"/>
      <c r="L7592" s="86">
        <f t="shared" si="354"/>
        <v>0</v>
      </c>
      <c r="M7592" s="40"/>
      <c r="N7592" s="40"/>
      <c r="O7592" s="65"/>
    </row>
    <row r="7593" spans="1:15" ht="24.95" customHeight="1" x14ac:dyDescent="0.2">
      <c r="A7593" s="64" t="str">
        <f t="shared" si="355"/>
        <v>||||||0</v>
      </c>
      <c r="B7593" s="64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9"/>
      <c r="K7593" s="37"/>
      <c r="L7593" s="86">
        <f t="shared" si="354"/>
        <v>0</v>
      </c>
      <c r="M7593" s="40"/>
      <c r="N7593" s="40"/>
      <c r="O7593" s="65"/>
    </row>
    <row r="7594" spans="1:15" ht="24.95" customHeight="1" x14ac:dyDescent="0.2">
      <c r="A7594" s="64" t="str">
        <f t="shared" si="355"/>
        <v>||||||0</v>
      </c>
      <c r="B7594" s="64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9"/>
      <c r="K7594" s="37"/>
      <c r="L7594" s="86">
        <f t="shared" si="354"/>
        <v>0</v>
      </c>
      <c r="M7594" s="40"/>
      <c r="N7594" s="40"/>
      <c r="O7594" s="65"/>
    </row>
    <row r="7595" spans="1:15" ht="24.95" customHeight="1" x14ac:dyDescent="0.2">
      <c r="A7595" s="64" t="str">
        <f t="shared" si="355"/>
        <v>||||||0</v>
      </c>
      <c r="B7595" s="64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9"/>
      <c r="K7595" s="37"/>
      <c r="L7595" s="86">
        <f t="shared" si="354"/>
        <v>0</v>
      </c>
      <c r="M7595" s="40"/>
      <c r="N7595" s="40"/>
      <c r="O7595" s="65"/>
    </row>
    <row r="7596" spans="1:15" ht="24.95" customHeight="1" x14ac:dyDescent="0.2">
      <c r="A7596" s="64" t="str">
        <f t="shared" si="355"/>
        <v>||||||0</v>
      </c>
      <c r="B7596" s="64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9"/>
      <c r="K7596" s="37"/>
      <c r="L7596" s="86">
        <f t="shared" si="354"/>
        <v>0</v>
      </c>
      <c r="M7596" s="40"/>
      <c r="N7596" s="40"/>
      <c r="O7596" s="65"/>
    </row>
    <row r="7597" spans="1:15" ht="24.95" customHeight="1" x14ac:dyDescent="0.2">
      <c r="A7597" s="64" t="str">
        <f t="shared" si="355"/>
        <v>||||||0</v>
      </c>
      <c r="B7597" s="64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9"/>
      <c r="K7597" s="37"/>
      <c r="L7597" s="86">
        <f t="shared" si="354"/>
        <v>0</v>
      </c>
      <c r="M7597" s="40"/>
      <c r="N7597" s="40"/>
      <c r="O7597" s="65"/>
    </row>
    <row r="7598" spans="1:15" ht="24.95" customHeight="1" x14ac:dyDescent="0.2">
      <c r="A7598" s="64" t="str">
        <f t="shared" si="355"/>
        <v>||||||0</v>
      </c>
      <c r="B7598" s="64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9"/>
      <c r="K7598" s="37"/>
      <c r="L7598" s="86">
        <f t="shared" si="354"/>
        <v>0</v>
      </c>
      <c r="M7598" s="40"/>
      <c r="N7598" s="40"/>
      <c r="O7598" s="65"/>
    </row>
    <row r="7599" spans="1:15" ht="24.95" customHeight="1" x14ac:dyDescent="0.2">
      <c r="A7599" s="64" t="str">
        <f t="shared" si="355"/>
        <v>||||||0</v>
      </c>
      <c r="B7599" s="64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9"/>
      <c r="K7599" s="37"/>
      <c r="L7599" s="86">
        <f t="shared" si="354"/>
        <v>0</v>
      </c>
      <c r="M7599" s="40"/>
      <c r="N7599" s="40"/>
      <c r="O7599" s="65"/>
    </row>
    <row r="7600" spans="1:15" ht="24.95" customHeight="1" x14ac:dyDescent="0.2">
      <c r="A7600" s="64" t="str">
        <f t="shared" si="355"/>
        <v>||||||0</v>
      </c>
      <c r="B7600" s="64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9"/>
      <c r="K7600" s="37"/>
      <c r="L7600" s="86">
        <f t="shared" si="354"/>
        <v>0</v>
      </c>
      <c r="M7600" s="40"/>
      <c r="N7600" s="40"/>
      <c r="O7600" s="65"/>
    </row>
    <row r="7601" spans="1:15" ht="24.95" customHeight="1" x14ac:dyDescent="0.2">
      <c r="A7601" s="64" t="str">
        <f t="shared" si="355"/>
        <v>||||||0</v>
      </c>
      <c r="B7601" s="64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9"/>
      <c r="K7601" s="37"/>
      <c r="L7601" s="86">
        <f t="shared" si="354"/>
        <v>0</v>
      </c>
      <c r="M7601" s="40"/>
      <c r="N7601" s="40"/>
      <c r="O7601" s="65"/>
    </row>
    <row r="7602" spans="1:15" ht="24.95" customHeight="1" x14ac:dyDescent="0.2">
      <c r="A7602" s="64" t="str">
        <f t="shared" si="355"/>
        <v>||||||0</v>
      </c>
      <c r="B7602" s="64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9"/>
      <c r="K7602" s="37"/>
      <c r="L7602" s="86">
        <f t="shared" si="354"/>
        <v>0</v>
      </c>
      <c r="M7602" s="40"/>
      <c r="N7602" s="40"/>
      <c r="O7602" s="65"/>
    </row>
    <row r="7603" spans="1:15" ht="24.95" customHeight="1" x14ac:dyDescent="0.2">
      <c r="A7603" s="64" t="str">
        <f t="shared" si="355"/>
        <v>||||||0</v>
      </c>
      <c r="B7603" s="64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9"/>
      <c r="K7603" s="37"/>
      <c r="L7603" s="86">
        <f t="shared" si="354"/>
        <v>0</v>
      </c>
      <c r="M7603" s="40"/>
      <c r="N7603" s="40"/>
      <c r="O7603" s="65"/>
    </row>
    <row r="7604" spans="1:15" ht="24.95" customHeight="1" x14ac:dyDescent="0.2">
      <c r="A7604" s="64" t="str">
        <f t="shared" si="355"/>
        <v>||||||0</v>
      </c>
      <c r="B7604" s="64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9"/>
      <c r="K7604" s="37"/>
      <c r="L7604" s="86">
        <f t="shared" si="354"/>
        <v>0</v>
      </c>
      <c r="M7604" s="40"/>
      <c r="N7604" s="40"/>
      <c r="O7604" s="65"/>
    </row>
    <row r="7605" spans="1:15" ht="24.95" customHeight="1" x14ac:dyDescent="0.2">
      <c r="A7605" s="64" t="str">
        <f t="shared" si="355"/>
        <v>||||||0</v>
      </c>
      <c r="B7605" s="64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9"/>
      <c r="K7605" s="37"/>
      <c r="L7605" s="86">
        <f t="shared" si="354"/>
        <v>0</v>
      </c>
      <c r="M7605" s="40"/>
      <c r="N7605" s="40"/>
      <c r="O7605" s="65"/>
    </row>
    <row r="7606" spans="1:15" ht="24.95" customHeight="1" x14ac:dyDescent="0.2">
      <c r="A7606" s="64" t="str">
        <f t="shared" si="355"/>
        <v>||||||0</v>
      </c>
      <c r="B7606" s="64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9"/>
      <c r="K7606" s="37"/>
      <c r="L7606" s="86">
        <f t="shared" si="354"/>
        <v>0</v>
      </c>
      <c r="M7606" s="40"/>
      <c r="N7606" s="40"/>
      <c r="O7606" s="65"/>
    </row>
    <row r="7607" spans="1:15" ht="24.95" customHeight="1" x14ac:dyDescent="0.2">
      <c r="A7607" s="64" t="str">
        <f t="shared" si="355"/>
        <v>||||||0</v>
      </c>
      <c r="B7607" s="64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9"/>
      <c r="K7607" s="37"/>
      <c r="L7607" s="86">
        <f t="shared" si="354"/>
        <v>0</v>
      </c>
      <c r="M7607" s="40"/>
      <c r="N7607" s="40"/>
      <c r="O7607" s="65"/>
    </row>
    <row r="7608" spans="1:15" ht="24.95" customHeight="1" x14ac:dyDescent="0.2">
      <c r="A7608" s="64" t="str">
        <f t="shared" si="355"/>
        <v>||||||0</v>
      </c>
      <c r="B7608" s="64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9"/>
      <c r="K7608" s="37"/>
      <c r="L7608" s="86">
        <f t="shared" si="354"/>
        <v>0</v>
      </c>
      <c r="M7608" s="40"/>
      <c r="N7608" s="40"/>
      <c r="O7608" s="65"/>
    </row>
    <row r="7609" spans="1:15" ht="24.95" customHeight="1" x14ac:dyDescent="0.2">
      <c r="A7609" s="64" t="str">
        <f t="shared" si="355"/>
        <v>||||||0</v>
      </c>
      <c r="B7609" s="64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9"/>
      <c r="K7609" s="37"/>
      <c r="L7609" s="86">
        <f t="shared" si="354"/>
        <v>0</v>
      </c>
      <c r="M7609" s="40"/>
      <c r="N7609" s="40"/>
      <c r="O7609" s="65"/>
    </row>
    <row r="7610" spans="1:15" ht="24.95" customHeight="1" x14ac:dyDescent="0.2">
      <c r="A7610" s="64" t="str">
        <f t="shared" si="355"/>
        <v>||||||0</v>
      </c>
      <c r="B7610" s="64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9"/>
      <c r="K7610" s="37"/>
      <c r="L7610" s="86">
        <f t="shared" si="354"/>
        <v>0</v>
      </c>
      <c r="M7610" s="40"/>
      <c r="N7610" s="40"/>
      <c r="O7610" s="65"/>
    </row>
    <row r="7611" spans="1:15" ht="24.95" customHeight="1" x14ac:dyDescent="0.2">
      <c r="A7611" s="64" t="str">
        <f t="shared" si="355"/>
        <v>||||||0</v>
      </c>
      <c r="B7611" s="64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9"/>
      <c r="K7611" s="37"/>
      <c r="L7611" s="86">
        <f t="shared" si="354"/>
        <v>0</v>
      </c>
      <c r="M7611" s="40"/>
      <c r="N7611" s="40"/>
      <c r="O7611" s="65"/>
    </row>
    <row r="7612" spans="1:15" ht="24.95" customHeight="1" x14ac:dyDescent="0.2">
      <c r="A7612" s="64" t="str">
        <f t="shared" si="355"/>
        <v>||||||0</v>
      </c>
      <c r="B7612" s="64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9"/>
      <c r="K7612" s="37"/>
      <c r="L7612" s="86">
        <f t="shared" si="354"/>
        <v>0</v>
      </c>
      <c r="M7612" s="40"/>
      <c r="N7612" s="40"/>
      <c r="O7612" s="65"/>
    </row>
    <row r="7613" spans="1:15" ht="24.95" customHeight="1" x14ac:dyDescent="0.2">
      <c r="A7613" s="64" t="str">
        <f t="shared" si="355"/>
        <v>||||||0</v>
      </c>
      <c r="B7613" s="64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9"/>
      <c r="K7613" s="37"/>
      <c r="L7613" s="86">
        <f t="shared" si="354"/>
        <v>0</v>
      </c>
      <c r="M7613" s="40"/>
      <c r="N7613" s="40"/>
      <c r="O7613" s="65"/>
    </row>
    <row r="7614" spans="1:15" ht="24.95" customHeight="1" x14ac:dyDescent="0.2">
      <c r="A7614" s="64" t="str">
        <f t="shared" si="355"/>
        <v>||||||0</v>
      </c>
      <c r="B7614" s="64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9"/>
      <c r="K7614" s="37"/>
      <c r="L7614" s="86">
        <f t="shared" ref="L7614:L7677" si="357">M7614+N7614</f>
        <v>0</v>
      </c>
      <c r="M7614" s="40"/>
      <c r="N7614" s="40"/>
      <c r="O7614" s="65"/>
    </row>
    <row r="7615" spans="1:15" ht="24.95" customHeight="1" x14ac:dyDescent="0.2">
      <c r="A7615" s="64" t="str">
        <f t="shared" si="355"/>
        <v>||||||0</v>
      </c>
      <c r="B7615" s="64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9"/>
      <c r="K7615" s="37"/>
      <c r="L7615" s="86">
        <f t="shared" si="357"/>
        <v>0</v>
      </c>
      <c r="M7615" s="40"/>
      <c r="N7615" s="40"/>
      <c r="O7615" s="65"/>
    </row>
    <row r="7616" spans="1:15" ht="24.95" customHeight="1" x14ac:dyDescent="0.2">
      <c r="A7616" s="64" t="str">
        <f t="shared" si="355"/>
        <v>||||||0</v>
      </c>
      <c r="B7616" s="64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9"/>
      <c r="K7616" s="37"/>
      <c r="L7616" s="86">
        <f t="shared" si="357"/>
        <v>0</v>
      </c>
      <c r="M7616" s="40"/>
      <c r="N7616" s="40"/>
      <c r="O7616" s="65"/>
    </row>
    <row r="7617" spans="1:15" ht="24.95" customHeight="1" x14ac:dyDescent="0.2">
      <c r="A7617" s="64" t="str">
        <f t="shared" si="355"/>
        <v>||||||0</v>
      </c>
      <c r="B7617" s="64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9"/>
      <c r="K7617" s="37"/>
      <c r="L7617" s="86">
        <f t="shared" si="357"/>
        <v>0</v>
      </c>
      <c r="M7617" s="40"/>
      <c r="N7617" s="40"/>
      <c r="O7617" s="65"/>
    </row>
    <row r="7618" spans="1:15" ht="24.95" customHeight="1" x14ac:dyDescent="0.2">
      <c r="A7618" s="64" t="str">
        <f t="shared" si="355"/>
        <v>||||||0</v>
      </c>
      <c r="B7618" s="64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9"/>
      <c r="K7618" s="37"/>
      <c r="L7618" s="86">
        <f t="shared" si="357"/>
        <v>0</v>
      </c>
      <c r="M7618" s="40"/>
      <c r="N7618" s="40"/>
      <c r="O7618" s="65"/>
    </row>
    <row r="7619" spans="1:15" ht="24.95" customHeight="1" x14ac:dyDescent="0.2">
      <c r="A7619" s="64" t="str">
        <f t="shared" si="355"/>
        <v>||||||0</v>
      </c>
      <c r="B7619" s="64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9"/>
      <c r="K7619" s="37"/>
      <c r="L7619" s="86">
        <f t="shared" si="357"/>
        <v>0</v>
      </c>
      <c r="M7619" s="40"/>
      <c r="N7619" s="40"/>
      <c r="O7619" s="65"/>
    </row>
    <row r="7620" spans="1:15" ht="24.95" customHeight="1" x14ac:dyDescent="0.2">
      <c r="A7620" s="64" t="str">
        <f t="shared" si="355"/>
        <v>||||||0</v>
      </c>
      <c r="B7620" s="64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9"/>
      <c r="K7620" s="37"/>
      <c r="L7620" s="86">
        <f t="shared" si="357"/>
        <v>0</v>
      </c>
      <c r="M7620" s="40"/>
      <c r="N7620" s="40"/>
      <c r="O7620" s="65"/>
    </row>
    <row r="7621" spans="1:15" ht="24.95" customHeight="1" x14ac:dyDescent="0.2">
      <c r="A7621" s="64" t="str">
        <f t="shared" ref="A7621:A7684" si="358">C7621&amp;"|"&amp;D7621&amp;"|"&amp;E7621&amp;"|"&amp;F7621&amp;"|"&amp;G7621&amp;"|"&amp;I7621&amp;"|"&amp;M7621+N7621-O7621</f>
        <v>||||||0</v>
      </c>
      <c r="B7621" s="64" t="str">
        <f t="shared" ref="B7621:B7684" si="359">C7621&amp;"|"&amp;D7621&amp;"|"&amp;E7621&amp;"|"&amp;F7621&amp;"|"&amp;K7621</f>
        <v>||||</v>
      </c>
      <c r="C7621" s="37"/>
      <c r="D7621" s="37"/>
      <c r="E7621" s="37"/>
      <c r="F7621" s="37"/>
      <c r="G7621" s="37"/>
      <c r="H7621" s="38"/>
      <c r="I7621" s="37"/>
      <c r="J7621" s="39"/>
      <c r="K7621" s="37"/>
      <c r="L7621" s="86">
        <f t="shared" si="357"/>
        <v>0</v>
      </c>
      <c r="M7621" s="40"/>
      <c r="N7621" s="40"/>
      <c r="O7621" s="65"/>
    </row>
    <row r="7622" spans="1:15" ht="24.95" customHeight="1" x14ac:dyDescent="0.2">
      <c r="A7622" s="64" t="str">
        <f t="shared" si="358"/>
        <v>||||||0</v>
      </c>
      <c r="B7622" s="64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9"/>
      <c r="K7622" s="37"/>
      <c r="L7622" s="86">
        <f t="shared" si="357"/>
        <v>0</v>
      </c>
      <c r="M7622" s="40"/>
      <c r="N7622" s="40"/>
      <c r="O7622" s="65"/>
    </row>
    <row r="7623" spans="1:15" ht="24.95" customHeight="1" x14ac:dyDescent="0.2">
      <c r="A7623" s="64" t="str">
        <f t="shared" si="358"/>
        <v>||||||0</v>
      </c>
      <c r="B7623" s="64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9"/>
      <c r="K7623" s="37"/>
      <c r="L7623" s="86">
        <f t="shared" si="357"/>
        <v>0</v>
      </c>
      <c r="M7623" s="40"/>
      <c r="N7623" s="40"/>
      <c r="O7623" s="65"/>
    </row>
    <row r="7624" spans="1:15" ht="24.95" customHeight="1" x14ac:dyDescent="0.2">
      <c r="A7624" s="64" t="str">
        <f t="shared" si="358"/>
        <v>||||||0</v>
      </c>
      <c r="B7624" s="64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9"/>
      <c r="K7624" s="37"/>
      <c r="L7624" s="86">
        <f t="shared" si="357"/>
        <v>0</v>
      </c>
      <c r="M7624" s="40"/>
      <c r="N7624" s="40"/>
      <c r="O7624" s="65"/>
    </row>
    <row r="7625" spans="1:15" ht="24.95" customHeight="1" x14ac:dyDescent="0.2">
      <c r="A7625" s="64" t="str">
        <f t="shared" si="358"/>
        <v>||||||0</v>
      </c>
      <c r="B7625" s="64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9"/>
      <c r="K7625" s="37"/>
      <c r="L7625" s="86">
        <f t="shared" si="357"/>
        <v>0</v>
      </c>
      <c r="M7625" s="40"/>
      <c r="N7625" s="40"/>
      <c r="O7625" s="65"/>
    </row>
    <row r="7626" spans="1:15" ht="24.95" customHeight="1" x14ac:dyDescent="0.2">
      <c r="A7626" s="64" t="str">
        <f t="shared" si="358"/>
        <v>||||||0</v>
      </c>
      <c r="B7626" s="64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9"/>
      <c r="K7626" s="37"/>
      <c r="L7626" s="86">
        <f t="shared" si="357"/>
        <v>0</v>
      </c>
      <c r="M7626" s="40"/>
      <c r="N7626" s="40"/>
      <c r="O7626" s="65"/>
    </row>
    <row r="7627" spans="1:15" ht="24.95" customHeight="1" x14ac:dyDescent="0.2">
      <c r="A7627" s="64" t="str">
        <f t="shared" si="358"/>
        <v>||||||0</v>
      </c>
      <c r="B7627" s="64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9"/>
      <c r="K7627" s="37"/>
      <c r="L7627" s="86">
        <f t="shared" si="357"/>
        <v>0</v>
      </c>
      <c r="M7627" s="40"/>
      <c r="N7627" s="40"/>
      <c r="O7627" s="65"/>
    </row>
    <row r="7628" spans="1:15" ht="24.95" customHeight="1" x14ac:dyDescent="0.2">
      <c r="A7628" s="64" t="str">
        <f t="shared" si="358"/>
        <v>||||||0</v>
      </c>
      <c r="B7628" s="64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9"/>
      <c r="K7628" s="37"/>
      <c r="L7628" s="86">
        <f t="shared" si="357"/>
        <v>0</v>
      </c>
      <c r="M7628" s="40"/>
      <c r="N7628" s="40"/>
      <c r="O7628" s="65"/>
    </row>
    <row r="7629" spans="1:15" ht="24.95" customHeight="1" x14ac:dyDescent="0.2">
      <c r="A7629" s="64" t="str">
        <f t="shared" si="358"/>
        <v>||||||0</v>
      </c>
      <c r="B7629" s="64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9"/>
      <c r="K7629" s="37"/>
      <c r="L7629" s="86">
        <f t="shared" si="357"/>
        <v>0</v>
      </c>
      <c r="M7629" s="40"/>
      <c r="N7629" s="40"/>
      <c r="O7629" s="65"/>
    </row>
    <row r="7630" spans="1:15" ht="24.95" customHeight="1" x14ac:dyDescent="0.2">
      <c r="A7630" s="64" t="str">
        <f t="shared" si="358"/>
        <v>||||||0</v>
      </c>
      <c r="B7630" s="64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9"/>
      <c r="K7630" s="37"/>
      <c r="L7630" s="86">
        <f t="shared" si="357"/>
        <v>0</v>
      </c>
      <c r="M7630" s="40"/>
      <c r="N7630" s="40"/>
      <c r="O7630" s="65"/>
    </row>
    <row r="7631" spans="1:15" ht="24.95" customHeight="1" x14ac:dyDescent="0.2">
      <c r="A7631" s="64" t="str">
        <f t="shared" si="358"/>
        <v>||||||0</v>
      </c>
      <c r="B7631" s="64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9"/>
      <c r="K7631" s="37"/>
      <c r="L7631" s="86">
        <f t="shared" si="357"/>
        <v>0</v>
      </c>
      <c r="M7631" s="40"/>
      <c r="N7631" s="40"/>
      <c r="O7631" s="65"/>
    </row>
    <row r="7632" spans="1:15" ht="24.95" customHeight="1" x14ac:dyDescent="0.2">
      <c r="A7632" s="64" t="str">
        <f t="shared" si="358"/>
        <v>||||||0</v>
      </c>
      <c r="B7632" s="64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9"/>
      <c r="K7632" s="37"/>
      <c r="L7632" s="86">
        <f t="shared" si="357"/>
        <v>0</v>
      </c>
      <c r="M7632" s="40"/>
      <c r="N7632" s="40"/>
      <c r="O7632" s="65"/>
    </row>
    <row r="7633" spans="1:15" ht="24.95" customHeight="1" x14ac:dyDescent="0.2">
      <c r="A7633" s="64" t="str">
        <f t="shared" si="358"/>
        <v>||||||0</v>
      </c>
      <c r="B7633" s="64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9"/>
      <c r="K7633" s="37"/>
      <c r="L7633" s="86">
        <f t="shared" si="357"/>
        <v>0</v>
      </c>
      <c r="M7633" s="40"/>
      <c r="N7633" s="40"/>
      <c r="O7633" s="65"/>
    </row>
    <row r="7634" spans="1:15" ht="24.95" customHeight="1" x14ac:dyDescent="0.2">
      <c r="A7634" s="64" t="str">
        <f t="shared" si="358"/>
        <v>||||||0</v>
      </c>
      <c r="B7634" s="64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9"/>
      <c r="K7634" s="37"/>
      <c r="L7634" s="86">
        <f t="shared" si="357"/>
        <v>0</v>
      </c>
      <c r="M7634" s="40"/>
      <c r="N7634" s="40"/>
      <c r="O7634" s="65"/>
    </row>
    <row r="7635" spans="1:15" ht="24.95" customHeight="1" x14ac:dyDescent="0.2">
      <c r="A7635" s="64" t="str">
        <f t="shared" si="358"/>
        <v>||||||0</v>
      </c>
      <c r="B7635" s="64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9"/>
      <c r="K7635" s="37"/>
      <c r="L7635" s="86">
        <f t="shared" si="357"/>
        <v>0</v>
      </c>
      <c r="M7635" s="40"/>
      <c r="N7635" s="40"/>
      <c r="O7635" s="65"/>
    </row>
    <row r="7636" spans="1:15" ht="24.95" customHeight="1" x14ac:dyDescent="0.2">
      <c r="A7636" s="64" t="str">
        <f t="shared" si="358"/>
        <v>||||||0</v>
      </c>
      <c r="B7636" s="64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9"/>
      <c r="K7636" s="37"/>
      <c r="L7636" s="86">
        <f t="shared" si="357"/>
        <v>0</v>
      </c>
      <c r="M7636" s="40"/>
      <c r="N7636" s="40"/>
      <c r="O7636" s="65"/>
    </row>
    <row r="7637" spans="1:15" ht="24.95" customHeight="1" x14ac:dyDescent="0.2">
      <c r="A7637" s="64" t="str">
        <f t="shared" si="358"/>
        <v>||||||0</v>
      </c>
      <c r="B7637" s="64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9"/>
      <c r="K7637" s="37"/>
      <c r="L7637" s="86">
        <f t="shared" si="357"/>
        <v>0</v>
      </c>
      <c r="M7637" s="40"/>
      <c r="N7637" s="40"/>
      <c r="O7637" s="65"/>
    </row>
    <row r="7638" spans="1:15" ht="24.95" customHeight="1" x14ac:dyDescent="0.2">
      <c r="A7638" s="64" t="str">
        <f t="shared" si="358"/>
        <v>||||||0</v>
      </c>
      <c r="B7638" s="64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9"/>
      <c r="K7638" s="37"/>
      <c r="L7638" s="86">
        <f t="shared" si="357"/>
        <v>0</v>
      </c>
      <c r="M7638" s="40"/>
      <c r="N7638" s="40"/>
      <c r="O7638" s="65"/>
    </row>
    <row r="7639" spans="1:15" ht="24.95" customHeight="1" x14ac:dyDescent="0.2">
      <c r="A7639" s="64" t="str">
        <f t="shared" si="358"/>
        <v>||||||0</v>
      </c>
      <c r="B7639" s="64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9"/>
      <c r="K7639" s="37"/>
      <c r="L7639" s="86">
        <f t="shared" si="357"/>
        <v>0</v>
      </c>
      <c r="M7639" s="40"/>
      <c r="N7639" s="40"/>
      <c r="O7639" s="65"/>
    </row>
    <row r="7640" spans="1:15" ht="24.95" customHeight="1" x14ac:dyDescent="0.2">
      <c r="A7640" s="64" t="str">
        <f t="shared" si="358"/>
        <v>||||||0</v>
      </c>
      <c r="B7640" s="64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9"/>
      <c r="K7640" s="37"/>
      <c r="L7640" s="86">
        <f t="shared" si="357"/>
        <v>0</v>
      </c>
      <c r="M7640" s="40"/>
      <c r="N7640" s="40"/>
      <c r="O7640" s="65"/>
    </row>
    <row r="7641" spans="1:15" ht="24.95" customHeight="1" x14ac:dyDescent="0.2">
      <c r="A7641" s="64" t="str">
        <f t="shared" si="358"/>
        <v>||||||0</v>
      </c>
      <c r="B7641" s="64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9"/>
      <c r="K7641" s="37"/>
      <c r="L7641" s="86">
        <f t="shared" si="357"/>
        <v>0</v>
      </c>
      <c r="M7641" s="40"/>
      <c r="N7641" s="40"/>
      <c r="O7641" s="65"/>
    </row>
    <row r="7642" spans="1:15" ht="24.95" customHeight="1" x14ac:dyDescent="0.2">
      <c r="A7642" s="64" t="str">
        <f t="shared" si="358"/>
        <v>||||||0</v>
      </c>
      <c r="B7642" s="64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9"/>
      <c r="K7642" s="37"/>
      <c r="L7642" s="86">
        <f t="shared" si="357"/>
        <v>0</v>
      </c>
      <c r="M7642" s="40"/>
      <c r="N7642" s="40"/>
      <c r="O7642" s="65"/>
    </row>
    <row r="7643" spans="1:15" ht="24.95" customHeight="1" x14ac:dyDescent="0.2">
      <c r="A7643" s="64" t="str">
        <f t="shared" si="358"/>
        <v>||||||0</v>
      </c>
      <c r="B7643" s="64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9"/>
      <c r="K7643" s="37"/>
      <c r="L7643" s="86">
        <f t="shared" si="357"/>
        <v>0</v>
      </c>
      <c r="M7643" s="40"/>
      <c r="N7643" s="40"/>
      <c r="O7643" s="65"/>
    </row>
    <row r="7644" spans="1:15" ht="24.95" customHeight="1" x14ac:dyDescent="0.2">
      <c r="A7644" s="64" t="str">
        <f t="shared" si="358"/>
        <v>||||||0</v>
      </c>
      <c r="B7644" s="64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9"/>
      <c r="K7644" s="37"/>
      <c r="L7644" s="86">
        <f t="shared" si="357"/>
        <v>0</v>
      </c>
      <c r="M7644" s="40"/>
      <c r="N7644" s="40"/>
      <c r="O7644" s="65"/>
    </row>
    <row r="7645" spans="1:15" ht="24.95" customHeight="1" x14ac:dyDescent="0.2">
      <c r="A7645" s="64" t="str">
        <f t="shared" si="358"/>
        <v>||||||0</v>
      </c>
      <c r="B7645" s="64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9"/>
      <c r="K7645" s="37"/>
      <c r="L7645" s="86">
        <f t="shared" si="357"/>
        <v>0</v>
      </c>
      <c r="M7645" s="40"/>
      <c r="N7645" s="40"/>
      <c r="O7645" s="65"/>
    </row>
    <row r="7646" spans="1:15" ht="24.95" customHeight="1" x14ac:dyDescent="0.2">
      <c r="A7646" s="64" t="str">
        <f t="shared" si="358"/>
        <v>||||||0</v>
      </c>
      <c r="B7646" s="64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9"/>
      <c r="K7646" s="37"/>
      <c r="L7646" s="86">
        <f t="shared" si="357"/>
        <v>0</v>
      </c>
      <c r="M7646" s="40"/>
      <c r="N7646" s="40"/>
      <c r="O7646" s="65"/>
    </row>
    <row r="7647" spans="1:15" ht="24.95" customHeight="1" x14ac:dyDescent="0.2">
      <c r="A7647" s="64" t="str">
        <f t="shared" si="358"/>
        <v>||||||0</v>
      </c>
      <c r="B7647" s="64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9"/>
      <c r="K7647" s="37"/>
      <c r="L7647" s="86">
        <f t="shared" si="357"/>
        <v>0</v>
      </c>
      <c r="M7647" s="40"/>
      <c r="N7647" s="40"/>
      <c r="O7647" s="65"/>
    </row>
    <row r="7648" spans="1:15" ht="24.95" customHeight="1" x14ac:dyDescent="0.2">
      <c r="A7648" s="64" t="str">
        <f t="shared" si="358"/>
        <v>||||||0</v>
      </c>
      <c r="B7648" s="64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9"/>
      <c r="K7648" s="37"/>
      <c r="L7648" s="86">
        <f t="shared" si="357"/>
        <v>0</v>
      </c>
      <c r="M7648" s="40"/>
      <c r="N7648" s="40"/>
      <c r="O7648" s="65"/>
    </row>
    <row r="7649" spans="1:15" ht="24.95" customHeight="1" x14ac:dyDescent="0.2">
      <c r="A7649" s="64" t="str">
        <f t="shared" si="358"/>
        <v>||||||0</v>
      </c>
      <c r="B7649" s="64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9"/>
      <c r="K7649" s="37"/>
      <c r="L7649" s="86">
        <f t="shared" si="357"/>
        <v>0</v>
      </c>
      <c r="M7649" s="40"/>
      <c r="N7649" s="40"/>
      <c r="O7649" s="65"/>
    </row>
    <row r="7650" spans="1:15" ht="24.95" customHeight="1" x14ac:dyDescent="0.2">
      <c r="A7650" s="64" t="str">
        <f t="shared" si="358"/>
        <v>||||||0</v>
      </c>
      <c r="B7650" s="64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9"/>
      <c r="K7650" s="37"/>
      <c r="L7650" s="86">
        <f t="shared" si="357"/>
        <v>0</v>
      </c>
      <c r="M7650" s="40"/>
      <c r="N7650" s="40"/>
      <c r="O7650" s="65"/>
    </row>
    <row r="7651" spans="1:15" ht="24.95" customHeight="1" x14ac:dyDescent="0.2">
      <c r="A7651" s="64" t="str">
        <f t="shared" si="358"/>
        <v>||||||0</v>
      </c>
      <c r="B7651" s="64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9"/>
      <c r="K7651" s="37"/>
      <c r="L7651" s="86">
        <f t="shared" si="357"/>
        <v>0</v>
      </c>
      <c r="M7651" s="40"/>
      <c r="N7651" s="40"/>
      <c r="O7651" s="65"/>
    </row>
    <row r="7652" spans="1:15" ht="24.95" customHeight="1" x14ac:dyDescent="0.2">
      <c r="A7652" s="64" t="str">
        <f t="shared" si="358"/>
        <v>||||||0</v>
      </c>
      <c r="B7652" s="64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9"/>
      <c r="K7652" s="37"/>
      <c r="L7652" s="86">
        <f t="shared" si="357"/>
        <v>0</v>
      </c>
      <c r="M7652" s="40"/>
      <c r="N7652" s="40"/>
      <c r="O7652" s="65"/>
    </row>
    <row r="7653" spans="1:15" ht="24.95" customHeight="1" x14ac:dyDescent="0.2">
      <c r="A7653" s="64" t="str">
        <f t="shared" si="358"/>
        <v>||||||0</v>
      </c>
      <c r="B7653" s="64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9"/>
      <c r="K7653" s="37"/>
      <c r="L7653" s="86">
        <f t="shared" si="357"/>
        <v>0</v>
      </c>
      <c r="M7653" s="40"/>
      <c r="N7653" s="40"/>
      <c r="O7653" s="65"/>
    </row>
    <row r="7654" spans="1:15" ht="24.95" customHeight="1" x14ac:dyDescent="0.2">
      <c r="A7654" s="64" t="str">
        <f t="shared" si="358"/>
        <v>||||||0</v>
      </c>
      <c r="B7654" s="64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9"/>
      <c r="K7654" s="37"/>
      <c r="L7654" s="86">
        <f t="shared" si="357"/>
        <v>0</v>
      </c>
      <c r="M7654" s="40"/>
      <c r="N7654" s="40"/>
      <c r="O7654" s="65"/>
    </row>
    <row r="7655" spans="1:15" ht="24.95" customHeight="1" x14ac:dyDescent="0.2">
      <c r="A7655" s="64" t="str">
        <f t="shared" si="358"/>
        <v>||||||0</v>
      </c>
      <c r="B7655" s="64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9"/>
      <c r="K7655" s="37"/>
      <c r="L7655" s="86">
        <f t="shared" si="357"/>
        <v>0</v>
      </c>
      <c r="M7655" s="40"/>
      <c r="N7655" s="40"/>
      <c r="O7655" s="65"/>
    </row>
    <row r="7656" spans="1:15" ht="24.95" customHeight="1" x14ac:dyDescent="0.2">
      <c r="A7656" s="64" t="str">
        <f t="shared" si="358"/>
        <v>||||||0</v>
      </c>
      <c r="B7656" s="64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9"/>
      <c r="K7656" s="37"/>
      <c r="L7656" s="86">
        <f t="shared" si="357"/>
        <v>0</v>
      </c>
      <c r="M7656" s="40"/>
      <c r="N7656" s="40"/>
      <c r="O7656" s="65"/>
    </row>
    <row r="7657" spans="1:15" ht="24.95" customHeight="1" x14ac:dyDescent="0.2">
      <c r="A7657" s="64" t="str">
        <f t="shared" si="358"/>
        <v>||||||0</v>
      </c>
      <c r="B7657" s="64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9"/>
      <c r="K7657" s="37"/>
      <c r="L7657" s="86">
        <f t="shared" si="357"/>
        <v>0</v>
      </c>
      <c r="M7657" s="40"/>
      <c r="N7657" s="40"/>
      <c r="O7657" s="65"/>
    </row>
    <row r="7658" spans="1:15" ht="24.95" customHeight="1" x14ac:dyDescent="0.2">
      <c r="A7658" s="64" t="str">
        <f t="shared" si="358"/>
        <v>||||||0</v>
      </c>
      <c r="B7658" s="64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9"/>
      <c r="K7658" s="37"/>
      <c r="L7658" s="86">
        <f t="shared" si="357"/>
        <v>0</v>
      </c>
      <c r="M7658" s="40"/>
      <c r="N7658" s="40"/>
      <c r="O7658" s="65"/>
    </row>
    <row r="7659" spans="1:15" ht="24.95" customHeight="1" x14ac:dyDescent="0.2">
      <c r="A7659" s="64" t="str">
        <f t="shared" si="358"/>
        <v>||||||0</v>
      </c>
      <c r="B7659" s="64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9"/>
      <c r="K7659" s="37"/>
      <c r="L7659" s="86">
        <f t="shared" si="357"/>
        <v>0</v>
      </c>
      <c r="M7659" s="40"/>
      <c r="N7659" s="40"/>
      <c r="O7659" s="65"/>
    </row>
    <row r="7660" spans="1:15" ht="24.95" customHeight="1" x14ac:dyDescent="0.2">
      <c r="A7660" s="64" t="str">
        <f t="shared" si="358"/>
        <v>||||||0</v>
      </c>
      <c r="B7660" s="64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9"/>
      <c r="K7660" s="37"/>
      <c r="L7660" s="86">
        <f t="shared" si="357"/>
        <v>0</v>
      </c>
      <c r="M7660" s="40"/>
      <c r="N7660" s="40"/>
      <c r="O7660" s="65"/>
    </row>
    <row r="7661" spans="1:15" ht="24.95" customHeight="1" x14ac:dyDescent="0.2">
      <c r="A7661" s="64" t="str">
        <f t="shared" si="358"/>
        <v>||||||0</v>
      </c>
      <c r="B7661" s="64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9"/>
      <c r="K7661" s="37"/>
      <c r="L7661" s="86">
        <f t="shared" si="357"/>
        <v>0</v>
      </c>
      <c r="M7661" s="40"/>
      <c r="N7661" s="40"/>
      <c r="O7661" s="65"/>
    </row>
    <row r="7662" spans="1:15" ht="24.95" customHeight="1" x14ac:dyDescent="0.2">
      <c r="A7662" s="64" t="str">
        <f t="shared" si="358"/>
        <v>||||||0</v>
      </c>
      <c r="B7662" s="64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9"/>
      <c r="K7662" s="37"/>
      <c r="L7662" s="86">
        <f t="shared" si="357"/>
        <v>0</v>
      </c>
      <c r="M7662" s="40"/>
      <c r="N7662" s="40"/>
      <c r="O7662" s="65"/>
    </row>
    <row r="7663" spans="1:15" ht="24.95" customHeight="1" x14ac:dyDescent="0.2">
      <c r="A7663" s="64" t="str">
        <f t="shared" si="358"/>
        <v>||||||0</v>
      </c>
      <c r="B7663" s="64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9"/>
      <c r="K7663" s="37"/>
      <c r="L7663" s="86">
        <f t="shared" si="357"/>
        <v>0</v>
      </c>
      <c r="M7663" s="40"/>
      <c r="N7663" s="40"/>
      <c r="O7663" s="65"/>
    </row>
    <row r="7664" spans="1:15" ht="24.95" customHeight="1" x14ac:dyDescent="0.2">
      <c r="A7664" s="64" t="str">
        <f t="shared" si="358"/>
        <v>||||||0</v>
      </c>
      <c r="B7664" s="64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9"/>
      <c r="K7664" s="37"/>
      <c r="L7664" s="86">
        <f t="shared" si="357"/>
        <v>0</v>
      </c>
      <c r="M7664" s="40"/>
      <c r="N7664" s="40"/>
      <c r="O7664" s="65"/>
    </row>
    <row r="7665" spans="1:15" ht="24.95" customHeight="1" x14ac:dyDescent="0.2">
      <c r="A7665" s="64" t="str">
        <f t="shared" si="358"/>
        <v>||||||0</v>
      </c>
      <c r="B7665" s="64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9"/>
      <c r="K7665" s="37"/>
      <c r="L7665" s="86">
        <f t="shared" si="357"/>
        <v>0</v>
      </c>
      <c r="M7665" s="40"/>
      <c r="N7665" s="40"/>
      <c r="O7665" s="65"/>
    </row>
    <row r="7666" spans="1:15" ht="24.95" customHeight="1" x14ac:dyDescent="0.2">
      <c r="A7666" s="64" t="str">
        <f t="shared" si="358"/>
        <v>||||||0</v>
      </c>
      <c r="B7666" s="64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9"/>
      <c r="K7666" s="37"/>
      <c r="L7666" s="86">
        <f t="shared" si="357"/>
        <v>0</v>
      </c>
      <c r="M7666" s="40"/>
      <c r="N7666" s="40"/>
      <c r="O7666" s="65"/>
    </row>
    <row r="7667" spans="1:15" ht="24.95" customHeight="1" x14ac:dyDescent="0.2">
      <c r="A7667" s="64" t="str">
        <f t="shared" si="358"/>
        <v>||||||0</v>
      </c>
      <c r="B7667" s="64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9"/>
      <c r="K7667" s="37"/>
      <c r="L7667" s="86">
        <f t="shared" si="357"/>
        <v>0</v>
      </c>
      <c r="M7667" s="40"/>
      <c r="N7667" s="40"/>
      <c r="O7667" s="65"/>
    </row>
    <row r="7668" spans="1:15" ht="24.95" customHeight="1" x14ac:dyDescent="0.2">
      <c r="A7668" s="64" t="str">
        <f t="shared" si="358"/>
        <v>||||||0</v>
      </c>
      <c r="B7668" s="64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9"/>
      <c r="K7668" s="37"/>
      <c r="L7668" s="86">
        <f t="shared" si="357"/>
        <v>0</v>
      </c>
      <c r="M7668" s="40"/>
      <c r="N7668" s="40"/>
      <c r="O7668" s="65"/>
    </row>
    <row r="7669" spans="1:15" ht="24.95" customHeight="1" x14ac:dyDescent="0.2">
      <c r="A7669" s="64" t="str">
        <f t="shared" si="358"/>
        <v>||||||0</v>
      </c>
      <c r="B7669" s="64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9"/>
      <c r="K7669" s="37"/>
      <c r="L7669" s="86">
        <f t="shared" si="357"/>
        <v>0</v>
      </c>
      <c r="M7669" s="40"/>
      <c r="N7669" s="40"/>
      <c r="O7669" s="65"/>
    </row>
    <row r="7670" spans="1:15" ht="24.95" customHeight="1" x14ac:dyDescent="0.2">
      <c r="A7670" s="64" t="str">
        <f t="shared" si="358"/>
        <v>||||||0</v>
      </c>
      <c r="B7670" s="64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9"/>
      <c r="K7670" s="37"/>
      <c r="L7670" s="86">
        <f t="shared" si="357"/>
        <v>0</v>
      </c>
      <c r="M7670" s="40"/>
      <c r="N7670" s="40"/>
      <c r="O7670" s="65"/>
    </row>
    <row r="7671" spans="1:15" ht="24.95" customHeight="1" x14ac:dyDescent="0.2">
      <c r="A7671" s="64" t="str">
        <f t="shared" si="358"/>
        <v>||||||0</v>
      </c>
      <c r="B7671" s="64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9"/>
      <c r="K7671" s="37"/>
      <c r="L7671" s="86">
        <f t="shared" si="357"/>
        <v>0</v>
      </c>
      <c r="M7671" s="40"/>
      <c r="N7671" s="40"/>
      <c r="O7671" s="65"/>
    </row>
    <row r="7672" spans="1:15" ht="24.95" customHeight="1" x14ac:dyDescent="0.2">
      <c r="A7672" s="64" t="str">
        <f t="shared" si="358"/>
        <v>||||||0</v>
      </c>
      <c r="B7672" s="64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9"/>
      <c r="K7672" s="37"/>
      <c r="L7672" s="86">
        <f t="shared" si="357"/>
        <v>0</v>
      </c>
      <c r="M7672" s="40"/>
      <c r="N7672" s="40"/>
      <c r="O7672" s="65"/>
    </row>
    <row r="7673" spans="1:15" ht="24.95" customHeight="1" x14ac:dyDescent="0.2">
      <c r="A7673" s="64" t="str">
        <f t="shared" si="358"/>
        <v>||||||0</v>
      </c>
      <c r="B7673" s="64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9"/>
      <c r="K7673" s="37"/>
      <c r="L7673" s="86">
        <f t="shared" si="357"/>
        <v>0</v>
      </c>
      <c r="M7673" s="40"/>
      <c r="N7673" s="40"/>
      <c r="O7673" s="65"/>
    </row>
    <row r="7674" spans="1:15" ht="24.95" customHeight="1" x14ac:dyDescent="0.2">
      <c r="A7674" s="64" t="str">
        <f t="shared" si="358"/>
        <v>||||||0</v>
      </c>
      <c r="B7674" s="64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9"/>
      <c r="K7674" s="37"/>
      <c r="L7674" s="86">
        <f t="shared" si="357"/>
        <v>0</v>
      </c>
      <c r="M7674" s="40"/>
      <c r="N7674" s="40"/>
      <c r="O7674" s="65"/>
    </row>
    <row r="7675" spans="1:15" ht="24.95" customHeight="1" x14ac:dyDescent="0.2">
      <c r="A7675" s="64" t="str">
        <f t="shared" si="358"/>
        <v>||||||0</v>
      </c>
      <c r="B7675" s="64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9"/>
      <c r="K7675" s="37"/>
      <c r="L7675" s="86">
        <f t="shared" si="357"/>
        <v>0</v>
      </c>
      <c r="M7675" s="40"/>
      <c r="N7675" s="40"/>
      <c r="O7675" s="65"/>
    </row>
    <row r="7676" spans="1:15" ht="24.95" customHeight="1" x14ac:dyDescent="0.2">
      <c r="A7676" s="64" t="str">
        <f t="shared" si="358"/>
        <v>||||||0</v>
      </c>
      <c r="B7676" s="64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9"/>
      <c r="K7676" s="37"/>
      <c r="L7676" s="86">
        <f t="shared" si="357"/>
        <v>0</v>
      </c>
      <c r="M7676" s="40"/>
      <c r="N7676" s="40"/>
      <c r="O7676" s="65"/>
    </row>
    <row r="7677" spans="1:15" ht="24.95" customHeight="1" x14ac:dyDescent="0.2">
      <c r="A7677" s="64" t="str">
        <f t="shared" si="358"/>
        <v>||||||0</v>
      </c>
      <c r="B7677" s="64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9"/>
      <c r="K7677" s="37"/>
      <c r="L7677" s="86">
        <f t="shared" si="357"/>
        <v>0</v>
      </c>
      <c r="M7677" s="40"/>
      <c r="N7677" s="40"/>
      <c r="O7677" s="65"/>
    </row>
    <row r="7678" spans="1:15" ht="24.95" customHeight="1" x14ac:dyDescent="0.2">
      <c r="A7678" s="64" t="str">
        <f t="shared" si="358"/>
        <v>||||||0</v>
      </c>
      <c r="B7678" s="64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9"/>
      <c r="K7678" s="37"/>
      <c r="L7678" s="86">
        <f t="shared" ref="L7678:L7741" si="360">M7678+N7678</f>
        <v>0</v>
      </c>
      <c r="M7678" s="40"/>
      <c r="N7678" s="40"/>
      <c r="O7678" s="65"/>
    </row>
    <row r="7679" spans="1:15" ht="24.95" customHeight="1" x14ac:dyDescent="0.2">
      <c r="A7679" s="64" t="str">
        <f t="shared" si="358"/>
        <v>||||||0</v>
      </c>
      <c r="B7679" s="64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9"/>
      <c r="K7679" s="37"/>
      <c r="L7679" s="86">
        <f t="shared" si="360"/>
        <v>0</v>
      </c>
      <c r="M7679" s="40"/>
      <c r="N7679" s="40"/>
      <c r="O7679" s="65"/>
    </row>
    <row r="7680" spans="1:15" ht="24.95" customHeight="1" x14ac:dyDescent="0.2">
      <c r="A7680" s="64" t="str">
        <f t="shared" si="358"/>
        <v>||||||0</v>
      </c>
      <c r="B7680" s="64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9"/>
      <c r="K7680" s="37"/>
      <c r="L7680" s="86">
        <f t="shared" si="360"/>
        <v>0</v>
      </c>
      <c r="M7680" s="40"/>
      <c r="N7680" s="40"/>
      <c r="O7680" s="65"/>
    </row>
    <row r="7681" spans="1:15" ht="24.95" customHeight="1" x14ac:dyDescent="0.2">
      <c r="A7681" s="64" t="str">
        <f t="shared" si="358"/>
        <v>||||||0</v>
      </c>
      <c r="B7681" s="64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9"/>
      <c r="K7681" s="37"/>
      <c r="L7681" s="86">
        <f t="shared" si="360"/>
        <v>0</v>
      </c>
      <c r="M7681" s="40"/>
      <c r="N7681" s="40"/>
      <c r="O7681" s="65"/>
    </row>
    <row r="7682" spans="1:15" ht="24.95" customHeight="1" x14ac:dyDescent="0.2">
      <c r="A7682" s="64" t="str">
        <f t="shared" si="358"/>
        <v>||||||0</v>
      </c>
      <c r="B7682" s="64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9"/>
      <c r="K7682" s="37"/>
      <c r="L7682" s="86">
        <f t="shared" si="360"/>
        <v>0</v>
      </c>
      <c r="M7682" s="40"/>
      <c r="N7682" s="40"/>
      <c r="O7682" s="65"/>
    </row>
    <row r="7683" spans="1:15" ht="24.95" customHeight="1" x14ac:dyDescent="0.2">
      <c r="A7683" s="64" t="str">
        <f t="shared" si="358"/>
        <v>||||||0</v>
      </c>
      <c r="B7683" s="64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9"/>
      <c r="K7683" s="37"/>
      <c r="L7683" s="86">
        <f t="shared" si="360"/>
        <v>0</v>
      </c>
      <c r="M7683" s="40"/>
      <c r="N7683" s="40"/>
      <c r="O7683" s="65"/>
    </row>
    <row r="7684" spans="1:15" ht="24.95" customHeight="1" x14ac:dyDescent="0.2">
      <c r="A7684" s="64" t="str">
        <f t="shared" si="358"/>
        <v>||||||0</v>
      </c>
      <c r="B7684" s="64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9"/>
      <c r="K7684" s="37"/>
      <c r="L7684" s="86">
        <f t="shared" si="360"/>
        <v>0</v>
      </c>
      <c r="M7684" s="40"/>
      <c r="N7684" s="40"/>
      <c r="O7684" s="65"/>
    </row>
    <row r="7685" spans="1:15" ht="24.95" customHeight="1" x14ac:dyDescent="0.2">
      <c r="A7685" s="64" t="str">
        <f t="shared" ref="A7685:A7748" si="361">C7685&amp;"|"&amp;D7685&amp;"|"&amp;E7685&amp;"|"&amp;F7685&amp;"|"&amp;G7685&amp;"|"&amp;I7685&amp;"|"&amp;M7685+N7685-O7685</f>
        <v>||||||0</v>
      </c>
      <c r="B7685" s="64" t="str">
        <f t="shared" ref="B7685:B7748" si="362">C7685&amp;"|"&amp;D7685&amp;"|"&amp;E7685&amp;"|"&amp;F7685&amp;"|"&amp;K7685</f>
        <v>||||</v>
      </c>
      <c r="C7685" s="37"/>
      <c r="D7685" s="37"/>
      <c r="E7685" s="37"/>
      <c r="F7685" s="37"/>
      <c r="G7685" s="37"/>
      <c r="H7685" s="38"/>
      <c r="I7685" s="37"/>
      <c r="J7685" s="39"/>
      <c r="K7685" s="37"/>
      <c r="L7685" s="86">
        <f t="shared" si="360"/>
        <v>0</v>
      </c>
      <c r="M7685" s="40"/>
      <c r="N7685" s="40"/>
      <c r="O7685" s="65"/>
    </row>
    <row r="7686" spans="1:15" ht="24.95" customHeight="1" x14ac:dyDescent="0.2">
      <c r="A7686" s="64" t="str">
        <f t="shared" si="361"/>
        <v>||||||0</v>
      </c>
      <c r="B7686" s="64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9"/>
      <c r="K7686" s="37"/>
      <c r="L7686" s="86">
        <f t="shared" si="360"/>
        <v>0</v>
      </c>
      <c r="M7686" s="40"/>
      <c r="N7686" s="40"/>
      <c r="O7686" s="65"/>
    </row>
    <row r="7687" spans="1:15" ht="24.95" customHeight="1" x14ac:dyDescent="0.2">
      <c r="A7687" s="64" t="str">
        <f t="shared" si="361"/>
        <v>||||||0</v>
      </c>
      <c r="B7687" s="64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9"/>
      <c r="K7687" s="37"/>
      <c r="L7687" s="86">
        <f t="shared" si="360"/>
        <v>0</v>
      </c>
      <c r="M7687" s="40"/>
      <c r="N7687" s="40"/>
      <c r="O7687" s="65"/>
    </row>
    <row r="7688" spans="1:15" ht="24.95" customHeight="1" x14ac:dyDescent="0.2">
      <c r="A7688" s="64" t="str">
        <f t="shared" si="361"/>
        <v>||||||0</v>
      </c>
      <c r="B7688" s="64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9"/>
      <c r="K7688" s="37"/>
      <c r="L7688" s="86">
        <f t="shared" si="360"/>
        <v>0</v>
      </c>
      <c r="M7688" s="40"/>
      <c r="N7688" s="40"/>
      <c r="O7688" s="65"/>
    </row>
    <row r="7689" spans="1:15" ht="24.95" customHeight="1" x14ac:dyDescent="0.2">
      <c r="A7689" s="64" t="str">
        <f t="shared" si="361"/>
        <v>||||||0</v>
      </c>
      <c r="B7689" s="64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9"/>
      <c r="K7689" s="37"/>
      <c r="L7689" s="86">
        <f t="shared" si="360"/>
        <v>0</v>
      </c>
      <c r="M7689" s="40"/>
      <c r="N7689" s="40"/>
      <c r="O7689" s="65"/>
    </row>
    <row r="7690" spans="1:15" ht="24.95" customHeight="1" x14ac:dyDescent="0.2">
      <c r="A7690" s="64" t="str">
        <f t="shared" si="361"/>
        <v>||||||0</v>
      </c>
      <c r="B7690" s="64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9"/>
      <c r="K7690" s="37"/>
      <c r="L7690" s="86">
        <f t="shared" si="360"/>
        <v>0</v>
      </c>
      <c r="M7690" s="40"/>
      <c r="N7690" s="40"/>
      <c r="O7690" s="65"/>
    </row>
    <row r="7691" spans="1:15" ht="24.95" customHeight="1" x14ac:dyDescent="0.2">
      <c r="A7691" s="64" t="str">
        <f t="shared" si="361"/>
        <v>||||||0</v>
      </c>
      <c r="B7691" s="64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9"/>
      <c r="K7691" s="37"/>
      <c r="L7691" s="86">
        <f t="shared" si="360"/>
        <v>0</v>
      </c>
      <c r="M7691" s="40"/>
      <c r="N7691" s="40"/>
      <c r="O7691" s="65"/>
    </row>
    <row r="7692" spans="1:15" ht="24.95" customHeight="1" x14ac:dyDescent="0.2">
      <c r="A7692" s="64" t="str">
        <f t="shared" si="361"/>
        <v>||||||0</v>
      </c>
      <c r="B7692" s="64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9"/>
      <c r="K7692" s="37"/>
      <c r="L7692" s="86">
        <f t="shared" si="360"/>
        <v>0</v>
      </c>
      <c r="M7692" s="40"/>
      <c r="N7692" s="40"/>
      <c r="O7692" s="65"/>
    </row>
    <row r="7693" spans="1:15" ht="24.95" customHeight="1" x14ac:dyDescent="0.2">
      <c r="A7693" s="64" t="str">
        <f t="shared" si="361"/>
        <v>||||||0</v>
      </c>
      <c r="B7693" s="64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9"/>
      <c r="K7693" s="37"/>
      <c r="L7693" s="86">
        <f t="shared" si="360"/>
        <v>0</v>
      </c>
      <c r="M7693" s="40"/>
      <c r="N7693" s="40"/>
      <c r="O7693" s="65"/>
    </row>
    <row r="7694" spans="1:15" ht="24.95" customHeight="1" x14ac:dyDescent="0.2">
      <c r="A7694" s="64" t="str">
        <f t="shared" si="361"/>
        <v>||||||0</v>
      </c>
      <c r="B7694" s="64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9"/>
      <c r="K7694" s="37"/>
      <c r="L7694" s="86">
        <f t="shared" si="360"/>
        <v>0</v>
      </c>
      <c r="M7694" s="40"/>
      <c r="N7694" s="40"/>
      <c r="O7694" s="65"/>
    </row>
    <row r="7695" spans="1:15" ht="24.95" customHeight="1" x14ac:dyDescent="0.2">
      <c r="A7695" s="64" t="str">
        <f t="shared" si="361"/>
        <v>||||||0</v>
      </c>
      <c r="B7695" s="64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9"/>
      <c r="K7695" s="37"/>
      <c r="L7695" s="86">
        <f t="shared" si="360"/>
        <v>0</v>
      </c>
      <c r="M7695" s="40"/>
      <c r="N7695" s="40"/>
      <c r="O7695" s="65"/>
    </row>
    <row r="7696" spans="1:15" ht="24.95" customHeight="1" x14ac:dyDescent="0.2">
      <c r="A7696" s="64" t="str">
        <f t="shared" si="361"/>
        <v>||||||0</v>
      </c>
      <c r="B7696" s="64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9"/>
      <c r="K7696" s="37"/>
      <c r="L7696" s="86">
        <f t="shared" si="360"/>
        <v>0</v>
      </c>
      <c r="M7696" s="40"/>
      <c r="N7696" s="40"/>
      <c r="O7696" s="65"/>
    </row>
    <row r="7697" spans="1:15" ht="24.95" customHeight="1" x14ac:dyDescent="0.2">
      <c r="A7697" s="64" t="str">
        <f t="shared" si="361"/>
        <v>||||||0</v>
      </c>
      <c r="B7697" s="64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9"/>
      <c r="K7697" s="37"/>
      <c r="L7697" s="86">
        <f t="shared" si="360"/>
        <v>0</v>
      </c>
      <c r="M7697" s="40"/>
      <c r="N7697" s="40"/>
      <c r="O7697" s="65"/>
    </row>
    <row r="7698" spans="1:15" ht="24.95" customHeight="1" x14ac:dyDescent="0.2">
      <c r="A7698" s="64" t="str">
        <f t="shared" si="361"/>
        <v>||||||0</v>
      </c>
      <c r="B7698" s="64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9"/>
      <c r="K7698" s="37"/>
      <c r="L7698" s="86">
        <f t="shared" si="360"/>
        <v>0</v>
      </c>
      <c r="M7698" s="40"/>
      <c r="N7698" s="40"/>
      <c r="O7698" s="65"/>
    </row>
    <row r="7699" spans="1:15" ht="24.95" customHeight="1" x14ac:dyDescent="0.2">
      <c r="A7699" s="64" t="str">
        <f t="shared" si="361"/>
        <v>||||||0</v>
      </c>
      <c r="B7699" s="64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9"/>
      <c r="K7699" s="37"/>
      <c r="L7699" s="86">
        <f t="shared" si="360"/>
        <v>0</v>
      </c>
      <c r="M7699" s="40"/>
      <c r="N7699" s="40"/>
      <c r="O7699" s="65"/>
    </row>
    <row r="7700" spans="1:15" ht="24.95" customHeight="1" x14ac:dyDescent="0.2">
      <c r="A7700" s="64" t="str">
        <f t="shared" si="361"/>
        <v>||||||0</v>
      </c>
      <c r="B7700" s="64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9"/>
      <c r="K7700" s="37"/>
      <c r="L7700" s="86">
        <f t="shared" si="360"/>
        <v>0</v>
      </c>
      <c r="M7700" s="40"/>
      <c r="N7700" s="40"/>
      <c r="O7700" s="65"/>
    </row>
    <row r="7701" spans="1:15" ht="24.95" customHeight="1" x14ac:dyDescent="0.2">
      <c r="A7701" s="64" t="str">
        <f t="shared" si="361"/>
        <v>||||||0</v>
      </c>
      <c r="B7701" s="64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9"/>
      <c r="K7701" s="37"/>
      <c r="L7701" s="86">
        <f t="shared" si="360"/>
        <v>0</v>
      </c>
      <c r="M7701" s="40"/>
      <c r="N7701" s="40"/>
      <c r="O7701" s="65"/>
    </row>
    <row r="7702" spans="1:15" ht="24.95" customHeight="1" x14ac:dyDescent="0.2">
      <c r="A7702" s="64" t="str">
        <f t="shared" si="361"/>
        <v>||||||0</v>
      </c>
      <c r="B7702" s="64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9"/>
      <c r="K7702" s="37"/>
      <c r="L7702" s="86">
        <f t="shared" si="360"/>
        <v>0</v>
      </c>
      <c r="M7702" s="40"/>
      <c r="N7702" s="40"/>
      <c r="O7702" s="65"/>
    </row>
    <row r="7703" spans="1:15" ht="24.95" customHeight="1" x14ac:dyDescent="0.2">
      <c r="A7703" s="64" t="str">
        <f t="shared" si="361"/>
        <v>||||||0</v>
      </c>
      <c r="B7703" s="64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9"/>
      <c r="K7703" s="37"/>
      <c r="L7703" s="86">
        <f t="shared" si="360"/>
        <v>0</v>
      </c>
      <c r="M7703" s="40"/>
      <c r="N7703" s="40"/>
      <c r="O7703" s="65"/>
    </row>
    <row r="7704" spans="1:15" ht="24.95" customHeight="1" x14ac:dyDescent="0.2">
      <c r="A7704" s="64" t="str">
        <f t="shared" si="361"/>
        <v>||||||0</v>
      </c>
      <c r="B7704" s="64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9"/>
      <c r="K7704" s="37"/>
      <c r="L7704" s="86">
        <f t="shared" si="360"/>
        <v>0</v>
      </c>
      <c r="M7704" s="40"/>
      <c r="N7704" s="40"/>
      <c r="O7704" s="65"/>
    </row>
    <row r="7705" spans="1:15" ht="24.95" customHeight="1" x14ac:dyDescent="0.2">
      <c r="A7705" s="64" t="str">
        <f t="shared" si="361"/>
        <v>||||||0</v>
      </c>
      <c r="B7705" s="64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9"/>
      <c r="K7705" s="37"/>
      <c r="L7705" s="86">
        <f t="shared" si="360"/>
        <v>0</v>
      </c>
      <c r="M7705" s="40"/>
      <c r="N7705" s="40"/>
      <c r="O7705" s="65"/>
    </row>
    <row r="7706" spans="1:15" ht="24.95" customHeight="1" x14ac:dyDescent="0.2">
      <c r="A7706" s="64" t="str">
        <f t="shared" si="361"/>
        <v>||||||0</v>
      </c>
      <c r="B7706" s="64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9"/>
      <c r="K7706" s="37"/>
      <c r="L7706" s="86">
        <f t="shared" si="360"/>
        <v>0</v>
      </c>
      <c r="M7706" s="40"/>
      <c r="N7706" s="40"/>
      <c r="O7706" s="65"/>
    </row>
    <row r="7707" spans="1:15" ht="24.95" customHeight="1" x14ac:dyDescent="0.2">
      <c r="A7707" s="64" t="str">
        <f t="shared" si="361"/>
        <v>||||||0</v>
      </c>
      <c r="B7707" s="64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9"/>
      <c r="K7707" s="37"/>
      <c r="L7707" s="86">
        <f t="shared" si="360"/>
        <v>0</v>
      </c>
      <c r="M7707" s="40"/>
      <c r="N7707" s="40"/>
      <c r="O7707" s="65"/>
    </row>
    <row r="7708" spans="1:15" ht="24.95" customHeight="1" x14ac:dyDescent="0.2">
      <c r="A7708" s="64" t="str">
        <f t="shared" si="361"/>
        <v>||||||0</v>
      </c>
      <c r="B7708" s="64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9"/>
      <c r="K7708" s="37"/>
      <c r="L7708" s="86">
        <f t="shared" si="360"/>
        <v>0</v>
      </c>
      <c r="M7708" s="40"/>
      <c r="N7708" s="40"/>
      <c r="O7708" s="65"/>
    </row>
    <row r="7709" spans="1:15" ht="24.95" customHeight="1" x14ac:dyDescent="0.2">
      <c r="A7709" s="64" t="str">
        <f t="shared" si="361"/>
        <v>||||||0</v>
      </c>
      <c r="B7709" s="64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9"/>
      <c r="K7709" s="37"/>
      <c r="L7709" s="86">
        <f t="shared" si="360"/>
        <v>0</v>
      </c>
      <c r="M7709" s="40"/>
      <c r="N7709" s="40"/>
      <c r="O7709" s="65"/>
    </row>
    <row r="7710" spans="1:15" ht="24.95" customHeight="1" x14ac:dyDescent="0.2">
      <c r="A7710" s="64" t="str">
        <f t="shared" si="361"/>
        <v>||||||0</v>
      </c>
      <c r="B7710" s="64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9"/>
      <c r="K7710" s="37"/>
      <c r="L7710" s="86">
        <f t="shared" si="360"/>
        <v>0</v>
      </c>
      <c r="M7710" s="40"/>
      <c r="N7710" s="40"/>
      <c r="O7710" s="65"/>
    </row>
    <row r="7711" spans="1:15" ht="24.95" customHeight="1" x14ac:dyDescent="0.2">
      <c r="A7711" s="64" t="str">
        <f t="shared" si="361"/>
        <v>||||||0</v>
      </c>
      <c r="B7711" s="64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9"/>
      <c r="K7711" s="37"/>
      <c r="L7711" s="86">
        <f t="shared" si="360"/>
        <v>0</v>
      </c>
      <c r="M7711" s="40"/>
      <c r="N7711" s="40"/>
      <c r="O7711" s="65"/>
    </row>
    <row r="7712" spans="1:15" ht="24.95" customHeight="1" x14ac:dyDescent="0.2">
      <c r="A7712" s="64" t="str">
        <f t="shared" si="361"/>
        <v>||||||0</v>
      </c>
      <c r="B7712" s="64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9"/>
      <c r="K7712" s="37"/>
      <c r="L7712" s="86">
        <f t="shared" si="360"/>
        <v>0</v>
      </c>
      <c r="M7712" s="40"/>
      <c r="N7712" s="40"/>
      <c r="O7712" s="65"/>
    </row>
    <row r="7713" spans="1:15" ht="24.95" customHeight="1" x14ac:dyDescent="0.2">
      <c r="A7713" s="64" t="str">
        <f t="shared" si="361"/>
        <v>||||||0</v>
      </c>
      <c r="B7713" s="64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9"/>
      <c r="K7713" s="37"/>
      <c r="L7713" s="86">
        <f t="shared" si="360"/>
        <v>0</v>
      </c>
      <c r="M7713" s="40"/>
      <c r="N7713" s="40"/>
      <c r="O7713" s="65"/>
    </row>
    <row r="7714" spans="1:15" ht="24.95" customHeight="1" x14ac:dyDescent="0.2">
      <c r="A7714" s="64" t="str">
        <f t="shared" si="361"/>
        <v>||||||0</v>
      </c>
      <c r="B7714" s="64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9"/>
      <c r="K7714" s="37"/>
      <c r="L7714" s="86">
        <f t="shared" si="360"/>
        <v>0</v>
      </c>
      <c r="M7714" s="40"/>
      <c r="N7714" s="40"/>
      <c r="O7714" s="65"/>
    </row>
    <row r="7715" spans="1:15" ht="24.95" customHeight="1" x14ac:dyDescent="0.2">
      <c r="A7715" s="64" t="str">
        <f t="shared" si="361"/>
        <v>||||||0</v>
      </c>
      <c r="B7715" s="64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9"/>
      <c r="K7715" s="37"/>
      <c r="L7715" s="86">
        <f t="shared" si="360"/>
        <v>0</v>
      </c>
      <c r="M7715" s="40"/>
      <c r="N7715" s="40"/>
      <c r="O7715" s="65"/>
    </row>
    <row r="7716" spans="1:15" ht="24.95" customHeight="1" x14ac:dyDescent="0.2">
      <c r="A7716" s="64" t="str">
        <f t="shared" si="361"/>
        <v>||||||0</v>
      </c>
      <c r="B7716" s="64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9"/>
      <c r="K7716" s="37"/>
      <c r="L7716" s="86">
        <f t="shared" si="360"/>
        <v>0</v>
      </c>
      <c r="M7716" s="40"/>
      <c r="N7716" s="40"/>
      <c r="O7716" s="65"/>
    </row>
    <row r="7717" spans="1:15" ht="24.95" customHeight="1" x14ac:dyDescent="0.2">
      <c r="A7717" s="64" t="str">
        <f t="shared" si="361"/>
        <v>||||||0</v>
      </c>
      <c r="B7717" s="64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9"/>
      <c r="K7717" s="37"/>
      <c r="L7717" s="86">
        <f t="shared" si="360"/>
        <v>0</v>
      </c>
      <c r="M7717" s="40"/>
      <c r="N7717" s="40"/>
      <c r="O7717" s="65"/>
    </row>
    <row r="7718" spans="1:15" ht="24.95" customHeight="1" x14ac:dyDescent="0.2">
      <c r="A7718" s="64" t="str">
        <f t="shared" si="361"/>
        <v>||||||0</v>
      </c>
      <c r="B7718" s="64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9"/>
      <c r="K7718" s="37"/>
      <c r="L7718" s="86">
        <f t="shared" si="360"/>
        <v>0</v>
      </c>
      <c r="M7718" s="40"/>
      <c r="N7718" s="40"/>
      <c r="O7718" s="65"/>
    </row>
    <row r="7719" spans="1:15" ht="24.95" customHeight="1" x14ac:dyDescent="0.2">
      <c r="A7719" s="64" t="str">
        <f t="shared" si="361"/>
        <v>||||||0</v>
      </c>
      <c r="B7719" s="64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9"/>
      <c r="K7719" s="37"/>
      <c r="L7719" s="86">
        <f t="shared" si="360"/>
        <v>0</v>
      </c>
      <c r="M7719" s="40"/>
      <c r="N7719" s="40"/>
      <c r="O7719" s="65"/>
    </row>
    <row r="7720" spans="1:15" ht="24.95" customHeight="1" x14ac:dyDescent="0.2">
      <c r="A7720" s="64" t="str">
        <f t="shared" si="361"/>
        <v>||||||0</v>
      </c>
      <c r="B7720" s="64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9"/>
      <c r="K7720" s="37"/>
      <c r="L7720" s="86">
        <f t="shared" si="360"/>
        <v>0</v>
      </c>
      <c r="M7720" s="40"/>
      <c r="N7720" s="40"/>
      <c r="O7720" s="65"/>
    </row>
    <row r="7721" spans="1:15" ht="24.95" customHeight="1" x14ac:dyDescent="0.2">
      <c r="A7721" s="64" t="str">
        <f t="shared" si="361"/>
        <v>||||||0</v>
      </c>
      <c r="B7721" s="64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9"/>
      <c r="K7721" s="37"/>
      <c r="L7721" s="86">
        <f t="shared" si="360"/>
        <v>0</v>
      </c>
      <c r="M7721" s="40"/>
      <c r="N7721" s="40"/>
      <c r="O7721" s="65"/>
    </row>
    <row r="7722" spans="1:15" ht="24.95" customHeight="1" x14ac:dyDescent="0.2">
      <c r="A7722" s="64" t="str">
        <f t="shared" si="361"/>
        <v>||||||0</v>
      </c>
      <c r="B7722" s="64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9"/>
      <c r="K7722" s="37"/>
      <c r="L7722" s="86">
        <f t="shared" si="360"/>
        <v>0</v>
      </c>
      <c r="M7722" s="40"/>
      <c r="N7722" s="40"/>
      <c r="O7722" s="65"/>
    </row>
    <row r="7723" spans="1:15" ht="24.95" customHeight="1" x14ac:dyDescent="0.2">
      <c r="A7723" s="64" t="str">
        <f t="shared" si="361"/>
        <v>||||||0</v>
      </c>
      <c r="B7723" s="64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9"/>
      <c r="K7723" s="37"/>
      <c r="L7723" s="86">
        <f t="shared" si="360"/>
        <v>0</v>
      </c>
      <c r="M7723" s="40"/>
      <c r="N7723" s="40"/>
      <c r="O7723" s="65"/>
    </row>
    <row r="7724" spans="1:15" ht="24.95" customHeight="1" x14ac:dyDescent="0.2">
      <c r="A7724" s="64" t="str">
        <f t="shared" si="361"/>
        <v>||||||0</v>
      </c>
      <c r="B7724" s="64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9"/>
      <c r="K7724" s="37"/>
      <c r="L7724" s="86">
        <f t="shared" si="360"/>
        <v>0</v>
      </c>
      <c r="M7724" s="40"/>
      <c r="N7724" s="40"/>
      <c r="O7724" s="65"/>
    </row>
    <row r="7725" spans="1:15" ht="24.95" customHeight="1" x14ac:dyDescent="0.2">
      <c r="A7725" s="64" t="str">
        <f t="shared" si="361"/>
        <v>||||||0</v>
      </c>
      <c r="B7725" s="64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9"/>
      <c r="K7725" s="37"/>
      <c r="L7725" s="86">
        <f t="shared" si="360"/>
        <v>0</v>
      </c>
      <c r="M7725" s="40"/>
      <c r="N7725" s="40"/>
      <c r="O7725" s="65"/>
    </row>
    <row r="7726" spans="1:15" ht="24.95" customHeight="1" x14ac:dyDescent="0.2">
      <c r="A7726" s="64" t="str">
        <f t="shared" si="361"/>
        <v>||||||0</v>
      </c>
      <c r="B7726" s="64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9"/>
      <c r="K7726" s="37"/>
      <c r="L7726" s="86">
        <f t="shared" si="360"/>
        <v>0</v>
      </c>
      <c r="M7726" s="40"/>
      <c r="N7726" s="40"/>
      <c r="O7726" s="65"/>
    </row>
    <row r="7727" spans="1:15" ht="24.95" customHeight="1" x14ac:dyDescent="0.2">
      <c r="A7727" s="64" t="str">
        <f t="shared" si="361"/>
        <v>||||||0</v>
      </c>
      <c r="B7727" s="64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9"/>
      <c r="K7727" s="37"/>
      <c r="L7727" s="86">
        <f t="shared" si="360"/>
        <v>0</v>
      </c>
      <c r="M7727" s="40"/>
      <c r="N7727" s="40"/>
      <c r="O7727" s="65"/>
    </row>
    <row r="7728" spans="1:15" ht="24.95" customHeight="1" x14ac:dyDescent="0.2">
      <c r="A7728" s="64" t="str">
        <f t="shared" si="361"/>
        <v>||||||0</v>
      </c>
      <c r="B7728" s="64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9"/>
      <c r="K7728" s="37"/>
      <c r="L7728" s="86">
        <f t="shared" si="360"/>
        <v>0</v>
      </c>
      <c r="M7728" s="40"/>
      <c r="N7728" s="40"/>
      <c r="O7728" s="65"/>
    </row>
    <row r="7729" spans="1:15" ht="24.95" customHeight="1" x14ac:dyDescent="0.2">
      <c r="A7729" s="64" t="str">
        <f t="shared" si="361"/>
        <v>||||||0</v>
      </c>
      <c r="B7729" s="64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9"/>
      <c r="K7729" s="37"/>
      <c r="L7729" s="86">
        <f t="shared" si="360"/>
        <v>0</v>
      </c>
      <c r="M7729" s="40"/>
      <c r="N7729" s="40"/>
      <c r="O7729" s="65"/>
    </row>
    <row r="7730" spans="1:15" ht="24.95" customHeight="1" x14ac:dyDescent="0.2">
      <c r="A7730" s="64" t="str">
        <f t="shared" si="361"/>
        <v>||||||0</v>
      </c>
      <c r="B7730" s="64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9"/>
      <c r="K7730" s="37"/>
      <c r="L7730" s="86">
        <f t="shared" si="360"/>
        <v>0</v>
      </c>
      <c r="M7730" s="40"/>
      <c r="N7730" s="40"/>
      <c r="O7730" s="65"/>
    </row>
    <row r="7731" spans="1:15" ht="24.95" customHeight="1" x14ac:dyDescent="0.2">
      <c r="A7731" s="64" t="str">
        <f t="shared" si="361"/>
        <v>||||||0</v>
      </c>
      <c r="B7731" s="64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9"/>
      <c r="K7731" s="37"/>
      <c r="L7731" s="86">
        <f t="shared" si="360"/>
        <v>0</v>
      </c>
      <c r="M7731" s="40"/>
      <c r="N7731" s="40"/>
      <c r="O7731" s="65"/>
    </row>
    <row r="7732" spans="1:15" ht="24.95" customHeight="1" x14ac:dyDescent="0.2">
      <c r="A7732" s="64" t="str">
        <f t="shared" si="361"/>
        <v>||||||0</v>
      </c>
      <c r="B7732" s="64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9"/>
      <c r="K7732" s="37"/>
      <c r="L7732" s="86">
        <f t="shared" si="360"/>
        <v>0</v>
      </c>
      <c r="M7732" s="40"/>
      <c r="N7732" s="40"/>
      <c r="O7732" s="65"/>
    </row>
    <row r="7733" spans="1:15" ht="24.95" customHeight="1" x14ac:dyDescent="0.2">
      <c r="A7733" s="64" t="str">
        <f t="shared" si="361"/>
        <v>||||||0</v>
      </c>
      <c r="B7733" s="64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9"/>
      <c r="K7733" s="37"/>
      <c r="L7733" s="86">
        <f t="shared" si="360"/>
        <v>0</v>
      </c>
      <c r="M7733" s="40"/>
      <c r="N7733" s="40"/>
      <c r="O7733" s="65"/>
    </row>
    <row r="7734" spans="1:15" ht="24.95" customHeight="1" x14ac:dyDescent="0.2">
      <c r="A7734" s="64" t="str">
        <f t="shared" si="361"/>
        <v>||||||0</v>
      </c>
      <c r="B7734" s="64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9"/>
      <c r="K7734" s="37"/>
      <c r="L7734" s="86">
        <f t="shared" si="360"/>
        <v>0</v>
      </c>
      <c r="M7734" s="40"/>
      <c r="N7734" s="40"/>
      <c r="O7734" s="65"/>
    </row>
    <row r="7735" spans="1:15" ht="24.95" customHeight="1" x14ac:dyDescent="0.2">
      <c r="A7735" s="64" t="str">
        <f t="shared" si="361"/>
        <v>||||||0</v>
      </c>
      <c r="B7735" s="64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9"/>
      <c r="K7735" s="37"/>
      <c r="L7735" s="86">
        <f t="shared" si="360"/>
        <v>0</v>
      </c>
      <c r="M7735" s="40"/>
      <c r="N7735" s="40"/>
      <c r="O7735" s="65"/>
    </row>
    <row r="7736" spans="1:15" ht="24.95" customHeight="1" x14ac:dyDescent="0.2">
      <c r="A7736" s="64" t="str">
        <f t="shared" si="361"/>
        <v>||||||0</v>
      </c>
      <c r="B7736" s="64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9"/>
      <c r="K7736" s="37"/>
      <c r="L7736" s="86">
        <f t="shared" si="360"/>
        <v>0</v>
      </c>
      <c r="M7736" s="40"/>
      <c r="N7736" s="40"/>
      <c r="O7736" s="65"/>
    </row>
    <row r="7737" spans="1:15" ht="24.95" customHeight="1" x14ac:dyDescent="0.2">
      <c r="A7737" s="64" t="str">
        <f t="shared" si="361"/>
        <v>||||||0</v>
      </c>
      <c r="B7737" s="64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9"/>
      <c r="K7737" s="37"/>
      <c r="L7737" s="86">
        <f t="shared" si="360"/>
        <v>0</v>
      </c>
      <c r="M7737" s="40"/>
      <c r="N7737" s="40"/>
      <c r="O7737" s="65"/>
    </row>
    <row r="7738" spans="1:15" ht="24.95" customHeight="1" x14ac:dyDescent="0.2">
      <c r="A7738" s="64" t="str">
        <f t="shared" si="361"/>
        <v>||||||0</v>
      </c>
      <c r="B7738" s="64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9"/>
      <c r="K7738" s="37"/>
      <c r="L7738" s="86">
        <f t="shared" si="360"/>
        <v>0</v>
      </c>
      <c r="M7738" s="40"/>
      <c r="N7738" s="40"/>
      <c r="O7738" s="65"/>
    </row>
    <row r="7739" spans="1:15" ht="24.95" customHeight="1" x14ac:dyDescent="0.2">
      <c r="A7739" s="64" t="str">
        <f t="shared" si="361"/>
        <v>||||||0</v>
      </c>
      <c r="B7739" s="64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9"/>
      <c r="K7739" s="37"/>
      <c r="L7739" s="86">
        <f t="shared" si="360"/>
        <v>0</v>
      </c>
      <c r="M7739" s="40"/>
      <c r="N7739" s="40"/>
      <c r="O7739" s="65"/>
    </row>
    <row r="7740" spans="1:15" ht="24.95" customHeight="1" x14ac:dyDescent="0.2">
      <c r="A7740" s="64" t="str">
        <f t="shared" si="361"/>
        <v>||||||0</v>
      </c>
      <c r="B7740" s="64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9"/>
      <c r="K7740" s="37"/>
      <c r="L7740" s="86">
        <f t="shared" si="360"/>
        <v>0</v>
      </c>
      <c r="M7740" s="40"/>
      <c r="N7740" s="40"/>
      <c r="O7740" s="65"/>
    </row>
    <row r="7741" spans="1:15" ht="24.95" customHeight="1" x14ac:dyDescent="0.2">
      <c r="A7741" s="64" t="str">
        <f t="shared" si="361"/>
        <v>||||||0</v>
      </c>
      <c r="B7741" s="64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9"/>
      <c r="K7741" s="37"/>
      <c r="L7741" s="86">
        <f t="shared" si="360"/>
        <v>0</v>
      </c>
      <c r="M7741" s="40"/>
      <c r="N7741" s="40"/>
      <c r="O7741" s="65"/>
    </row>
    <row r="7742" spans="1:15" ht="24.95" customHeight="1" x14ac:dyDescent="0.2">
      <c r="A7742" s="64" t="str">
        <f t="shared" si="361"/>
        <v>||||||0</v>
      </c>
      <c r="B7742" s="64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9"/>
      <c r="K7742" s="37"/>
      <c r="L7742" s="86">
        <f t="shared" ref="L7742:L7805" si="363">M7742+N7742</f>
        <v>0</v>
      </c>
      <c r="M7742" s="40"/>
      <c r="N7742" s="40"/>
      <c r="O7742" s="65"/>
    </row>
    <row r="7743" spans="1:15" ht="24.95" customHeight="1" x14ac:dyDescent="0.2">
      <c r="A7743" s="64" t="str">
        <f t="shared" si="361"/>
        <v>||||||0</v>
      </c>
      <c r="B7743" s="64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9"/>
      <c r="K7743" s="37"/>
      <c r="L7743" s="86">
        <f t="shared" si="363"/>
        <v>0</v>
      </c>
      <c r="M7743" s="40"/>
      <c r="N7743" s="40"/>
      <c r="O7743" s="65"/>
    </row>
    <row r="7744" spans="1:15" ht="24.95" customHeight="1" x14ac:dyDescent="0.2">
      <c r="A7744" s="64" t="str">
        <f t="shared" si="361"/>
        <v>||||||0</v>
      </c>
      <c r="B7744" s="64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9"/>
      <c r="K7744" s="37"/>
      <c r="L7744" s="86">
        <f t="shared" si="363"/>
        <v>0</v>
      </c>
      <c r="M7744" s="40"/>
      <c r="N7744" s="40"/>
      <c r="O7744" s="65"/>
    </row>
    <row r="7745" spans="1:15" ht="24.95" customHeight="1" x14ac:dyDescent="0.2">
      <c r="A7745" s="64" t="str">
        <f t="shared" si="361"/>
        <v>||||||0</v>
      </c>
      <c r="B7745" s="64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9"/>
      <c r="K7745" s="37"/>
      <c r="L7745" s="86">
        <f t="shared" si="363"/>
        <v>0</v>
      </c>
      <c r="M7745" s="40"/>
      <c r="N7745" s="40"/>
      <c r="O7745" s="65"/>
    </row>
    <row r="7746" spans="1:15" ht="24.95" customHeight="1" x14ac:dyDescent="0.2">
      <c r="A7746" s="64" t="str">
        <f t="shared" si="361"/>
        <v>||||||0</v>
      </c>
      <c r="B7746" s="64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9"/>
      <c r="K7746" s="37"/>
      <c r="L7746" s="86">
        <f t="shared" si="363"/>
        <v>0</v>
      </c>
      <c r="M7746" s="40"/>
      <c r="N7746" s="40"/>
      <c r="O7746" s="65"/>
    </row>
    <row r="7747" spans="1:15" ht="24.95" customHeight="1" x14ac:dyDescent="0.2">
      <c r="A7747" s="64" t="str">
        <f t="shared" si="361"/>
        <v>||||||0</v>
      </c>
      <c r="B7747" s="64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9"/>
      <c r="K7747" s="37"/>
      <c r="L7747" s="86">
        <f t="shared" si="363"/>
        <v>0</v>
      </c>
      <c r="M7747" s="40"/>
      <c r="N7747" s="40"/>
      <c r="O7747" s="65"/>
    </row>
    <row r="7748" spans="1:15" ht="24.95" customHeight="1" x14ac:dyDescent="0.2">
      <c r="A7748" s="64" t="str">
        <f t="shared" si="361"/>
        <v>||||||0</v>
      </c>
      <c r="B7748" s="64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9"/>
      <c r="K7748" s="37"/>
      <c r="L7748" s="86">
        <f t="shared" si="363"/>
        <v>0</v>
      </c>
      <c r="M7748" s="40"/>
      <c r="N7748" s="40"/>
      <c r="O7748" s="65"/>
    </row>
    <row r="7749" spans="1:15" ht="24.95" customHeight="1" x14ac:dyDescent="0.2">
      <c r="A7749" s="64" t="str">
        <f t="shared" ref="A7749:A7812" si="364">C7749&amp;"|"&amp;D7749&amp;"|"&amp;E7749&amp;"|"&amp;F7749&amp;"|"&amp;G7749&amp;"|"&amp;I7749&amp;"|"&amp;M7749+N7749-O7749</f>
        <v>||||||0</v>
      </c>
      <c r="B7749" s="64" t="str">
        <f t="shared" ref="B7749:B7812" si="365">C7749&amp;"|"&amp;D7749&amp;"|"&amp;E7749&amp;"|"&amp;F7749&amp;"|"&amp;K7749</f>
        <v>||||</v>
      </c>
      <c r="C7749" s="37"/>
      <c r="D7749" s="37"/>
      <c r="E7749" s="37"/>
      <c r="F7749" s="37"/>
      <c r="G7749" s="37"/>
      <c r="H7749" s="38"/>
      <c r="I7749" s="37"/>
      <c r="J7749" s="39"/>
      <c r="K7749" s="37"/>
      <c r="L7749" s="86">
        <f t="shared" si="363"/>
        <v>0</v>
      </c>
      <c r="M7749" s="40"/>
      <c r="N7749" s="40"/>
      <c r="O7749" s="65"/>
    </row>
    <row r="7750" spans="1:15" ht="24.95" customHeight="1" x14ac:dyDescent="0.2">
      <c r="A7750" s="64" t="str">
        <f t="shared" si="364"/>
        <v>||||||0</v>
      </c>
      <c r="B7750" s="64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9"/>
      <c r="K7750" s="37"/>
      <c r="L7750" s="86">
        <f t="shared" si="363"/>
        <v>0</v>
      </c>
      <c r="M7750" s="40"/>
      <c r="N7750" s="40"/>
      <c r="O7750" s="65"/>
    </row>
    <row r="7751" spans="1:15" ht="24.95" customHeight="1" x14ac:dyDescent="0.2">
      <c r="A7751" s="64" t="str">
        <f t="shared" si="364"/>
        <v>||||||0</v>
      </c>
      <c r="B7751" s="64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9"/>
      <c r="K7751" s="37"/>
      <c r="L7751" s="86">
        <f t="shared" si="363"/>
        <v>0</v>
      </c>
      <c r="M7751" s="40"/>
      <c r="N7751" s="40"/>
      <c r="O7751" s="65"/>
    </row>
    <row r="7752" spans="1:15" ht="24.95" customHeight="1" x14ac:dyDescent="0.2">
      <c r="A7752" s="64" t="str">
        <f t="shared" si="364"/>
        <v>||||||0</v>
      </c>
      <c r="B7752" s="64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9"/>
      <c r="K7752" s="37"/>
      <c r="L7752" s="86">
        <f t="shared" si="363"/>
        <v>0</v>
      </c>
      <c r="M7752" s="40"/>
      <c r="N7752" s="40"/>
      <c r="O7752" s="65"/>
    </row>
    <row r="7753" spans="1:15" ht="24.95" customHeight="1" x14ac:dyDescent="0.2">
      <c r="A7753" s="64" t="str">
        <f t="shared" si="364"/>
        <v>||||||0</v>
      </c>
      <c r="B7753" s="64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9"/>
      <c r="K7753" s="37"/>
      <c r="L7753" s="86">
        <f t="shared" si="363"/>
        <v>0</v>
      </c>
      <c r="M7753" s="40"/>
      <c r="N7753" s="40"/>
      <c r="O7753" s="65"/>
    </row>
    <row r="7754" spans="1:15" ht="24.95" customHeight="1" x14ac:dyDescent="0.2">
      <c r="A7754" s="64" t="str">
        <f t="shared" si="364"/>
        <v>||||||0</v>
      </c>
      <c r="B7754" s="64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9"/>
      <c r="K7754" s="37"/>
      <c r="L7754" s="86">
        <f t="shared" si="363"/>
        <v>0</v>
      </c>
      <c r="M7754" s="40"/>
      <c r="N7754" s="40"/>
      <c r="O7754" s="65"/>
    </row>
    <row r="7755" spans="1:15" ht="24.95" customHeight="1" x14ac:dyDescent="0.2">
      <c r="A7755" s="64" t="str">
        <f t="shared" si="364"/>
        <v>||||||0</v>
      </c>
      <c r="B7755" s="64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9"/>
      <c r="K7755" s="37"/>
      <c r="L7755" s="86">
        <f t="shared" si="363"/>
        <v>0</v>
      </c>
      <c r="M7755" s="40"/>
      <c r="N7755" s="40"/>
      <c r="O7755" s="65"/>
    </row>
    <row r="7756" spans="1:15" ht="24.95" customHeight="1" x14ac:dyDescent="0.2">
      <c r="A7756" s="64" t="str">
        <f t="shared" si="364"/>
        <v>||||||0</v>
      </c>
      <c r="B7756" s="64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9"/>
      <c r="K7756" s="37"/>
      <c r="L7756" s="86">
        <f t="shared" si="363"/>
        <v>0</v>
      </c>
      <c r="M7756" s="40"/>
      <c r="N7756" s="40"/>
      <c r="O7756" s="65"/>
    </row>
    <row r="7757" spans="1:15" ht="24.95" customHeight="1" x14ac:dyDescent="0.2">
      <c r="A7757" s="64" t="str">
        <f t="shared" si="364"/>
        <v>||||||0</v>
      </c>
      <c r="B7757" s="64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9"/>
      <c r="K7757" s="37"/>
      <c r="L7757" s="86">
        <f t="shared" si="363"/>
        <v>0</v>
      </c>
      <c r="M7757" s="40"/>
      <c r="N7757" s="40"/>
      <c r="O7757" s="65"/>
    </row>
    <row r="7758" spans="1:15" ht="24.95" customHeight="1" x14ac:dyDescent="0.2">
      <c r="A7758" s="64" t="str">
        <f t="shared" si="364"/>
        <v>||||||0</v>
      </c>
      <c r="B7758" s="64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9"/>
      <c r="K7758" s="37"/>
      <c r="L7758" s="86">
        <f t="shared" si="363"/>
        <v>0</v>
      </c>
      <c r="M7758" s="40"/>
      <c r="N7758" s="40"/>
      <c r="O7758" s="65"/>
    </row>
    <row r="7759" spans="1:15" ht="24.95" customHeight="1" x14ac:dyDescent="0.2">
      <c r="A7759" s="64" t="str">
        <f t="shared" si="364"/>
        <v>||||||0</v>
      </c>
      <c r="B7759" s="64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9"/>
      <c r="K7759" s="37"/>
      <c r="L7759" s="86">
        <f t="shared" si="363"/>
        <v>0</v>
      </c>
      <c r="M7759" s="40"/>
      <c r="N7759" s="40"/>
      <c r="O7759" s="65"/>
    </row>
    <row r="7760" spans="1:15" ht="24.95" customHeight="1" x14ac:dyDescent="0.2">
      <c r="A7760" s="64" t="str">
        <f t="shared" si="364"/>
        <v>||||||0</v>
      </c>
      <c r="B7760" s="64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9"/>
      <c r="K7760" s="37"/>
      <c r="L7760" s="86">
        <f t="shared" si="363"/>
        <v>0</v>
      </c>
      <c r="M7760" s="40"/>
      <c r="N7760" s="40"/>
      <c r="O7760" s="65"/>
    </row>
    <row r="7761" spans="1:15" ht="24.95" customHeight="1" x14ac:dyDescent="0.2">
      <c r="A7761" s="64" t="str">
        <f t="shared" si="364"/>
        <v>||||||0</v>
      </c>
      <c r="B7761" s="64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9"/>
      <c r="K7761" s="37"/>
      <c r="L7761" s="86">
        <f t="shared" si="363"/>
        <v>0</v>
      </c>
      <c r="M7761" s="40"/>
      <c r="N7761" s="40"/>
      <c r="O7761" s="65"/>
    </row>
    <row r="7762" spans="1:15" ht="24.95" customHeight="1" x14ac:dyDescent="0.2">
      <c r="A7762" s="64" t="str">
        <f t="shared" si="364"/>
        <v>||||||0</v>
      </c>
      <c r="B7762" s="64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9"/>
      <c r="K7762" s="37"/>
      <c r="L7762" s="86">
        <f t="shared" si="363"/>
        <v>0</v>
      </c>
      <c r="M7762" s="40"/>
      <c r="N7762" s="40"/>
      <c r="O7762" s="65"/>
    </row>
    <row r="7763" spans="1:15" ht="24.95" customHeight="1" x14ac:dyDescent="0.2">
      <c r="A7763" s="64" t="str">
        <f t="shared" si="364"/>
        <v>||||||0</v>
      </c>
      <c r="B7763" s="64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9"/>
      <c r="K7763" s="37"/>
      <c r="L7763" s="86">
        <f t="shared" si="363"/>
        <v>0</v>
      </c>
      <c r="M7763" s="40"/>
      <c r="N7763" s="40"/>
      <c r="O7763" s="65"/>
    </row>
    <row r="7764" spans="1:15" ht="24.95" customHeight="1" x14ac:dyDescent="0.2">
      <c r="A7764" s="64" t="str">
        <f t="shared" si="364"/>
        <v>||||||0</v>
      </c>
      <c r="B7764" s="64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9"/>
      <c r="K7764" s="37"/>
      <c r="L7764" s="86">
        <f t="shared" si="363"/>
        <v>0</v>
      </c>
      <c r="M7764" s="40"/>
      <c r="N7764" s="40"/>
      <c r="O7764" s="65"/>
    </row>
    <row r="7765" spans="1:15" ht="24.95" customHeight="1" x14ac:dyDescent="0.2">
      <c r="A7765" s="64" t="str">
        <f t="shared" si="364"/>
        <v>||||||0</v>
      </c>
      <c r="B7765" s="64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9"/>
      <c r="K7765" s="37"/>
      <c r="L7765" s="86">
        <f t="shared" si="363"/>
        <v>0</v>
      </c>
      <c r="M7765" s="40"/>
      <c r="N7765" s="40"/>
      <c r="O7765" s="65"/>
    </row>
    <row r="7766" spans="1:15" ht="24.95" customHeight="1" x14ac:dyDescent="0.2">
      <c r="A7766" s="64" t="str">
        <f t="shared" si="364"/>
        <v>||||||0</v>
      </c>
      <c r="B7766" s="64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9"/>
      <c r="K7766" s="37"/>
      <c r="L7766" s="86">
        <f t="shared" si="363"/>
        <v>0</v>
      </c>
      <c r="M7766" s="40"/>
      <c r="N7766" s="40"/>
      <c r="O7766" s="65"/>
    </row>
    <row r="7767" spans="1:15" ht="24.95" customHeight="1" x14ac:dyDescent="0.2">
      <c r="A7767" s="64" t="str">
        <f t="shared" si="364"/>
        <v>||||||0</v>
      </c>
      <c r="B7767" s="64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9"/>
      <c r="K7767" s="37"/>
      <c r="L7767" s="86">
        <f t="shared" si="363"/>
        <v>0</v>
      </c>
      <c r="M7767" s="40"/>
      <c r="N7767" s="40"/>
      <c r="O7767" s="65"/>
    </row>
    <row r="7768" spans="1:15" ht="24.95" customHeight="1" x14ac:dyDescent="0.2">
      <c r="A7768" s="64" t="str">
        <f t="shared" si="364"/>
        <v>||||||0</v>
      </c>
      <c r="B7768" s="64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9"/>
      <c r="K7768" s="37"/>
      <c r="L7768" s="86">
        <f t="shared" si="363"/>
        <v>0</v>
      </c>
      <c r="M7768" s="40"/>
      <c r="N7768" s="40"/>
      <c r="O7768" s="65"/>
    </row>
    <row r="7769" spans="1:15" ht="24.95" customHeight="1" x14ac:dyDescent="0.2">
      <c r="A7769" s="64" t="str">
        <f t="shared" si="364"/>
        <v>||||||0</v>
      </c>
      <c r="B7769" s="64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9"/>
      <c r="K7769" s="37"/>
      <c r="L7769" s="86">
        <f t="shared" si="363"/>
        <v>0</v>
      </c>
      <c r="M7769" s="40"/>
      <c r="N7769" s="40"/>
      <c r="O7769" s="65"/>
    </row>
    <row r="7770" spans="1:15" ht="24.95" customHeight="1" x14ac:dyDescent="0.2">
      <c r="A7770" s="64" t="str">
        <f t="shared" si="364"/>
        <v>||||||0</v>
      </c>
      <c r="B7770" s="64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9"/>
      <c r="K7770" s="37"/>
      <c r="L7770" s="86">
        <f t="shared" si="363"/>
        <v>0</v>
      </c>
      <c r="M7770" s="40"/>
      <c r="N7770" s="40"/>
      <c r="O7770" s="65"/>
    </row>
    <row r="7771" spans="1:15" ht="24.95" customHeight="1" x14ac:dyDescent="0.2">
      <c r="A7771" s="64" t="str">
        <f t="shared" si="364"/>
        <v>||||||0</v>
      </c>
      <c r="B7771" s="64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9"/>
      <c r="K7771" s="37"/>
      <c r="L7771" s="86">
        <f t="shared" si="363"/>
        <v>0</v>
      </c>
      <c r="M7771" s="40"/>
      <c r="N7771" s="40"/>
      <c r="O7771" s="65"/>
    </row>
    <row r="7772" spans="1:15" ht="24.95" customHeight="1" x14ac:dyDescent="0.2">
      <c r="A7772" s="64" t="str">
        <f t="shared" si="364"/>
        <v>||||||0</v>
      </c>
      <c r="B7772" s="64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9"/>
      <c r="K7772" s="37"/>
      <c r="L7772" s="86">
        <f t="shared" si="363"/>
        <v>0</v>
      </c>
      <c r="M7772" s="40"/>
      <c r="N7772" s="40"/>
      <c r="O7772" s="65"/>
    </row>
    <row r="7773" spans="1:15" ht="24.95" customHeight="1" x14ac:dyDescent="0.2">
      <c r="A7773" s="64" t="str">
        <f t="shared" si="364"/>
        <v>||||||0</v>
      </c>
      <c r="B7773" s="64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9"/>
      <c r="K7773" s="37"/>
      <c r="L7773" s="86">
        <f t="shared" si="363"/>
        <v>0</v>
      </c>
      <c r="M7773" s="40"/>
      <c r="N7773" s="40"/>
      <c r="O7773" s="65"/>
    </row>
    <row r="7774" spans="1:15" ht="24.95" customHeight="1" x14ac:dyDescent="0.2">
      <c r="A7774" s="64" t="str">
        <f t="shared" si="364"/>
        <v>||||||0</v>
      </c>
      <c r="B7774" s="64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9"/>
      <c r="K7774" s="37"/>
      <c r="L7774" s="86">
        <f t="shared" si="363"/>
        <v>0</v>
      </c>
      <c r="M7774" s="40"/>
      <c r="N7774" s="40"/>
      <c r="O7774" s="65"/>
    </row>
    <row r="7775" spans="1:15" ht="24.95" customHeight="1" x14ac:dyDescent="0.2">
      <c r="A7775" s="64" t="str">
        <f t="shared" si="364"/>
        <v>||||||0</v>
      </c>
      <c r="B7775" s="64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9"/>
      <c r="K7775" s="37"/>
      <c r="L7775" s="86">
        <f t="shared" si="363"/>
        <v>0</v>
      </c>
      <c r="M7775" s="40"/>
      <c r="N7775" s="40"/>
      <c r="O7775" s="65"/>
    </row>
    <row r="7776" spans="1:15" ht="24.95" customHeight="1" x14ac:dyDescent="0.2">
      <c r="A7776" s="64" t="str">
        <f t="shared" si="364"/>
        <v>||||||0</v>
      </c>
      <c r="B7776" s="64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9"/>
      <c r="K7776" s="37"/>
      <c r="L7776" s="86">
        <f t="shared" si="363"/>
        <v>0</v>
      </c>
      <c r="M7776" s="40"/>
      <c r="N7776" s="40"/>
      <c r="O7776" s="65"/>
    </row>
    <row r="7777" spans="1:15" ht="24.95" customHeight="1" x14ac:dyDescent="0.2">
      <c r="A7777" s="64" t="str">
        <f t="shared" si="364"/>
        <v>||||||0</v>
      </c>
      <c r="B7777" s="64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9"/>
      <c r="K7777" s="37"/>
      <c r="L7777" s="86">
        <f t="shared" si="363"/>
        <v>0</v>
      </c>
      <c r="M7777" s="40"/>
      <c r="N7777" s="40"/>
      <c r="O7777" s="65"/>
    </row>
    <row r="7778" spans="1:15" ht="24.95" customHeight="1" x14ac:dyDescent="0.2">
      <c r="A7778" s="64" t="str">
        <f t="shared" si="364"/>
        <v>||||||0</v>
      </c>
      <c r="B7778" s="64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9"/>
      <c r="K7778" s="37"/>
      <c r="L7778" s="86">
        <f t="shared" si="363"/>
        <v>0</v>
      </c>
      <c r="M7778" s="40"/>
      <c r="N7778" s="40"/>
      <c r="O7778" s="65"/>
    </row>
    <row r="7779" spans="1:15" ht="24.95" customHeight="1" x14ac:dyDescent="0.2">
      <c r="A7779" s="64" t="str">
        <f t="shared" si="364"/>
        <v>||||||0</v>
      </c>
      <c r="B7779" s="64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9"/>
      <c r="K7779" s="37"/>
      <c r="L7779" s="86">
        <f t="shared" si="363"/>
        <v>0</v>
      </c>
      <c r="M7779" s="40"/>
      <c r="N7779" s="40"/>
      <c r="O7779" s="65"/>
    </row>
    <row r="7780" spans="1:15" ht="24.95" customHeight="1" x14ac:dyDescent="0.2">
      <c r="A7780" s="64" t="str">
        <f t="shared" si="364"/>
        <v>||||||0</v>
      </c>
      <c r="B7780" s="64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9"/>
      <c r="K7780" s="37"/>
      <c r="L7780" s="86">
        <f t="shared" si="363"/>
        <v>0</v>
      </c>
      <c r="M7780" s="40"/>
      <c r="N7780" s="40"/>
      <c r="O7780" s="65"/>
    </row>
    <row r="7781" spans="1:15" ht="24.95" customHeight="1" x14ac:dyDescent="0.2">
      <c r="A7781" s="64" t="str">
        <f t="shared" si="364"/>
        <v>||||||0</v>
      </c>
      <c r="B7781" s="64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9"/>
      <c r="K7781" s="37"/>
      <c r="L7781" s="86">
        <f t="shared" si="363"/>
        <v>0</v>
      </c>
      <c r="M7781" s="40"/>
      <c r="N7781" s="40"/>
      <c r="O7781" s="65"/>
    </row>
    <row r="7782" spans="1:15" ht="24.95" customHeight="1" x14ac:dyDescent="0.2">
      <c r="A7782" s="64" t="str">
        <f t="shared" si="364"/>
        <v>||||||0</v>
      </c>
      <c r="B7782" s="64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9"/>
      <c r="K7782" s="37"/>
      <c r="L7782" s="86">
        <f t="shared" si="363"/>
        <v>0</v>
      </c>
      <c r="M7782" s="40"/>
      <c r="N7782" s="40"/>
      <c r="O7782" s="65"/>
    </row>
    <row r="7783" spans="1:15" ht="24.95" customHeight="1" x14ac:dyDescent="0.2">
      <c r="A7783" s="64" t="str">
        <f t="shared" si="364"/>
        <v>||||||0</v>
      </c>
      <c r="B7783" s="64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9"/>
      <c r="K7783" s="37"/>
      <c r="L7783" s="86">
        <f t="shared" si="363"/>
        <v>0</v>
      </c>
      <c r="M7783" s="40"/>
      <c r="N7783" s="40"/>
      <c r="O7783" s="65"/>
    </row>
    <row r="7784" spans="1:15" ht="24.95" customHeight="1" x14ac:dyDescent="0.2">
      <c r="A7784" s="64" t="str">
        <f t="shared" si="364"/>
        <v>||||||0</v>
      </c>
      <c r="B7784" s="64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9"/>
      <c r="K7784" s="37"/>
      <c r="L7784" s="86">
        <f t="shared" si="363"/>
        <v>0</v>
      </c>
      <c r="M7784" s="40"/>
      <c r="N7784" s="40"/>
      <c r="O7784" s="65"/>
    </row>
    <row r="7785" spans="1:15" ht="24.95" customHeight="1" x14ac:dyDescent="0.2">
      <c r="A7785" s="64" t="str">
        <f t="shared" si="364"/>
        <v>||||||0</v>
      </c>
      <c r="B7785" s="64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9"/>
      <c r="K7785" s="37"/>
      <c r="L7785" s="86">
        <f t="shared" si="363"/>
        <v>0</v>
      </c>
      <c r="M7785" s="40"/>
      <c r="N7785" s="40"/>
      <c r="O7785" s="65"/>
    </row>
    <row r="7786" spans="1:15" ht="24.95" customHeight="1" x14ac:dyDescent="0.2">
      <c r="A7786" s="64" t="str">
        <f t="shared" si="364"/>
        <v>||||||0</v>
      </c>
      <c r="B7786" s="64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9"/>
      <c r="K7786" s="37"/>
      <c r="L7786" s="86">
        <f t="shared" si="363"/>
        <v>0</v>
      </c>
      <c r="M7786" s="40"/>
      <c r="N7786" s="40"/>
      <c r="O7786" s="65"/>
    </row>
    <row r="7787" spans="1:15" ht="24.95" customHeight="1" x14ac:dyDescent="0.2">
      <c r="A7787" s="64" t="str">
        <f t="shared" si="364"/>
        <v>||||||0</v>
      </c>
      <c r="B7787" s="64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9"/>
      <c r="K7787" s="37"/>
      <c r="L7787" s="86">
        <f t="shared" si="363"/>
        <v>0</v>
      </c>
      <c r="M7787" s="40"/>
      <c r="N7787" s="40"/>
      <c r="O7787" s="65"/>
    </row>
    <row r="7788" spans="1:15" ht="24.95" customHeight="1" x14ac:dyDescent="0.2">
      <c r="A7788" s="64" t="str">
        <f t="shared" si="364"/>
        <v>||||||0</v>
      </c>
      <c r="B7788" s="64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9"/>
      <c r="K7788" s="37"/>
      <c r="L7788" s="86">
        <f t="shared" si="363"/>
        <v>0</v>
      </c>
      <c r="M7788" s="40"/>
      <c r="N7788" s="40"/>
      <c r="O7788" s="65"/>
    </row>
    <row r="7789" spans="1:15" ht="24.95" customHeight="1" x14ac:dyDescent="0.2">
      <c r="A7789" s="64" t="str">
        <f t="shared" si="364"/>
        <v>||||||0</v>
      </c>
      <c r="B7789" s="64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9"/>
      <c r="K7789" s="37"/>
      <c r="L7789" s="86">
        <f t="shared" si="363"/>
        <v>0</v>
      </c>
      <c r="M7789" s="40"/>
      <c r="N7789" s="40"/>
      <c r="O7789" s="65"/>
    </row>
    <row r="7790" spans="1:15" ht="24.95" customHeight="1" x14ac:dyDescent="0.2">
      <c r="A7790" s="64" t="str">
        <f t="shared" si="364"/>
        <v>||||||0</v>
      </c>
      <c r="B7790" s="64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9"/>
      <c r="K7790" s="37"/>
      <c r="L7790" s="86">
        <f t="shared" si="363"/>
        <v>0</v>
      </c>
      <c r="M7790" s="40"/>
      <c r="N7790" s="40"/>
      <c r="O7790" s="65"/>
    </row>
    <row r="7791" spans="1:15" ht="24.95" customHeight="1" x14ac:dyDescent="0.2">
      <c r="A7791" s="64" t="str">
        <f t="shared" si="364"/>
        <v>||||||0</v>
      </c>
      <c r="B7791" s="64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9"/>
      <c r="K7791" s="37"/>
      <c r="L7791" s="86">
        <f t="shared" si="363"/>
        <v>0</v>
      </c>
      <c r="M7791" s="40"/>
      <c r="N7791" s="40"/>
      <c r="O7791" s="65"/>
    </row>
    <row r="7792" spans="1:15" ht="24.95" customHeight="1" x14ac:dyDescent="0.2">
      <c r="A7792" s="64" t="str">
        <f t="shared" si="364"/>
        <v>||||||0</v>
      </c>
      <c r="B7792" s="64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9"/>
      <c r="K7792" s="37"/>
      <c r="L7792" s="86">
        <f t="shared" si="363"/>
        <v>0</v>
      </c>
      <c r="M7792" s="40"/>
      <c r="N7792" s="40"/>
      <c r="O7792" s="65"/>
    </row>
    <row r="7793" spans="1:15" ht="24.95" customHeight="1" x14ac:dyDescent="0.2">
      <c r="A7793" s="64" t="str">
        <f t="shared" si="364"/>
        <v>||||||0</v>
      </c>
      <c r="B7793" s="64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9"/>
      <c r="K7793" s="37"/>
      <c r="L7793" s="86">
        <f t="shared" si="363"/>
        <v>0</v>
      </c>
      <c r="M7793" s="40"/>
      <c r="N7793" s="40"/>
      <c r="O7793" s="65"/>
    </row>
    <row r="7794" spans="1:15" ht="24.95" customHeight="1" x14ac:dyDescent="0.2">
      <c r="A7794" s="64" t="str">
        <f t="shared" si="364"/>
        <v>||||||0</v>
      </c>
      <c r="B7794" s="64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9"/>
      <c r="K7794" s="37"/>
      <c r="L7794" s="86">
        <f t="shared" si="363"/>
        <v>0</v>
      </c>
      <c r="M7794" s="40"/>
      <c r="N7794" s="40"/>
      <c r="O7794" s="65"/>
    </row>
    <row r="7795" spans="1:15" ht="24.95" customHeight="1" x14ac:dyDescent="0.2">
      <c r="A7795" s="64" t="str">
        <f t="shared" si="364"/>
        <v>||||||0</v>
      </c>
      <c r="B7795" s="64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9"/>
      <c r="K7795" s="37"/>
      <c r="L7795" s="86">
        <f t="shared" si="363"/>
        <v>0</v>
      </c>
      <c r="M7795" s="40"/>
      <c r="N7795" s="40"/>
      <c r="O7795" s="65"/>
    </row>
    <row r="7796" spans="1:15" ht="24.95" customHeight="1" x14ac:dyDescent="0.2">
      <c r="A7796" s="64" t="str">
        <f t="shared" si="364"/>
        <v>||||||0</v>
      </c>
      <c r="B7796" s="64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9"/>
      <c r="K7796" s="37"/>
      <c r="L7796" s="86">
        <f t="shared" si="363"/>
        <v>0</v>
      </c>
      <c r="M7796" s="40"/>
      <c r="N7796" s="40"/>
      <c r="O7796" s="65"/>
    </row>
    <row r="7797" spans="1:15" ht="24.95" customHeight="1" x14ac:dyDescent="0.2">
      <c r="A7797" s="64" t="str">
        <f t="shared" si="364"/>
        <v>||||||0</v>
      </c>
      <c r="B7797" s="64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9"/>
      <c r="K7797" s="37"/>
      <c r="L7797" s="86">
        <f t="shared" si="363"/>
        <v>0</v>
      </c>
      <c r="M7797" s="40"/>
      <c r="N7797" s="40"/>
      <c r="O7797" s="65"/>
    </row>
    <row r="7798" spans="1:15" ht="24.95" customHeight="1" x14ac:dyDescent="0.2">
      <c r="A7798" s="64" t="str">
        <f t="shared" si="364"/>
        <v>||||||0</v>
      </c>
      <c r="B7798" s="64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9"/>
      <c r="K7798" s="37"/>
      <c r="L7798" s="86">
        <f t="shared" si="363"/>
        <v>0</v>
      </c>
      <c r="M7798" s="40"/>
      <c r="N7798" s="40"/>
      <c r="O7798" s="65"/>
    </row>
    <row r="7799" spans="1:15" ht="24.95" customHeight="1" x14ac:dyDescent="0.2">
      <c r="A7799" s="64" t="str">
        <f t="shared" si="364"/>
        <v>||||||0</v>
      </c>
      <c r="B7799" s="64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9"/>
      <c r="K7799" s="37"/>
      <c r="L7799" s="86">
        <f t="shared" si="363"/>
        <v>0</v>
      </c>
      <c r="M7799" s="40"/>
      <c r="N7799" s="40"/>
      <c r="O7799" s="65"/>
    </row>
    <row r="7800" spans="1:15" ht="24.95" customHeight="1" x14ac:dyDescent="0.2">
      <c r="A7800" s="64" t="str">
        <f t="shared" si="364"/>
        <v>||||||0</v>
      </c>
      <c r="B7800" s="64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9"/>
      <c r="K7800" s="37"/>
      <c r="L7800" s="86">
        <f t="shared" si="363"/>
        <v>0</v>
      </c>
      <c r="M7800" s="40"/>
      <c r="N7800" s="40"/>
      <c r="O7800" s="65"/>
    </row>
    <row r="7801" spans="1:15" ht="24.95" customHeight="1" x14ac:dyDescent="0.2">
      <c r="A7801" s="64" t="str">
        <f t="shared" si="364"/>
        <v>||||||0</v>
      </c>
      <c r="B7801" s="64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9"/>
      <c r="K7801" s="37"/>
      <c r="L7801" s="86">
        <f t="shared" si="363"/>
        <v>0</v>
      </c>
      <c r="M7801" s="40"/>
      <c r="N7801" s="40"/>
      <c r="O7801" s="65"/>
    </row>
    <row r="7802" spans="1:15" ht="24.95" customHeight="1" x14ac:dyDescent="0.2">
      <c r="A7802" s="64" t="str">
        <f t="shared" si="364"/>
        <v>||||||0</v>
      </c>
      <c r="B7802" s="64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9"/>
      <c r="K7802" s="37"/>
      <c r="L7802" s="86">
        <f t="shared" si="363"/>
        <v>0</v>
      </c>
      <c r="M7802" s="40"/>
      <c r="N7802" s="40"/>
      <c r="O7802" s="65"/>
    </row>
    <row r="7803" spans="1:15" ht="24.95" customHeight="1" x14ac:dyDescent="0.2">
      <c r="A7803" s="64" t="str">
        <f t="shared" si="364"/>
        <v>||||||0</v>
      </c>
      <c r="B7803" s="64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9"/>
      <c r="K7803" s="37"/>
      <c r="L7803" s="86">
        <f t="shared" si="363"/>
        <v>0</v>
      </c>
      <c r="M7803" s="40"/>
      <c r="N7803" s="40"/>
      <c r="O7803" s="65"/>
    </row>
    <row r="7804" spans="1:15" ht="24.95" customHeight="1" x14ac:dyDescent="0.2">
      <c r="A7804" s="64" t="str">
        <f t="shared" si="364"/>
        <v>||||||0</v>
      </c>
      <c r="B7804" s="64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9"/>
      <c r="K7804" s="37"/>
      <c r="L7804" s="86">
        <f t="shared" si="363"/>
        <v>0</v>
      </c>
      <c r="M7804" s="40"/>
      <c r="N7804" s="40"/>
      <c r="O7804" s="65"/>
    </row>
    <row r="7805" spans="1:15" ht="24.95" customHeight="1" x14ac:dyDescent="0.2">
      <c r="A7805" s="64" t="str">
        <f t="shared" si="364"/>
        <v>||||||0</v>
      </c>
      <c r="B7805" s="64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9"/>
      <c r="K7805" s="37"/>
      <c r="L7805" s="86">
        <f t="shared" si="363"/>
        <v>0</v>
      </c>
      <c r="M7805" s="40"/>
      <c r="N7805" s="40"/>
      <c r="O7805" s="65"/>
    </row>
    <row r="7806" spans="1:15" ht="24.95" customHeight="1" x14ac:dyDescent="0.2">
      <c r="A7806" s="64" t="str">
        <f t="shared" si="364"/>
        <v>||||||0</v>
      </c>
      <c r="B7806" s="64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9"/>
      <c r="K7806" s="37"/>
      <c r="L7806" s="86">
        <f t="shared" ref="L7806:L7869" si="366">M7806+N7806</f>
        <v>0</v>
      </c>
      <c r="M7806" s="40"/>
      <c r="N7806" s="40"/>
      <c r="O7806" s="65"/>
    </row>
    <row r="7807" spans="1:15" ht="24.95" customHeight="1" x14ac:dyDescent="0.2">
      <c r="A7807" s="64" t="str">
        <f t="shared" si="364"/>
        <v>||||||0</v>
      </c>
      <c r="B7807" s="64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9"/>
      <c r="K7807" s="37"/>
      <c r="L7807" s="86">
        <f t="shared" si="366"/>
        <v>0</v>
      </c>
      <c r="M7807" s="40"/>
      <c r="N7807" s="40"/>
      <c r="O7807" s="65"/>
    </row>
    <row r="7808" spans="1:15" ht="24.95" customHeight="1" x14ac:dyDescent="0.2">
      <c r="A7808" s="64" t="str">
        <f t="shared" si="364"/>
        <v>||||||0</v>
      </c>
      <c r="B7808" s="64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9"/>
      <c r="K7808" s="37"/>
      <c r="L7808" s="86">
        <f t="shared" si="366"/>
        <v>0</v>
      </c>
      <c r="M7808" s="40"/>
      <c r="N7808" s="40"/>
      <c r="O7808" s="65"/>
    </row>
    <row r="7809" spans="1:15" ht="24.95" customHeight="1" x14ac:dyDescent="0.2">
      <c r="A7809" s="64" t="str">
        <f t="shared" si="364"/>
        <v>||||||0</v>
      </c>
      <c r="B7809" s="64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9"/>
      <c r="K7809" s="37"/>
      <c r="L7809" s="86">
        <f t="shared" si="366"/>
        <v>0</v>
      </c>
      <c r="M7809" s="40"/>
      <c r="N7809" s="40"/>
      <c r="O7809" s="65"/>
    </row>
    <row r="7810" spans="1:15" ht="24.95" customHeight="1" x14ac:dyDescent="0.2">
      <c r="A7810" s="64" t="str">
        <f t="shared" si="364"/>
        <v>||||||0</v>
      </c>
      <c r="B7810" s="64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9"/>
      <c r="K7810" s="37"/>
      <c r="L7810" s="86">
        <f t="shared" si="366"/>
        <v>0</v>
      </c>
      <c r="M7810" s="40"/>
      <c r="N7810" s="40"/>
      <c r="O7810" s="65"/>
    </row>
    <row r="7811" spans="1:15" ht="24.95" customHeight="1" x14ac:dyDescent="0.2">
      <c r="A7811" s="64" t="str">
        <f t="shared" si="364"/>
        <v>||||||0</v>
      </c>
      <c r="B7811" s="64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9"/>
      <c r="K7811" s="37"/>
      <c r="L7811" s="86">
        <f t="shared" si="366"/>
        <v>0</v>
      </c>
      <c r="M7811" s="40"/>
      <c r="N7811" s="40"/>
      <c r="O7811" s="65"/>
    </row>
    <row r="7812" spans="1:15" ht="24.95" customHeight="1" x14ac:dyDescent="0.2">
      <c r="A7812" s="64" t="str">
        <f t="shared" si="364"/>
        <v>||||||0</v>
      </c>
      <c r="B7812" s="64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9"/>
      <c r="K7812" s="37"/>
      <c r="L7812" s="86">
        <f t="shared" si="366"/>
        <v>0</v>
      </c>
      <c r="M7812" s="40"/>
      <c r="N7812" s="40"/>
      <c r="O7812" s="65"/>
    </row>
    <row r="7813" spans="1:15" ht="24.95" customHeight="1" x14ac:dyDescent="0.2">
      <c r="A7813" s="64" t="str">
        <f t="shared" ref="A7813:A7876" si="367">C7813&amp;"|"&amp;D7813&amp;"|"&amp;E7813&amp;"|"&amp;F7813&amp;"|"&amp;G7813&amp;"|"&amp;I7813&amp;"|"&amp;M7813+N7813-O7813</f>
        <v>||||||0</v>
      </c>
      <c r="B7813" s="64" t="str">
        <f t="shared" ref="B7813:B7876" si="368">C7813&amp;"|"&amp;D7813&amp;"|"&amp;E7813&amp;"|"&amp;F7813&amp;"|"&amp;K7813</f>
        <v>||||</v>
      </c>
      <c r="C7813" s="37"/>
      <c r="D7813" s="37"/>
      <c r="E7813" s="37"/>
      <c r="F7813" s="37"/>
      <c r="G7813" s="37"/>
      <c r="H7813" s="38"/>
      <c r="I7813" s="37"/>
      <c r="J7813" s="39"/>
      <c r="K7813" s="37"/>
      <c r="L7813" s="86">
        <f t="shared" si="366"/>
        <v>0</v>
      </c>
      <c r="M7813" s="40"/>
      <c r="N7813" s="40"/>
      <c r="O7813" s="65"/>
    </row>
    <row r="7814" spans="1:15" ht="24.95" customHeight="1" x14ac:dyDescent="0.2">
      <c r="A7814" s="64" t="str">
        <f t="shared" si="367"/>
        <v>||||||0</v>
      </c>
      <c r="B7814" s="64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9"/>
      <c r="K7814" s="37"/>
      <c r="L7814" s="86">
        <f t="shared" si="366"/>
        <v>0</v>
      </c>
      <c r="M7814" s="40"/>
      <c r="N7814" s="40"/>
      <c r="O7814" s="65"/>
    </row>
    <row r="7815" spans="1:15" ht="24.95" customHeight="1" x14ac:dyDescent="0.2">
      <c r="A7815" s="64" t="str">
        <f t="shared" si="367"/>
        <v>||||||0</v>
      </c>
      <c r="B7815" s="64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9"/>
      <c r="K7815" s="37"/>
      <c r="L7815" s="86">
        <f t="shared" si="366"/>
        <v>0</v>
      </c>
      <c r="M7815" s="40"/>
      <c r="N7815" s="40"/>
      <c r="O7815" s="65"/>
    </row>
    <row r="7816" spans="1:15" ht="24.95" customHeight="1" x14ac:dyDescent="0.2">
      <c r="A7816" s="64" t="str">
        <f t="shared" si="367"/>
        <v>||||||0</v>
      </c>
      <c r="B7816" s="64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9"/>
      <c r="K7816" s="37"/>
      <c r="L7816" s="86">
        <f t="shared" si="366"/>
        <v>0</v>
      </c>
      <c r="M7816" s="40"/>
      <c r="N7816" s="40"/>
      <c r="O7816" s="65"/>
    </row>
    <row r="7817" spans="1:15" ht="24.95" customHeight="1" x14ac:dyDescent="0.2">
      <c r="A7817" s="64" t="str">
        <f t="shared" si="367"/>
        <v>||||||0</v>
      </c>
      <c r="B7817" s="64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9"/>
      <c r="K7817" s="37"/>
      <c r="L7817" s="86">
        <f t="shared" si="366"/>
        <v>0</v>
      </c>
      <c r="M7817" s="40"/>
      <c r="N7817" s="40"/>
      <c r="O7817" s="65"/>
    </row>
    <row r="7818" spans="1:15" ht="24.95" customHeight="1" x14ac:dyDescent="0.2">
      <c r="A7818" s="64" t="str">
        <f t="shared" si="367"/>
        <v>||||||0</v>
      </c>
      <c r="B7818" s="64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9"/>
      <c r="K7818" s="37"/>
      <c r="L7818" s="86">
        <f t="shared" si="366"/>
        <v>0</v>
      </c>
      <c r="M7818" s="40"/>
      <c r="N7818" s="40"/>
      <c r="O7818" s="65"/>
    </row>
    <row r="7819" spans="1:15" ht="24.95" customHeight="1" x14ac:dyDescent="0.2">
      <c r="A7819" s="64" t="str">
        <f t="shared" si="367"/>
        <v>||||||0</v>
      </c>
      <c r="B7819" s="64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9"/>
      <c r="K7819" s="37"/>
      <c r="L7819" s="86">
        <f t="shared" si="366"/>
        <v>0</v>
      </c>
      <c r="M7819" s="40"/>
      <c r="N7819" s="40"/>
      <c r="O7819" s="65"/>
    </row>
    <row r="7820" spans="1:15" ht="24.95" customHeight="1" x14ac:dyDescent="0.2">
      <c r="A7820" s="64" t="str">
        <f t="shared" si="367"/>
        <v>||||||0</v>
      </c>
      <c r="B7820" s="64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9"/>
      <c r="K7820" s="37"/>
      <c r="L7820" s="86">
        <f t="shared" si="366"/>
        <v>0</v>
      </c>
      <c r="M7820" s="40"/>
      <c r="N7820" s="40"/>
      <c r="O7820" s="65"/>
    </row>
    <row r="7821" spans="1:15" ht="24.95" customHeight="1" x14ac:dyDescent="0.2">
      <c r="A7821" s="64" t="str">
        <f t="shared" si="367"/>
        <v>||||||0</v>
      </c>
      <c r="B7821" s="64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9"/>
      <c r="K7821" s="37"/>
      <c r="L7821" s="86">
        <f t="shared" si="366"/>
        <v>0</v>
      </c>
      <c r="M7821" s="40"/>
      <c r="N7821" s="40"/>
      <c r="O7821" s="65"/>
    </row>
    <row r="7822" spans="1:15" ht="24.95" customHeight="1" x14ac:dyDescent="0.2">
      <c r="A7822" s="64" t="str">
        <f t="shared" si="367"/>
        <v>||||||0</v>
      </c>
      <c r="B7822" s="64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9"/>
      <c r="K7822" s="37"/>
      <c r="L7822" s="86">
        <f t="shared" si="366"/>
        <v>0</v>
      </c>
      <c r="M7822" s="40"/>
      <c r="N7822" s="40"/>
      <c r="O7822" s="65"/>
    </row>
    <row r="7823" spans="1:15" ht="24.95" customHeight="1" x14ac:dyDescent="0.2">
      <c r="A7823" s="64" t="str">
        <f t="shared" si="367"/>
        <v>||||||0</v>
      </c>
      <c r="B7823" s="64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9"/>
      <c r="K7823" s="37"/>
      <c r="L7823" s="86">
        <f t="shared" si="366"/>
        <v>0</v>
      </c>
      <c r="M7823" s="40"/>
      <c r="N7823" s="40"/>
      <c r="O7823" s="65"/>
    </row>
    <row r="7824" spans="1:15" ht="24.95" customHeight="1" x14ac:dyDescent="0.2">
      <c r="A7824" s="64" t="str">
        <f t="shared" si="367"/>
        <v>||||||0</v>
      </c>
      <c r="B7824" s="64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9"/>
      <c r="K7824" s="37"/>
      <c r="L7824" s="86">
        <f t="shared" si="366"/>
        <v>0</v>
      </c>
      <c r="M7824" s="40"/>
      <c r="N7824" s="40"/>
      <c r="O7824" s="65"/>
    </row>
    <row r="7825" spans="1:15" ht="24.95" customHeight="1" x14ac:dyDescent="0.2">
      <c r="A7825" s="64" t="str">
        <f t="shared" si="367"/>
        <v>||||||0</v>
      </c>
      <c r="B7825" s="64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9"/>
      <c r="K7825" s="37"/>
      <c r="L7825" s="86">
        <f t="shared" si="366"/>
        <v>0</v>
      </c>
      <c r="M7825" s="40"/>
      <c r="N7825" s="40"/>
      <c r="O7825" s="65"/>
    </row>
    <row r="7826" spans="1:15" ht="24.95" customHeight="1" x14ac:dyDescent="0.2">
      <c r="A7826" s="64" t="str">
        <f t="shared" si="367"/>
        <v>||||||0</v>
      </c>
      <c r="B7826" s="64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9"/>
      <c r="K7826" s="37"/>
      <c r="L7826" s="86">
        <f t="shared" si="366"/>
        <v>0</v>
      </c>
      <c r="M7826" s="40"/>
      <c r="N7826" s="40"/>
      <c r="O7826" s="65"/>
    </row>
    <row r="7827" spans="1:15" ht="24.95" customHeight="1" x14ac:dyDescent="0.2">
      <c r="A7827" s="64" t="str">
        <f t="shared" si="367"/>
        <v>||||||0</v>
      </c>
      <c r="B7827" s="64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9"/>
      <c r="K7827" s="37"/>
      <c r="L7827" s="86">
        <f t="shared" si="366"/>
        <v>0</v>
      </c>
      <c r="M7827" s="40"/>
      <c r="N7827" s="40"/>
      <c r="O7827" s="65"/>
    </row>
    <row r="7828" spans="1:15" ht="24.95" customHeight="1" x14ac:dyDescent="0.2">
      <c r="A7828" s="64" t="str">
        <f t="shared" si="367"/>
        <v>||||||0</v>
      </c>
      <c r="B7828" s="64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9"/>
      <c r="K7828" s="37"/>
      <c r="L7828" s="86">
        <f t="shared" si="366"/>
        <v>0</v>
      </c>
      <c r="M7828" s="40"/>
      <c r="N7828" s="40"/>
      <c r="O7828" s="65"/>
    </row>
    <row r="7829" spans="1:15" ht="24.95" customHeight="1" x14ac:dyDescent="0.2">
      <c r="A7829" s="64" t="str">
        <f t="shared" si="367"/>
        <v>||||||0</v>
      </c>
      <c r="B7829" s="64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9"/>
      <c r="K7829" s="37"/>
      <c r="L7829" s="86">
        <f t="shared" si="366"/>
        <v>0</v>
      </c>
      <c r="M7829" s="40"/>
      <c r="N7829" s="40"/>
      <c r="O7829" s="65"/>
    </row>
    <row r="7830" spans="1:15" ht="24.95" customHeight="1" x14ac:dyDescent="0.2">
      <c r="A7830" s="64" t="str">
        <f t="shared" si="367"/>
        <v>||||||0</v>
      </c>
      <c r="B7830" s="64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9"/>
      <c r="K7830" s="37"/>
      <c r="L7830" s="86">
        <f t="shared" si="366"/>
        <v>0</v>
      </c>
      <c r="M7830" s="40"/>
      <c r="N7830" s="40"/>
      <c r="O7830" s="65"/>
    </row>
    <row r="7831" spans="1:15" ht="24.95" customHeight="1" x14ac:dyDescent="0.2">
      <c r="A7831" s="64" t="str">
        <f t="shared" si="367"/>
        <v>||||||0</v>
      </c>
      <c r="B7831" s="64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9"/>
      <c r="K7831" s="37"/>
      <c r="L7831" s="86">
        <f t="shared" si="366"/>
        <v>0</v>
      </c>
      <c r="M7831" s="40"/>
      <c r="N7831" s="40"/>
      <c r="O7831" s="65"/>
    </row>
    <row r="7832" spans="1:15" ht="24.95" customHeight="1" x14ac:dyDescent="0.2">
      <c r="A7832" s="64" t="str">
        <f t="shared" si="367"/>
        <v>||||||0</v>
      </c>
      <c r="B7832" s="64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9"/>
      <c r="K7832" s="37"/>
      <c r="L7832" s="86">
        <f t="shared" si="366"/>
        <v>0</v>
      </c>
      <c r="M7832" s="40"/>
      <c r="N7832" s="40"/>
      <c r="O7832" s="65"/>
    </row>
    <row r="7833" spans="1:15" ht="24.95" customHeight="1" x14ac:dyDescent="0.2">
      <c r="A7833" s="64" t="str">
        <f t="shared" si="367"/>
        <v>||||||0</v>
      </c>
      <c r="B7833" s="64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9"/>
      <c r="K7833" s="37"/>
      <c r="L7833" s="86">
        <f t="shared" si="366"/>
        <v>0</v>
      </c>
      <c r="M7833" s="40"/>
      <c r="N7833" s="40"/>
      <c r="O7833" s="65"/>
    </row>
    <row r="7834" spans="1:15" ht="24.95" customHeight="1" x14ac:dyDescent="0.2">
      <c r="A7834" s="64" t="str">
        <f t="shared" si="367"/>
        <v>||||||0</v>
      </c>
      <c r="B7834" s="64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9"/>
      <c r="K7834" s="37"/>
      <c r="L7834" s="86">
        <f t="shared" si="366"/>
        <v>0</v>
      </c>
      <c r="M7834" s="40"/>
      <c r="N7834" s="40"/>
      <c r="O7834" s="65"/>
    </row>
    <row r="7835" spans="1:15" ht="24.95" customHeight="1" x14ac:dyDescent="0.2">
      <c r="A7835" s="64" t="str">
        <f t="shared" si="367"/>
        <v>||||||0</v>
      </c>
      <c r="B7835" s="64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9"/>
      <c r="K7835" s="37"/>
      <c r="L7835" s="86">
        <f t="shared" si="366"/>
        <v>0</v>
      </c>
      <c r="M7835" s="40"/>
      <c r="N7835" s="40"/>
      <c r="O7835" s="65"/>
    </row>
    <row r="7836" spans="1:15" ht="24.95" customHeight="1" x14ac:dyDescent="0.2">
      <c r="A7836" s="64" t="str">
        <f t="shared" si="367"/>
        <v>||||||0</v>
      </c>
      <c r="B7836" s="64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9"/>
      <c r="K7836" s="37"/>
      <c r="L7836" s="86">
        <f t="shared" si="366"/>
        <v>0</v>
      </c>
      <c r="M7836" s="40"/>
      <c r="N7836" s="40"/>
      <c r="O7836" s="65"/>
    </row>
    <row r="7837" spans="1:15" ht="24.95" customHeight="1" x14ac:dyDescent="0.2">
      <c r="A7837" s="64" t="str">
        <f t="shared" si="367"/>
        <v>||||||0</v>
      </c>
      <c r="B7837" s="64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9"/>
      <c r="K7837" s="37"/>
      <c r="L7837" s="86">
        <f t="shared" si="366"/>
        <v>0</v>
      </c>
      <c r="M7837" s="40"/>
      <c r="N7837" s="40"/>
      <c r="O7837" s="65"/>
    </row>
    <row r="7838" spans="1:15" ht="24.95" customHeight="1" x14ac:dyDescent="0.2">
      <c r="A7838" s="64" t="str">
        <f t="shared" si="367"/>
        <v>||||||0</v>
      </c>
      <c r="B7838" s="64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9"/>
      <c r="K7838" s="37"/>
      <c r="L7838" s="86">
        <f t="shared" si="366"/>
        <v>0</v>
      </c>
      <c r="M7838" s="40"/>
      <c r="N7838" s="40"/>
      <c r="O7838" s="65"/>
    </row>
    <row r="7839" spans="1:15" ht="24.95" customHeight="1" x14ac:dyDescent="0.2">
      <c r="A7839" s="64" t="str">
        <f t="shared" si="367"/>
        <v>||||||0</v>
      </c>
      <c r="B7839" s="64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9"/>
      <c r="K7839" s="37"/>
      <c r="L7839" s="86">
        <f t="shared" si="366"/>
        <v>0</v>
      </c>
      <c r="M7839" s="40"/>
      <c r="N7839" s="40"/>
      <c r="O7839" s="65"/>
    </row>
    <row r="7840" spans="1:15" ht="24.95" customHeight="1" x14ac:dyDescent="0.2">
      <c r="A7840" s="64" t="str">
        <f t="shared" si="367"/>
        <v>||||||0</v>
      </c>
      <c r="B7840" s="64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9"/>
      <c r="K7840" s="37"/>
      <c r="L7840" s="86">
        <f t="shared" si="366"/>
        <v>0</v>
      </c>
      <c r="M7840" s="40"/>
      <c r="N7840" s="40"/>
      <c r="O7840" s="65"/>
    </row>
    <row r="7841" spans="1:15" ht="24.95" customHeight="1" x14ac:dyDescent="0.2">
      <c r="A7841" s="64" t="str">
        <f t="shared" si="367"/>
        <v>||||||0</v>
      </c>
      <c r="B7841" s="64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9"/>
      <c r="K7841" s="37"/>
      <c r="L7841" s="86">
        <f t="shared" si="366"/>
        <v>0</v>
      </c>
      <c r="M7841" s="40"/>
      <c r="N7841" s="40"/>
      <c r="O7841" s="65"/>
    </row>
    <row r="7842" spans="1:15" ht="24.95" customHeight="1" x14ac:dyDescent="0.2">
      <c r="A7842" s="64" t="str">
        <f t="shared" si="367"/>
        <v>||||||0</v>
      </c>
      <c r="B7842" s="64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9"/>
      <c r="K7842" s="37"/>
      <c r="L7842" s="86">
        <f t="shared" si="366"/>
        <v>0</v>
      </c>
      <c r="M7842" s="40"/>
      <c r="N7842" s="40"/>
      <c r="O7842" s="65"/>
    </row>
    <row r="7843" spans="1:15" ht="24.95" customHeight="1" x14ac:dyDescent="0.2">
      <c r="A7843" s="64" t="str">
        <f t="shared" si="367"/>
        <v>||||||0</v>
      </c>
      <c r="B7843" s="64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9"/>
      <c r="K7843" s="37"/>
      <c r="L7843" s="86">
        <f t="shared" si="366"/>
        <v>0</v>
      </c>
      <c r="M7843" s="40"/>
      <c r="N7843" s="40"/>
      <c r="O7843" s="65"/>
    </row>
    <row r="7844" spans="1:15" ht="24.95" customHeight="1" x14ac:dyDescent="0.2">
      <c r="A7844" s="64" t="str">
        <f t="shared" si="367"/>
        <v>||||||0</v>
      </c>
      <c r="B7844" s="64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9"/>
      <c r="K7844" s="37"/>
      <c r="L7844" s="86">
        <f t="shared" si="366"/>
        <v>0</v>
      </c>
      <c r="M7844" s="40"/>
      <c r="N7844" s="40"/>
      <c r="O7844" s="65"/>
    </row>
    <row r="7845" spans="1:15" ht="24.95" customHeight="1" x14ac:dyDescent="0.2">
      <c r="A7845" s="64" t="str">
        <f t="shared" si="367"/>
        <v>||||||0</v>
      </c>
      <c r="B7845" s="64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9"/>
      <c r="K7845" s="37"/>
      <c r="L7845" s="86">
        <f t="shared" si="366"/>
        <v>0</v>
      </c>
      <c r="M7845" s="40"/>
      <c r="N7845" s="40"/>
      <c r="O7845" s="65"/>
    </row>
    <row r="7846" spans="1:15" ht="24.95" customHeight="1" x14ac:dyDescent="0.2">
      <c r="A7846" s="64" t="str">
        <f t="shared" si="367"/>
        <v>||||||0</v>
      </c>
      <c r="B7846" s="64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9"/>
      <c r="K7846" s="37"/>
      <c r="L7846" s="86">
        <f t="shared" si="366"/>
        <v>0</v>
      </c>
      <c r="M7846" s="40"/>
      <c r="N7846" s="40"/>
      <c r="O7846" s="65"/>
    </row>
    <row r="7847" spans="1:15" ht="24.95" customHeight="1" x14ac:dyDescent="0.2">
      <c r="A7847" s="64" t="str">
        <f t="shared" si="367"/>
        <v>||||||0</v>
      </c>
      <c r="B7847" s="64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9"/>
      <c r="K7847" s="37"/>
      <c r="L7847" s="86">
        <f t="shared" si="366"/>
        <v>0</v>
      </c>
      <c r="M7847" s="40"/>
      <c r="N7847" s="40"/>
      <c r="O7847" s="65"/>
    </row>
    <row r="7848" spans="1:15" ht="24.95" customHeight="1" x14ac:dyDescent="0.2">
      <c r="A7848" s="64" t="str">
        <f t="shared" si="367"/>
        <v>||||||0</v>
      </c>
      <c r="B7848" s="64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9"/>
      <c r="K7848" s="37"/>
      <c r="L7848" s="86">
        <f t="shared" si="366"/>
        <v>0</v>
      </c>
      <c r="M7848" s="40"/>
      <c r="N7848" s="40"/>
      <c r="O7848" s="65"/>
    </row>
    <row r="7849" spans="1:15" ht="24.95" customHeight="1" x14ac:dyDescent="0.2">
      <c r="A7849" s="64" t="str">
        <f t="shared" si="367"/>
        <v>||||||0</v>
      </c>
      <c r="B7849" s="64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9"/>
      <c r="K7849" s="37"/>
      <c r="L7849" s="86">
        <f t="shared" si="366"/>
        <v>0</v>
      </c>
      <c r="M7849" s="40"/>
      <c r="N7849" s="40"/>
      <c r="O7849" s="65"/>
    </row>
    <row r="7850" spans="1:15" ht="24.95" customHeight="1" x14ac:dyDescent="0.2">
      <c r="A7850" s="64" t="str">
        <f t="shared" si="367"/>
        <v>||||||0</v>
      </c>
      <c r="B7850" s="64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9"/>
      <c r="K7850" s="37"/>
      <c r="L7850" s="86">
        <f t="shared" si="366"/>
        <v>0</v>
      </c>
      <c r="M7850" s="40"/>
      <c r="N7850" s="40"/>
      <c r="O7850" s="65"/>
    </row>
    <row r="7851" spans="1:15" ht="24.95" customHeight="1" x14ac:dyDescent="0.2">
      <c r="A7851" s="64" t="str">
        <f t="shared" si="367"/>
        <v>||||||0</v>
      </c>
      <c r="B7851" s="64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9"/>
      <c r="K7851" s="37"/>
      <c r="L7851" s="86">
        <f t="shared" si="366"/>
        <v>0</v>
      </c>
      <c r="M7851" s="40"/>
      <c r="N7851" s="40"/>
      <c r="O7851" s="65"/>
    </row>
    <row r="7852" spans="1:15" ht="24.95" customHeight="1" x14ac:dyDescent="0.2">
      <c r="A7852" s="64" t="str">
        <f t="shared" si="367"/>
        <v>||||||0</v>
      </c>
      <c r="B7852" s="64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9"/>
      <c r="K7852" s="37"/>
      <c r="L7852" s="86">
        <f t="shared" si="366"/>
        <v>0</v>
      </c>
      <c r="M7852" s="40"/>
      <c r="N7852" s="40"/>
      <c r="O7852" s="65"/>
    </row>
    <row r="7853" spans="1:15" ht="24.95" customHeight="1" x14ac:dyDescent="0.2">
      <c r="A7853" s="64" t="str">
        <f t="shared" si="367"/>
        <v>||||||0</v>
      </c>
      <c r="B7853" s="64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9"/>
      <c r="K7853" s="37"/>
      <c r="L7853" s="86">
        <f t="shared" si="366"/>
        <v>0</v>
      </c>
      <c r="M7853" s="40"/>
      <c r="N7853" s="40"/>
      <c r="O7853" s="65"/>
    </row>
    <row r="7854" spans="1:15" ht="24.95" customHeight="1" x14ac:dyDescent="0.2">
      <c r="A7854" s="64" t="str">
        <f t="shared" si="367"/>
        <v>||||||0</v>
      </c>
      <c r="B7854" s="64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9"/>
      <c r="K7854" s="37"/>
      <c r="L7854" s="86">
        <f t="shared" si="366"/>
        <v>0</v>
      </c>
      <c r="M7854" s="40"/>
      <c r="N7854" s="40"/>
      <c r="O7854" s="65"/>
    </row>
    <row r="7855" spans="1:15" ht="24.95" customHeight="1" x14ac:dyDescent="0.2">
      <c r="A7855" s="64" t="str">
        <f t="shared" si="367"/>
        <v>||||||0</v>
      </c>
      <c r="B7855" s="64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9"/>
      <c r="K7855" s="37"/>
      <c r="L7855" s="86">
        <f t="shared" si="366"/>
        <v>0</v>
      </c>
      <c r="M7855" s="40"/>
      <c r="N7855" s="40"/>
      <c r="O7855" s="65"/>
    </row>
    <row r="7856" spans="1:15" ht="24.95" customHeight="1" x14ac:dyDescent="0.2">
      <c r="A7856" s="64" t="str">
        <f t="shared" si="367"/>
        <v>||||||0</v>
      </c>
      <c r="B7856" s="64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9"/>
      <c r="K7856" s="37"/>
      <c r="L7856" s="86">
        <f t="shared" si="366"/>
        <v>0</v>
      </c>
      <c r="M7856" s="40"/>
      <c r="N7856" s="40"/>
      <c r="O7856" s="65"/>
    </row>
    <row r="7857" spans="1:15" ht="24.95" customHeight="1" x14ac:dyDescent="0.2">
      <c r="A7857" s="64" t="str">
        <f t="shared" si="367"/>
        <v>||||||0</v>
      </c>
      <c r="B7857" s="64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9"/>
      <c r="K7857" s="37"/>
      <c r="L7857" s="86">
        <f t="shared" si="366"/>
        <v>0</v>
      </c>
      <c r="M7857" s="40"/>
      <c r="N7857" s="40"/>
      <c r="O7857" s="65"/>
    </row>
    <row r="7858" spans="1:15" ht="24.95" customHeight="1" x14ac:dyDescent="0.2">
      <c r="A7858" s="64" t="str">
        <f t="shared" si="367"/>
        <v>||||||0</v>
      </c>
      <c r="B7858" s="64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9"/>
      <c r="K7858" s="37"/>
      <c r="L7858" s="86">
        <f t="shared" si="366"/>
        <v>0</v>
      </c>
      <c r="M7858" s="40"/>
      <c r="N7858" s="40"/>
      <c r="O7858" s="65"/>
    </row>
    <row r="7859" spans="1:15" ht="24.95" customHeight="1" x14ac:dyDescent="0.2">
      <c r="A7859" s="64" t="str">
        <f t="shared" si="367"/>
        <v>||||||0</v>
      </c>
      <c r="B7859" s="64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9"/>
      <c r="K7859" s="37"/>
      <c r="L7859" s="86">
        <f t="shared" si="366"/>
        <v>0</v>
      </c>
      <c r="M7859" s="40"/>
      <c r="N7859" s="40"/>
      <c r="O7859" s="65"/>
    </row>
    <row r="7860" spans="1:15" ht="24.95" customHeight="1" x14ac:dyDescent="0.2">
      <c r="A7860" s="64" t="str">
        <f t="shared" si="367"/>
        <v>||||||0</v>
      </c>
      <c r="B7860" s="64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9"/>
      <c r="K7860" s="37"/>
      <c r="L7860" s="86">
        <f t="shared" si="366"/>
        <v>0</v>
      </c>
      <c r="M7860" s="40"/>
      <c r="N7860" s="40"/>
      <c r="O7860" s="65"/>
    </row>
    <row r="7861" spans="1:15" ht="24.95" customHeight="1" x14ac:dyDescent="0.2">
      <c r="A7861" s="64" t="str">
        <f t="shared" si="367"/>
        <v>||||||0</v>
      </c>
      <c r="B7861" s="64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9"/>
      <c r="K7861" s="37"/>
      <c r="L7861" s="86">
        <f t="shared" si="366"/>
        <v>0</v>
      </c>
      <c r="M7861" s="40"/>
      <c r="N7861" s="40"/>
      <c r="O7861" s="65"/>
    </row>
    <row r="7862" spans="1:15" ht="24.95" customHeight="1" x14ac:dyDescent="0.2">
      <c r="A7862" s="64" t="str">
        <f t="shared" si="367"/>
        <v>||||||0</v>
      </c>
      <c r="B7862" s="64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9"/>
      <c r="K7862" s="37"/>
      <c r="L7862" s="86">
        <f t="shared" si="366"/>
        <v>0</v>
      </c>
      <c r="M7862" s="40"/>
      <c r="N7862" s="40"/>
      <c r="O7862" s="65"/>
    </row>
    <row r="7863" spans="1:15" ht="24.95" customHeight="1" x14ac:dyDescent="0.2">
      <c r="A7863" s="64" t="str">
        <f t="shared" si="367"/>
        <v>||||||0</v>
      </c>
      <c r="B7863" s="64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9"/>
      <c r="K7863" s="37"/>
      <c r="L7863" s="86">
        <f t="shared" si="366"/>
        <v>0</v>
      </c>
      <c r="M7863" s="40"/>
      <c r="N7863" s="40"/>
      <c r="O7863" s="65"/>
    </row>
    <row r="7864" spans="1:15" ht="24.95" customHeight="1" x14ac:dyDescent="0.2">
      <c r="A7864" s="64" t="str">
        <f t="shared" si="367"/>
        <v>||||||0</v>
      </c>
      <c r="B7864" s="64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9"/>
      <c r="K7864" s="37"/>
      <c r="L7864" s="86">
        <f t="shared" si="366"/>
        <v>0</v>
      </c>
      <c r="M7864" s="40"/>
      <c r="N7864" s="40"/>
      <c r="O7864" s="65"/>
    </row>
    <row r="7865" spans="1:15" ht="24.95" customHeight="1" x14ac:dyDescent="0.2">
      <c r="A7865" s="64" t="str">
        <f t="shared" si="367"/>
        <v>||||||0</v>
      </c>
      <c r="B7865" s="64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9"/>
      <c r="K7865" s="37"/>
      <c r="L7865" s="86">
        <f t="shared" si="366"/>
        <v>0</v>
      </c>
      <c r="M7865" s="40"/>
      <c r="N7865" s="40"/>
      <c r="O7865" s="65"/>
    </row>
    <row r="7866" spans="1:15" ht="24.95" customHeight="1" x14ac:dyDescent="0.2">
      <c r="A7866" s="64" t="str">
        <f t="shared" si="367"/>
        <v>||||||0</v>
      </c>
      <c r="B7866" s="64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9"/>
      <c r="K7866" s="37"/>
      <c r="L7866" s="86">
        <f t="shared" si="366"/>
        <v>0</v>
      </c>
      <c r="M7866" s="40"/>
      <c r="N7866" s="40"/>
      <c r="O7866" s="65"/>
    </row>
    <row r="7867" spans="1:15" ht="24.95" customHeight="1" x14ac:dyDescent="0.2">
      <c r="A7867" s="64" t="str">
        <f t="shared" si="367"/>
        <v>||||||0</v>
      </c>
      <c r="B7867" s="64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9"/>
      <c r="K7867" s="37"/>
      <c r="L7867" s="86">
        <f t="shared" si="366"/>
        <v>0</v>
      </c>
      <c r="M7867" s="40"/>
      <c r="N7867" s="40"/>
      <c r="O7867" s="65"/>
    </row>
    <row r="7868" spans="1:15" ht="24.95" customHeight="1" x14ac:dyDescent="0.2">
      <c r="A7868" s="64" t="str">
        <f t="shared" si="367"/>
        <v>||||||0</v>
      </c>
      <c r="B7868" s="64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9"/>
      <c r="K7868" s="37"/>
      <c r="L7868" s="86">
        <f t="shared" si="366"/>
        <v>0</v>
      </c>
      <c r="M7868" s="40"/>
      <c r="N7868" s="40"/>
      <c r="O7868" s="65"/>
    </row>
    <row r="7869" spans="1:15" ht="24.95" customHeight="1" x14ac:dyDescent="0.2">
      <c r="A7869" s="64" t="str">
        <f t="shared" si="367"/>
        <v>||||||0</v>
      </c>
      <c r="B7869" s="64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9"/>
      <c r="K7869" s="37"/>
      <c r="L7869" s="86">
        <f t="shared" si="366"/>
        <v>0</v>
      </c>
      <c r="M7869" s="40"/>
      <c r="N7869" s="40"/>
      <c r="O7869" s="65"/>
    </row>
    <row r="7870" spans="1:15" ht="24.95" customHeight="1" x14ac:dyDescent="0.2">
      <c r="A7870" s="64" t="str">
        <f t="shared" si="367"/>
        <v>||||||0</v>
      </c>
      <c r="B7870" s="64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9"/>
      <c r="K7870" s="37"/>
      <c r="L7870" s="86">
        <f t="shared" ref="L7870:L7933" si="369">M7870+N7870</f>
        <v>0</v>
      </c>
      <c r="M7870" s="40"/>
      <c r="N7870" s="40"/>
      <c r="O7870" s="65"/>
    </row>
    <row r="7871" spans="1:15" ht="24.95" customHeight="1" x14ac:dyDescent="0.2">
      <c r="A7871" s="64" t="str">
        <f t="shared" si="367"/>
        <v>||||||0</v>
      </c>
      <c r="B7871" s="64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9"/>
      <c r="K7871" s="37"/>
      <c r="L7871" s="86">
        <f t="shared" si="369"/>
        <v>0</v>
      </c>
      <c r="M7871" s="40"/>
      <c r="N7871" s="40"/>
      <c r="O7871" s="65"/>
    </row>
    <row r="7872" spans="1:15" ht="24.95" customHeight="1" x14ac:dyDescent="0.2">
      <c r="A7872" s="64" t="str">
        <f t="shared" si="367"/>
        <v>||||||0</v>
      </c>
      <c r="B7872" s="64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9"/>
      <c r="K7872" s="37"/>
      <c r="L7872" s="86">
        <f t="shared" si="369"/>
        <v>0</v>
      </c>
      <c r="M7872" s="40"/>
      <c r="N7872" s="40"/>
      <c r="O7872" s="65"/>
    </row>
    <row r="7873" spans="1:15" ht="24.95" customHeight="1" x14ac:dyDescent="0.2">
      <c r="A7873" s="64" t="str">
        <f t="shared" si="367"/>
        <v>||||||0</v>
      </c>
      <c r="B7873" s="64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9"/>
      <c r="K7873" s="37"/>
      <c r="L7873" s="86">
        <f t="shared" si="369"/>
        <v>0</v>
      </c>
      <c r="M7873" s="40"/>
      <c r="N7873" s="40"/>
      <c r="O7873" s="65"/>
    </row>
    <row r="7874" spans="1:15" ht="24.95" customHeight="1" x14ac:dyDescent="0.2">
      <c r="A7874" s="64" t="str">
        <f t="shared" si="367"/>
        <v>||||||0</v>
      </c>
      <c r="B7874" s="64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9"/>
      <c r="K7874" s="37"/>
      <c r="L7874" s="86">
        <f t="shared" si="369"/>
        <v>0</v>
      </c>
      <c r="M7874" s="40"/>
      <c r="N7874" s="40"/>
      <c r="O7874" s="65"/>
    </row>
    <row r="7875" spans="1:15" ht="24.95" customHeight="1" x14ac:dyDescent="0.2">
      <c r="A7875" s="64" t="str">
        <f t="shared" si="367"/>
        <v>||||||0</v>
      </c>
      <c r="B7875" s="64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9"/>
      <c r="K7875" s="37"/>
      <c r="L7875" s="86">
        <f t="shared" si="369"/>
        <v>0</v>
      </c>
      <c r="M7875" s="40"/>
      <c r="N7875" s="40"/>
      <c r="O7875" s="65"/>
    </row>
    <row r="7876" spans="1:15" ht="24.95" customHeight="1" x14ac:dyDescent="0.2">
      <c r="A7876" s="64" t="str">
        <f t="shared" si="367"/>
        <v>||||||0</v>
      </c>
      <c r="B7876" s="64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9"/>
      <c r="K7876" s="37"/>
      <c r="L7876" s="86">
        <f t="shared" si="369"/>
        <v>0</v>
      </c>
      <c r="M7876" s="40"/>
      <c r="N7876" s="40"/>
      <c r="O7876" s="65"/>
    </row>
    <row r="7877" spans="1:15" ht="24.95" customHeight="1" x14ac:dyDescent="0.2">
      <c r="A7877" s="64" t="str">
        <f t="shared" ref="A7877:A7940" si="370">C7877&amp;"|"&amp;D7877&amp;"|"&amp;E7877&amp;"|"&amp;F7877&amp;"|"&amp;G7877&amp;"|"&amp;I7877&amp;"|"&amp;M7877+N7877-O7877</f>
        <v>||||||0</v>
      </c>
      <c r="B7877" s="64" t="str">
        <f t="shared" ref="B7877:B7940" si="371">C7877&amp;"|"&amp;D7877&amp;"|"&amp;E7877&amp;"|"&amp;F7877&amp;"|"&amp;K7877</f>
        <v>||||</v>
      </c>
      <c r="C7877" s="37"/>
      <c r="D7877" s="37"/>
      <c r="E7877" s="37"/>
      <c r="F7877" s="37"/>
      <c r="G7877" s="37"/>
      <c r="H7877" s="38"/>
      <c r="I7877" s="37"/>
      <c r="J7877" s="39"/>
      <c r="K7877" s="37"/>
      <c r="L7877" s="86">
        <f t="shared" si="369"/>
        <v>0</v>
      </c>
      <c r="M7877" s="40"/>
      <c r="N7877" s="40"/>
      <c r="O7877" s="65"/>
    </row>
    <row r="7878" spans="1:15" ht="24.95" customHeight="1" x14ac:dyDescent="0.2">
      <c r="A7878" s="64" t="str">
        <f t="shared" si="370"/>
        <v>||||||0</v>
      </c>
      <c r="B7878" s="64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9"/>
      <c r="K7878" s="37"/>
      <c r="L7878" s="86">
        <f t="shared" si="369"/>
        <v>0</v>
      </c>
      <c r="M7878" s="40"/>
      <c r="N7878" s="40"/>
      <c r="O7878" s="65"/>
    </row>
    <row r="7879" spans="1:15" ht="24.95" customHeight="1" x14ac:dyDescent="0.2">
      <c r="A7879" s="64" t="str">
        <f t="shared" si="370"/>
        <v>||||||0</v>
      </c>
      <c r="B7879" s="64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9"/>
      <c r="K7879" s="37"/>
      <c r="L7879" s="86">
        <f t="shared" si="369"/>
        <v>0</v>
      </c>
      <c r="M7879" s="40"/>
      <c r="N7879" s="40"/>
      <c r="O7879" s="65"/>
    </row>
    <row r="7880" spans="1:15" ht="24.95" customHeight="1" x14ac:dyDescent="0.2">
      <c r="A7880" s="64" t="str">
        <f t="shared" si="370"/>
        <v>||||||0</v>
      </c>
      <c r="B7880" s="64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9"/>
      <c r="K7880" s="37"/>
      <c r="L7880" s="86">
        <f t="shared" si="369"/>
        <v>0</v>
      </c>
      <c r="M7880" s="40"/>
      <c r="N7880" s="40"/>
      <c r="O7880" s="65"/>
    </row>
    <row r="7881" spans="1:15" ht="24.95" customHeight="1" x14ac:dyDescent="0.2">
      <c r="A7881" s="64" t="str">
        <f t="shared" si="370"/>
        <v>||||||0</v>
      </c>
      <c r="B7881" s="64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9"/>
      <c r="K7881" s="37"/>
      <c r="L7881" s="86">
        <f t="shared" si="369"/>
        <v>0</v>
      </c>
      <c r="M7881" s="40"/>
      <c r="N7881" s="40"/>
      <c r="O7881" s="65"/>
    </row>
    <row r="7882" spans="1:15" ht="24.95" customHeight="1" x14ac:dyDescent="0.2">
      <c r="A7882" s="64" t="str">
        <f t="shared" si="370"/>
        <v>||||||0</v>
      </c>
      <c r="B7882" s="64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9"/>
      <c r="K7882" s="37"/>
      <c r="L7882" s="86">
        <f t="shared" si="369"/>
        <v>0</v>
      </c>
      <c r="M7882" s="40"/>
      <c r="N7882" s="40"/>
      <c r="O7882" s="65"/>
    </row>
    <row r="7883" spans="1:15" ht="24.95" customHeight="1" x14ac:dyDescent="0.2">
      <c r="A7883" s="64" t="str">
        <f t="shared" si="370"/>
        <v>||||||0</v>
      </c>
      <c r="B7883" s="64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9"/>
      <c r="K7883" s="37"/>
      <c r="L7883" s="86">
        <f t="shared" si="369"/>
        <v>0</v>
      </c>
      <c r="M7883" s="40"/>
      <c r="N7883" s="40"/>
      <c r="O7883" s="65"/>
    </row>
    <row r="7884" spans="1:15" ht="24.95" customHeight="1" x14ac:dyDescent="0.2">
      <c r="A7884" s="64" t="str">
        <f t="shared" si="370"/>
        <v>||||||0</v>
      </c>
      <c r="B7884" s="64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9"/>
      <c r="K7884" s="37"/>
      <c r="L7884" s="86">
        <f t="shared" si="369"/>
        <v>0</v>
      </c>
      <c r="M7884" s="40"/>
      <c r="N7884" s="40"/>
      <c r="O7884" s="65"/>
    </row>
    <row r="7885" spans="1:15" ht="24.95" customHeight="1" x14ac:dyDescent="0.2">
      <c r="A7885" s="64" t="str">
        <f t="shared" si="370"/>
        <v>||||||0</v>
      </c>
      <c r="B7885" s="64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9"/>
      <c r="K7885" s="37"/>
      <c r="L7885" s="86">
        <f t="shared" si="369"/>
        <v>0</v>
      </c>
      <c r="M7885" s="40"/>
      <c r="N7885" s="40"/>
      <c r="O7885" s="65"/>
    </row>
    <row r="7886" spans="1:15" ht="24.95" customHeight="1" x14ac:dyDescent="0.2">
      <c r="A7886" s="64" t="str">
        <f t="shared" si="370"/>
        <v>||||||0</v>
      </c>
      <c r="B7886" s="64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9"/>
      <c r="K7886" s="37"/>
      <c r="L7886" s="86">
        <f t="shared" si="369"/>
        <v>0</v>
      </c>
      <c r="M7886" s="40"/>
      <c r="N7886" s="40"/>
      <c r="O7886" s="65"/>
    </row>
    <row r="7887" spans="1:15" ht="24.95" customHeight="1" x14ac:dyDescent="0.2">
      <c r="A7887" s="64" t="str">
        <f t="shared" si="370"/>
        <v>||||||0</v>
      </c>
      <c r="B7887" s="64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9"/>
      <c r="K7887" s="37"/>
      <c r="L7887" s="86">
        <f t="shared" si="369"/>
        <v>0</v>
      </c>
      <c r="M7887" s="40"/>
      <c r="N7887" s="40"/>
      <c r="O7887" s="65"/>
    </row>
    <row r="7888" spans="1:15" ht="24.95" customHeight="1" x14ac:dyDescent="0.2">
      <c r="A7888" s="64" t="str">
        <f t="shared" si="370"/>
        <v>||||||0</v>
      </c>
      <c r="B7888" s="64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9"/>
      <c r="K7888" s="37"/>
      <c r="L7888" s="86">
        <f t="shared" si="369"/>
        <v>0</v>
      </c>
      <c r="M7888" s="40"/>
      <c r="N7888" s="40"/>
      <c r="O7888" s="65"/>
    </row>
    <row r="7889" spans="1:15" ht="24.95" customHeight="1" x14ac:dyDescent="0.2">
      <c r="A7889" s="64" t="str">
        <f t="shared" si="370"/>
        <v>||||||0</v>
      </c>
      <c r="B7889" s="64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9"/>
      <c r="K7889" s="37"/>
      <c r="L7889" s="86">
        <f t="shared" si="369"/>
        <v>0</v>
      </c>
      <c r="M7889" s="40"/>
      <c r="N7889" s="40"/>
      <c r="O7889" s="65"/>
    </row>
    <row r="7890" spans="1:15" ht="24.95" customHeight="1" x14ac:dyDescent="0.2">
      <c r="A7890" s="64" t="str">
        <f t="shared" si="370"/>
        <v>||||||0</v>
      </c>
      <c r="B7890" s="64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9"/>
      <c r="K7890" s="37"/>
      <c r="L7890" s="86">
        <f t="shared" si="369"/>
        <v>0</v>
      </c>
      <c r="M7890" s="40"/>
      <c r="N7890" s="40"/>
      <c r="O7890" s="65"/>
    </row>
    <row r="7891" spans="1:15" ht="24.95" customHeight="1" x14ac:dyDescent="0.2">
      <c r="A7891" s="64" t="str">
        <f t="shared" si="370"/>
        <v>||||||0</v>
      </c>
      <c r="B7891" s="64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9"/>
      <c r="K7891" s="37"/>
      <c r="L7891" s="86">
        <f t="shared" si="369"/>
        <v>0</v>
      </c>
      <c r="M7891" s="40"/>
      <c r="N7891" s="40"/>
      <c r="O7891" s="65"/>
    </row>
    <row r="7892" spans="1:15" ht="24.95" customHeight="1" x14ac:dyDescent="0.2">
      <c r="A7892" s="64" t="str">
        <f t="shared" si="370"/>
        <v>||||||0</v>
      </c>
      <c r="B7892" s="64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9"/>
      <c r="K7892" s="37"/>
      <c r="L7892" s="86">
        <f t="shared" si="369"/>
        <v>0</v>
      </c>
      <c r="M7892" s="40"/>
      <c r="N7892" s="40"/>
      <c r="O7892" s="65"/>
    </row>
    <row r="7893" spans="1:15" ht="24.95" customHeight="1" x14ac:dyDescent="0.2">
      <c r="A7893" s="64" t="str">
        <f t="shared" si="370"/>
        <v>||||||0</v>
      </c>
      <c r="B7893" s="64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9"/>
      <c r="K7893" s="37"/>
      <c r="L7893" s="86">
        <f t="shared" si="369"/>
        <v>0</v>
      </c>
      <c r="M7893" s="40"/>
      <c r="N7893" s="40"/>
      <c r="O7893" s="65"/>
    </row>
    <row r="7894" spans="1:15" ht="24.95" customHeight="1" x14ac:dyDescent="0.2">
      <c r="A7894" s="64" t="str">
        <f t="shared" si="370"/>
        <v>||||||0</v>
      </c>
      <c r="B7894" s="64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9"/>
      <c r="K7894" s="37"/>
      <c r="L7894" s="86">
        <f t="shared" si="369"/>
        <v>0</v>
      </c>
      <c r="M7894" s="40"/>
      <c r="N7894" s="40"/>
      <c r="O7894" s="65"/>
    </row>
    <row r="7895" spans="1:15" ht="24.95" customHeight="1" x14ac:dyDescent="0.2">
      <c r="A7895" s="64" t="str">
        <f t="shared" si="370"/>
        <v>||||||0</v>
      </c>
      <c r="B7895" s="64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9"/>
      <c r="K7895" s="37"/>
      <c r="L7895" s="86">
        <f t="shared" si="369"/>
        <v>0</v>
      </c>
      <c r="M7895" s="40"/>
      <c r="N7895" s="40"/>
      <c r="O7895" s="65"/>
    </row>
    <row r="7896" spans="1:15" ht="24.95" customHeight="1" x14ac:dyDescent="0.2">
      <c r="A7896" s="64" t="str">
        <f t="shared" si="370"/>
        <v>||||||0</v>
      </c>
      <c r="B7896" s="64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9"/>
      <c r="K7896" s="37"/>
      <c r="L7896" s="86">
        <f t="shared" si="369"/>
        <v>0</v>
      </c>
      <c r="M7896" s="40"/>
      <c r="N7896" s="40"/>
      <c r="O7896" s="65"/>
    </row>
    <row r="7897" spans="1:15" ht="24.95" customHeight="1" x14ac:dyDescent="0.2">
      <c r="A7897" s="64" t="str">
        <f t="shared" si="370"/>
        <v>||||||0</v>
      </c>
      <c r="B7897" s="64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9"/>
      <c r="K7897" s="37"/>
      <c r="L7897" s="86">
        <f t="shared" si="369"/>
        <v>0</v>
      </c>
      <c r="M7897" s="40"/>
      <c r="N7897" s="40"/>
      <c r="O7897" s="65"/>
    </row>
    <row r="7898" spans="1:15" ht="24.95" customHeight="1" x14ac:dyDescent="0.2">
      <c r="A7898" s="64" t="str">
        <f t="shared" si="370"/>
        <v>||||||0</v>
      </c>
      <c r="B7898" s="64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9"/>
      <c r="K7898" s="37"/>
      <c r="L7898" s="86">
        <f t="shared" si="369"/>
        <v>0</v>
      </c>
      <c r="M7898" s="40"/>
      <c r="N7898" s="40"/>
      <c r="O7898" s="65"/>
    </row>
    <row r="7899" spans="1:15" ht="24.95" customHeight="1" x14ac:dyDescent="0.2">
      <c r="A7899" s="64" t="str">
        <f t="shared" si="370"/>
        <v>||||||0</v>
      </c>
      <c r="B7899" s="64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9"/>
      <c r="K7899" s="37"/>
      <c r="L7899" s="86">
        <f t="shared" si="369"/>
        <v>0</v>
      </c>
      <c r="M7899" s="40"/>
      <c r="N7899" s="40"/>
      <c r="O7899" s="65"/>
    </row>
    <row r="7900" spans="1:15" ht="24.95" customHeight="1" x14ac:dyDescent="0.2">
      <c r="A7900" s="64" t="str">
        <f t="shared" si="370"/>
        <v>||||||0</v>
      </c>
      <c r="B7900" s="64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9"/>
      <c r="K7900" s="37"/>
      <c r="L7900" s="86">
        <f t="shared" si="369"/>
        <v>0</v>
      </c>
      <c r="M7900" s="40"/>
      <c r="N7900" s="40"/>
      <c r="O7900" s="65"/>
    </row>
    <row r="7901" spans="1:15" ht="24.95" customHeight="1" x14ac:dyDescent="0.2">
      <c r="A7901" s="64" t="str">
        <f t="shared" si="370"/>
        <v>||||||0</v>
      </c>
      <c r="B7901" s="64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9"/>
      <c r="K7901" s="37"/>
      <c r="L7901" s="86">
        <f t="shared" si="369"/>
        <v>0</v>
      </c>
      <c r="M7901" s="40"/>
      <c r="N7901" s="40"/>
      <c r="O7901" s="65"/>
    </row>
    <row r="7902" spans="1:15" ht="24.95" customHeight="1" x14ac:dyDescent="0.2">
      <c r="A7902" s="64" t="str">
        <f t="shared" si="370"/>
        <v>||||||0</v>
      </c>
      <c r="B7902" s="64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9"/>
      <c r="K7902" s="37"/>
      <c r="L7902" s="86">
        <f t="shared" si="369"/>
        <v>0</v>
      </c>
      <c r="M7902" s="40"/>
      <c r="N7902" s="40"/>
      <c r="O7902" s="65"/>
    </row>
    <row r="7903" spans="1:15" ht="24.95" customHeight="1" x14ac:dyDescent="0.2">
      <c r="A7903" s="64" t="str">
        <f t="shared" si="370"/>
        <v>||||||0</v>
      </c>
      <c r="B7903" s="64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9"/>
      <c r="K7903" s="37"/>
      <c r="L7903" s="86">
        <f t="shared" si="369"/>
        <v>0</v>
      </c>
      <c r="M7903" s="40"/>
      <c r="N7903" s="40"/>
      <c r="O7903" s="65"/>
    </row>
    <row r="7904" spans="1:15" ht="24.95" customHeight="1" x14ac:dyDescent="0.2">
      <c r="A7904" s="64" t="str">
        <f t="shared" si="370"/>
        <v>||||||0</v>
      </c>
      <c r="B7904" s="64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9"/>
      <c r="K7904" s="37"/>
      <c r="L7904" s="86">
        <f t="shared" si="369"/>
        <v>0</v>
      </c>
      <c r="M7904" s="40"/>
      <c r="N7904" s="40"/>
      <c r="O7904" s="65"/>
    </row>
    <row r="7905" spans="1:15" ht="24.95" customHeight="1" x14ac:dyDescent="0.2">
      <c r="A7905" s="64" t="str">
        <f t="shared" si="370"/>
        <v>||||||0</v>
      </c>
      <c r="B7905" s="64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9"/>
      <c r="K7905" s="37"/>
      <c r="L7905" s="86">
        <f t="shared" si="369"/>
        <v>0</v>
      </c>
      <c r="M7905" s="40"/>
      <c r="N7905" s="40"/>
      <c r="O7905" s="65"/>
    </row>
    <row r="7906" spans="1:15" ht="24.95" customHeight="1" x14ac:dyDescent="0.2">
      <c r="A7906" s="64" t="str">
        <f t="shared" si="370"/>
        <v>||||||0</v>
      </c>
      <c r="B7906" s="64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9"/>
      <c r="K7906" s="37"/>
      <c r="L7906" s="86">
        <f t="shared" si="369"/>
        <v>0</v>
      </c>
      <c r="M7906" s="40"/>
      <c r="N7906" s="40"/>
      <c r="O7906" s="65"/>
    </row>
    <row r="7907" spans="1:15" ht="24.95" customHeight="1" x14ac:dyDescent="0.2">
      <c r="A7907" s="64" t="str">
        <f t="shared" si="370"/>
        <v>||||||0</v>
      </c>
      <c r="B7907" s="64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9"/>
      <c r="K7907" s="37"/>
      <c r="L7907" s="86">
        <f t="shared" si="369"/>
        <v>0</v>
      </c>
      <c r="M7907" s="40"/>
      <c r="N7907" s="40"/>
      <c r="O7907" s="65"/>
    </row>
    <row r="7908" spans="1:15" ht="24.95" customHeight="1" x14ac:dyDescent="0.2">
      <c r="A7908" s="64" t="str">
        <f t="shared" si="370"/>
        <v>||||||0</v>
      </c>
      <c r="B7908" s="64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9"/>
      <c r="K7908" s="37"/>
      <c r="L7908" s="86">
        <f t="shared" si="369"/>
        <v>0</v>
      </c>
      <c r="M7908" s="40"/>
      <c r="N7908" s="40"/>
      <c r="O7908" s="65"/>
    </row>
    <row r="7909" spans="1:15" ht="24.95" customHeight="1" x14ac:dyDescent="0.2">
      <c r="A7909" s="64" t="str">
        <f t="shared" si="370"/>
        <v>||||||0</v>
      </c>
      <c r="B7909" s="64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9"/>
      <c r="K7909" s="37"/>
      <c r="L7909" s="86">
        <f t="shared" si="369"/>
        <v>0</v>
      </c>
      <c r="M7909" s="40"/>
      <c r="N7909" s="40"/>
      <c r="O7909" s="65"/>
    </row>
    <row r="7910" spans="1:15" ht="24.95" customHeight="1" x14ac:dyDescent="0.2">
      <c r="A7910" s="64" t="str">
        <f t="shared" si="370"/>
        <v>||||||0</v>
      </c>
      <c r="B7910" s="64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9"/>
      <c r="K7910" s="37"/>
      <c r="L7910" s="86">
        <f t="shared" si="369"/>
        <v>0</v>
      </c>
      <c r="M7910" s="40"/>
      <c r="N7910" s="40"/>
      <c r="O7910" s="65"/>
    </row>
    <row r="7911" spans="1:15" ht="24.95" customHeight="1" x14ac:dyDescent="0.2">
      <c r="A7911" s="64" t="str">
        <f t="shared" si="370"/>
        <v>||||||0</v>
      </c>
      <c r="B7911" s="64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9"/>
      <c r="K7911" s="37"/>
      <c r="L7911" s="86">
        <f t="shared" si="369"/>
        <v>0</v>
      </c>
      <c r="M7911" s="40"/>
      <c r="N7911" s="40"/>
      <c r="O7911" s="65"/>
    </row>
    <row r="7912" spans="1:15" ht="24.95" customHeight="1" x14ac:dyDescent="0.2">
      <c r="A7912" s="64" t="str">
        <f t="shared" si="370"/>
        <v>||||||0</v>
      </c>
      <c r="B7912" s="64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9"/>
      <c r="K7912" s="37"/>
      <c r="L7912" s="86">
        <f t="shared" si="369"/>
        <v>0</v>
      </c>
      <c r="M7912" s="40"/>
      <c r="N7912" s="40"/>
      <c r="O7912" s="65"/>
    </row>
    <row r="7913" spans="1:15" ht="24.95" customHeight="1" x14ac:dyDescent="0.2">
      <c r="A7913" s="64" t="str">
        <f t="shared" si="370"/>
        <v>||||||0</v>
      </c>
      <c r="B7913" s="64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9"/>
      <c r="K7913" s="37"/>
      <c r="L7913" s="86">
        <f t="shared" si="369"/>
        <v>0</v>
      </c>
      <c r="M7913" s="40"/>
      <c r="N7913" s="40"/>
      <c r="O7913" s="65"/>
    </row>
    <row r="7914" spans="1:15" ht="24.95" customHeight="1" x14ac:dyDescent="0.2">
      <c r="A7914" s="64" t="str">
        <f t="shared" si="370"/>
        <v>||||||0</v>
      </c>
      <c r="B7914" s="64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9"/>
      <c r="K7914" s="37"/>
      <c r="L7914" s="86">
        <f t="shared" si="369"/>
        <v>0</v>
      </c>
      <c r="M7914" s="40"/>
      <c r="N7914" s="40"/>
      <c r="O7914" s="65"/>
    </row>
    <row r="7915" spans="1:15" ht="24.95" customHeight="1" x14ac:dyDescent="0.2">
      <c r="A7915" s="64" t="str">
        <f t="shared" si="370"/>
        <v>||||||0</v>
      </c>
      <c r="B7915" s="64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9"/>
      <c r="K7915" s="37"/>
      <c r="L7915" s="86">
        <f t="shared" si="369"/>
        <v>0</v>
      </c>
      <c r="M7915" s="40"/>
      <c r="N7915" s="40"/>
      <c r="O7915" s="65"/>
    </row>
    <row r="7916" spans="1:15" ht="24.95" customHeight="1" x14ac:dyDescent="0.2">
      <c r="A7916" s="64" t="str">
        <f t="shared" si="370"/>
        <v>||||||0</v>
      </c>
      <c r="B7916" s="64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9"/>
      <c r="K7916" s="37"/>
      <c r="L7916" s="86">
        <f t="shared" si="369"/>
        <v>0</v>
      </c>
      <c r="M7916" s="40"/>
      <c r="N7916" s="40"/>
      <c r="O7916" s="65"/>
    </row>
    <row r="7917" spans="1:15" ht="24.95" customHeight="1" x14ac:dyDescent="0.2">
      <c r="A7917" s="64" t="str">
        <f t="shared" si="370"/>
        <v>||||||0</v>
      </c>
      <c r="B7917" s="64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9"/>
      <c r="K7917" s="37"/>
      <c r="L7917" s="86">
        <f t="shared" si="369"/>
        <v>0</v>
      </c>
      <c r="M7917" s="40"/>
      <c r="N7917" s="40"/>
      <c r="O7917" s="65"/>
    </row>
    <row r="7918" spans="1:15" ht="24.95" customHeight="1" x14ac:dyDescent="0.2">
      <c r="A7918" s="64" t="str">
        <f t="shared" si="370"/>
        <v>||||||0</v>
      </c>
      <c r="B7918" s="64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9"/>
      <c r="K7918" s="37"/>
      <c r="L7918" s="86">
        <f t="shared" si="369"/>
        <v>0</v>
      </c>
      <c r="M7918" s="40"/>
      <c r="N7918" s="40"/>
      <c r="O7918" s="65"/>
    </row>
    <row r="7919" spans="1:15" ht="24.95" customHeight="1" x14ac:dyDescent="0.2">
      <c r="A7919" s="64" t="str">
        <f t="shared" si="370"/>
        <v>||||||0</v>
      </c>
      <c r="B7919" s="64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9"/>
      <c r="K7919" s="37"/>
      <c r="L7919" s="86">
        <f t="shared" si="369"/>
        <v>0</v>
      </c>
      <c r="M7919" s="40"/>
      <c r="N7919" s="40"/>
      <c r="O7919" s="65"/>
    </row>
    <row r="7920" spans="1:15" ht="24.95" customHeight="1" x14ac:dyDescent="0.2">
      <c r="A7920" s="64" t="str">
        <f t="shared" si="370"/>
        <v>||||||0</v>
      </c>
      <c r="B7920" s="64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9"/>
      <c r="K7920" s="37"/>
      <c r="L7920" s="86">
        <f t="shared" si="369"/>
        <v>0</v>
      </c>
      <c r="M7920" s="40"/>
      <c r="N7920" s="40"/>
      <c r="O7920" s="65"/>
    </row>
    <row r="7921" spans="1:15" ht="24.95" customHeight="1" x14ac:dyDescent="0.2">
      <c r="A7921" s="64" t="str">
        <f t="shared" si="370"/>
        <v>||||||0</v>
      </c>
      <c r="B7921" s="64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9"/>
      <c r="K7921" s="37"/>
      <c r="L7921" s="86">
        <f t="shared" si="369"/>
        <v>0</v>
      </c>
      <c r="M7921" s="40"/>
      <c r="N7921" s="40"/>
      <c r="O7921" s="65"/>
    </row>
    <row r="7922" spans="1:15" ht="24.95" customHeight="1" x14ac:dyDescent="0.2">
      <c r="A7922" s="64" t="str">
        <f t="shared" si="370"/>
        <v>||||||0</v>
      </c>
      <c r="B7922" s="64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9"/>
      <c r="K7922" s="37"/>
      <c r="L7922" s="86">
        <f t="shared" si="369"/>
        <v>0</v>
      </c>
      <c r="M7922" s="40"/>
      <c r="N7922" s="40"/>
      <c r="O7922" s="65"/>
    </row>
    <row r="7923" spans="1:15" ht="24.95" customHeight="1" x14ac:dyDescent="0.2">
      <c r="A7923" s="64" t="str">
        <f t="shared" si="370"/>
        <v>||||||0</v>
      </c>
      <c r="B7923" s="64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9"/>
      <c r="K7923" s="37"/>
      <c r="L7923" s="86">
        <f t="shared" si="369"/>
        <v>0</v>
      </c>
      <c r="M7923" s="40"/>
      <c r="N7923" s="40"/>
      <c r="O7923" s="65"/>
    </row>
    <row r="7924" spans="1:15" ht="24.95" customHeight="1" x14ac:dyDescent="0.2">
      <c r="A7924" s="64" t="str">
        <f t="shared" si="370"/>
        <v>||||||0</v>
      </c>
      <c r="B7924" s="64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9"/>
      <c r="K7924" s="37"/>
      <c r="L7924" s="86">
        <f t="shared" si="369"/>
        <v>0</v>
      </c>
      <c r="M7924" s="40"/>
      <c r="N7924" s="40"/>
      <c r="O7924" s="65"/>
    </row>
    <row r="7925" spans="1:15" ht="24.95" customHeight="1" x14ac:dyDescent="0.2">
      <c r="A7925" s="64" t="str">
        <f t="shared" si="370"/>
        <v>||||||0</v>
      </c>
      <c r="B7925" s="64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9"/>
      <c r="K7925" s="37"/>
      <c r="L7925" s="86">
        <f t="shared" si="369"/>
        <v>0</v>
      </c>
      <c r="M7925" s="40"/>
      <c r="N7925" s="40"/>
      <c r="O7925" s="65"/>
    </row>
    <row r="7926" spans="1:15" ht="24.95" customHeight="1" x14ac:dyDescent="0.2">
      <c r="A7926" s="64" t="str">
        <f t="shared" si="370"/>
        <v>||||||0</v>
      </c>
      <c r="B7926" s="64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9"/>
      <c r="K7926" s="37"/>
      <c r="L7926" s="86">
        <f t="shared" si="369"/>
        <v>0</v>
      </c>
      <c r="M7926" s="40"/>
      <c r="N7926" s="40"/>
      <c r="O7926" s="65"/>
    </row>
    <row r="7927" spans="1:15" ht="24.95" customHeight="1" x14ac:dyDescent="0.2">
      <c r="A7927" s="64" t="str">
        <f t="shared" si="370"/>
        <v>||||||0</v>
      </c>
      <c r="B7927" s="64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9"/>
      <c r="K7927" s="37"/>
      <c r="L7927" s="86">
        <f t="shared" si="369"/>
        <v>0</v>
      </c>
      <c r="M7927" s="40"/>
      <c r="N7927" s="40"/>
      <c r="O7927" s="65"/>
    </row>
    <row r="7928" spans="1:15" ht="24.95" customHeight="1" x14ac:dyDescent="0.2">
      <c r="A7928" s="64" t="str">
        <f t="shared" si="370"/>
        <v>||||||0</v>
      </c>
      <c r="B7928" s="64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9"/>
      <c r="K7928" s="37"/>
      <c r="L7928" s="86">
        <f t="shared" si="369"/>
        <v>0</v>
      </c>
      <c r="M7928" s="40"/>
      <c r="N7928" s="40"/>
      <c r="O7928" s="65"/>
    </row>
    <row r="7929" spans="1:15" ht="24.95" customHeight="1" x14ac:dyDescent="0.2">
      <c r="A7929" s="64" t="str">
        <f t="shared" si="370"/>
        <v>||||||0</v>
      </c>
      <c r="B7929" s="64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9"/>
      <c r="K7929" s="37"/>
      <c r="L7929" s="86">
        <f t="shared" si="369"/>
        <v>0</v>
      </c>
      <c r="M7929" s="40"/>
      <c r="N7929" s="40"/>
      <c r="O7929" s="65"/>
    </row>
    <row r="7930" spans="1:15" ht="24.95" customHeight="1" x14ac:dyDescent="0.2">
      <c r="A7930" s="64" t="str">
        <f t="shared" si="370"/>
        <v>||||||0</v>
      </c>
      <c r="B7930" s="64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9"/>
      <c r="K7930" s="37"/>
      <c r="L7930" s="86">
        <f t="shared" si="369"/>
        <v>0</v>
      </c>
      <c r="M7930" s="40"/>
      <c r="N7930" s="40"/>
      <c r="O7930" s="65"/>
    </row>
    <row r="7931" spans="1:15" ht="24.95" customHeight="1" x14ac:dyDescent="0.2">
      <c r="A7931" s="64" t="str">
        <f t="shared" si="370"/>
        <v>||||||0</v>
      </c>
      <c r="B7931" s="64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9"/>
      <c r="K7931" s="37"/>
      <c r="L7931" s="86">
        <f t="shared" si="369"/>
        <v>0</v>
      </c>
      <c r="M7931" s="40"/>
      <c r="N7931" s="40"/>
      <c r="O7931" s="65"/>
    </row>
    <row r="7932" spans="1:15" ht="24.95" customHeight="1" x14ac:dyDescent="0.2">
      <c r="A7932" s="64" t="str">
        <f t="shared" si="370"/>
        <v>||||||0</v>
      </c>
      <c r="B7932" s="64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9"/>
      <c r="K7932" s="37"/>
      <c r="L7932" s="86">
        <f t="shared" si="369"/>
        <v>0</v>
      </c>
      <c r="M7932" s="40"/>
      <c r="N7932" s="40"/>
      <c r="O7932" s="65"/>
    </row>
    <row r="7933" spans="1:15" ht="24.95" customHeight="1" x14ac:dyDescent="0.2">
      <c r="A7933" s="64" t="str">
        <f t="shared" si="370"/>
        <v>||||||0</v>
      </c>
      <c r="B7933" s="64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9"/>
      <c r="K7933" s="37"/>
      <c r="L7933" s="86">
        <f t="shared" si="369"/>
        <v>0</v>
      </c>
      <c r="M7933" s="40"/>
      <c r="N7933" s="40"/>
      <c r="O7933" s="65"/>
    </row>
    <row r="7934" spans="1:15" ht="24.95" customHeight="1" x14ac:dyDescent="0.2">
      <c r="A7934" s="64" t="str">
        <f t="shared" si="370"/>
        <v>||||||0</v>
      </c>
      <c r="B7934" s="64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9"/>
      <c r="K7934" s="37"/>
      <c r="L7934" s="86">
        <f t="shared" ref="L7934:L7997" si="372">M7934+N7934</f>
        <v>0</v>
      </c>
      <c r="M7934" s="40"/>
      <c r="N7934" s="40"/>
      <c r="O7934" s="65"/>
    </row>
    <row r="7935" spans="1:15" ht="24.95" customHeight="1" x14ac:dyDescent="0.2">
      <c r="A7935" s="64" t="str">
        <f t="shared" si="370"/>
        <v>||||||0</v>
      </c>
      <c r="B7935" s="64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9"/>
      <c r="K7935" s="37"/>
      <c r="L7935" s="86">
        <f t="shared" si="372"/>
        <v>0</v>
      </c>
      <c r="M7935" s="40"/>
      <c r="N7935" s="40"/>
      <c r="O7935" s="65"/>
    </row>
    <row r="7936" spans="1:15" ht="24.95" customHeight="1" x14ac:dyDescent="0.2">
      <c r="A7936" s="64" t="str">
        <f t="shared" si="370"/>
        <v>||||||0</v>
      </c>
      <c r="B7936" s="64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9"/>
      <c r="K7936" s="37"/>
      <c r="L7936" s="86">
        <f t="shared" si="372"/>
        <v>0</v>
      </c>
      <c r="M7936" s="40"/>
      <c r="N7936" s="40"/>
      <c r="O7936" s="65"/>
    </row>
    <row r="7937" spans="1:15" ht="24.95" customHeight="1" x14ac:dyDescent="0.2">
      <c r="A7937" s="64" t="str">
        <f t="shared" si="370"/>
        <v>||||||0</v>
      </c>
      <c r="B7937" s="64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9"/>
      <c r="K7937" s="37"/>
      <c r="L7937" s="86">
        <f t="shared" si="372"/>
        <v>0</v>
      </c>
      <c r="M7937" s="40"/>
      <c r="N7937" s="40"/>
      <c r="O7937" s="65"/>
    </row>
    <row r="7938" spans="1:15" ht="24.95" customHeight="1" x14ac:dyDescent="0.2">
      <c r="A7938" s="64" t="str">
        <f t="shared" si="370"/>
        <v>||||||0</v>
      </c>
      <c r="B7938" s="64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9"/>
      <c r="K7938" s="37"/>
      <c r="L7938" s="86">
        <f t="shared" si="372"/>
        <v>0</v>
      </c>
      <c r="M7938" s="40"/>
      <c r="N7938" s="40"/>
      <c r="O7938" s="65"/>
    </row>
    <row r="7939" spans="1:15" ht="24.95" customHeight="1" x14ac:dyDescent="0.2">
      <c r="A7939" s="64" t="str">
        <f t="shared" si="370"/>
        <v>||||||0</v>
      </c>
      <c r="B7939" s="64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9"/>
      <c r="K7939" s="37"/>
      <c r="L7939" s="86">
        <f t="shared" si="372"/>
        <v>0</v>
      </c>
      <c r="M7939" s="40"/>
      <c r="N7939" s="40"/>
      <c r="O7939" s="65"/>
    </row>
    <row r="7940" spans="1:15" ht="24.95" customHeight="1" x14ac:dyDescent="0.2">
      <c r="A7940" s="64" t="str">
        <f t="shared" si="370"/>
        <v>||||||0</v>
      </c>
      <c r="B7940" s="64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9"/>
      <c r="K7940" s="37"/>
      <c r="L7940" s="86">
        <f t="shared" si="372"/>
        <v>0</v>
      </c>
      <c r="M7940" s="40"/>
      <c r="N7940" s="40"/>
      <c r="O7940" s="65"/>
    </row>
    <row r="7941" spans="1:15" ht="24.95" customHeight="1" x14ac:dyDescent="0.2">
      <c r="A7941" s="64" t="str">
        <f t="shared" ref="A7941:A8004" si="373">C7941&amp;"|"&amp;D7941&amp;"|"&amp;E7941&amp;"|"&amp;F7941&amp;"|"&amp;G7941&amp;"|"&amp;I7941&amp;"|"&amp;M7941+N7941-O7941</f>
        <v>||||||0</v>
      </c>
      <c r="B7941" s="64" t="str">
        <f t="shared" ref="B7941:B8004" si="374">C7941&amp;"|"&amp;D7941&amp;"|"&amp;E7941&amp;"|"&amp;F7941&amp;"|"&amp;K7941</f>
        <v>||||</v>
      </c>
      <c r="C7941" s="37"/>
      <c r="D7941" s="37"/>
      <c r="E7941" s="37"/>
      <c r="F7941" s="37"/>
      <c r="G7941" s="37"/>
      <c r="H7941" s="38"/>
      <c r="I7941" s="37"/>
      <c r="J7941" s="39"/>
      <c r="K7941" s="37"/>
      <c r="L7941" s="86">
        <f t="shared" si="372"/>
        <v>0</v>
      </c>
      <c r="M7941" s="40"/>
      <c r="N7941" s="40"/>
      <c r="O7941" s="65"/>
    </row>
    <row r="7942" spans="1:15" ht="24.95" customHeight="1" x14ac:dyDescent="0.2">
      <c r="A7942" s="64" t="str">
        <f t="shared" si="373"/>
        <v>||||||0</v>
      </c>
      <c r="B7942" s="64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9"/>
      <c r="K7942" s="37"/>
      <c r="L7942" s="86">
        <f t="shared" si="372"/>
        <v>0</v>
      </c>
      <c r="M7942" s="40"/>
      <c r="N7942" s="40"/>
      <c r="O7942" s="65"/>
    </row>
    <row r="7943" spans="1:15" ht="24.95" customHeight="1" x14ac:dyDescent="0.2">
      <c r="A7943" s="64" t="str">
        <f t="shared" si="373"/>
        <v>||||||0</v>
      </c>
      <c r="B7943" s="64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9"/>
      <c r="K7943" s="37"/>
      <c r="L7943" s="86">
        <f t="shared" si="372"/>
        <v>0</v>
      </c>
      <c r="M7943" s="40"/>
      <c r="N7943" s="40"/>
      <c r="O7943" s="65"/>
    </row>
    <row r="7944" spans="1:15" ht="24.95" customHeight="1" x14ac:dyDescent="0.2">
      <c r="A7944" s="64" t="str">
        <f t="shared" si="373"/>
        <v>||||||0</v>
      </c>
      <c r="B7944" s="64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9"/>
      <c r="K7944" s="37"/>
      <c r="L7944" s="86">
        <f t="shared" si="372"/>
        <v>0</v>
      </c>
      <c r="M7944" s="40"/>
      <c r="N7944" s="40"/>
      <c r="O7944" s="65"/>
    </row>
    <row r="7945" spans="1:15" ht="24.95" customHeight="1" x14ac:dyDescent="0.2">
      <c r="A7945" s="64" t="str">
        <f t="shared" si="373"/>
        <v>||||||0</v>
      </c>
      <c r="B7945" s="64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9"/>
      <c r="K7945" s="37"/>
      <c r="L7945" s="86">
        <f t="shared" si="372"/>
        <v>0</v>
      </c>
      <c r="M7945" s="40"/>
      <c r="N7945" s="40"/>
      <c r="O7945" s="65"/>
    </row>
    <row r="7946" spans="1:15" ht="24.95" customHeight="1" x14ac:dyDescent="0.2">
      <c r="A7946" s="64" t="str">
        <f t="shared" si="373"/>
        <v>||||||0</v>
      </c>
      <c r="B7946" s="64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9"/>
      <c r="K7946" s="37"/>
      <c r="L7946" s="86">
        <f t="shared" si="372"/>
        <v>0</v>
      </c>
      <c r="M7946" s="40"/>
      <c r="N7946" s="40"/>
      <c r="O7946" s="65"/>
    </row>
    <row r="7947" spans="1:15" ht="24.95" customHeight="1" x14ac:dyDescent="0.2">
      <c r="A7947" s="64" t="str">
        <f t="shared" si="373"/>
        <v>||||||0</v>
      </c>
      <c r="B7947" s="64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9"/>
      <c r="K7947" s="37"/>
      <c r="L7947" s="86">
        <f t="shared" si="372"/>
        <v>0</v>
      </c>
      <c r="M7947" s="40"/>
      <c r="N7947" s="40"/>
      <c r="O7947" s="65"/>
    </row>
    <row r="7948" spans="1:15" ht="24.95" customHeight="1" x14ac:dyDescent="0.2">
      <c r="A7948" s="64" t="str">
        <f t="shared" si="373"/>
        <v>||||||0</v>
      </c>
      <c r="B7948" s="64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9"/>
      <c r="K7948" s="37"/>
      <c r="L7948" s="86">
        <f t="shared" si="372"/>
        <v>0</v>
      </c>
      <c r="M7948" s="40"/>
      <c r="N7948" s="40"/>
      <c r="O7948" s="65"/>
    </row>
    <row r="7949" spans="1:15" ht="24.95" customHeight="1" x14ac:dyDescent="0.2">
      <c r="A7949" s="64" t="str">
        <f t="shared" si="373"/>
        <v>||||||0</v>
      </c>
      <c r="B7949" s="64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9"/>
      <c r="K7949" s="37"/>
      <c r="L7949" s="86">
        <f t="shared" si="372"/>
        <v>0</v>
      </c>
      <c r="M7949" s="40"/>
      <c r="N7949" s="40"/>
      <c r="O7949" s="65"/>
    </row>
    <row r="7950" spans="1:15" ht="24.95" customHeight="1" x14ac:dyDescent="0.2">
      <c r="A7950" s="64" t="str">
        <f t="shared" si="373"/>
        <v>||||||0</v>
      </c>
      <c r="B7950" s="64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9"/>
      <c r="K7950" s="37"/>
      <c r="L7950" s="86">
        <f t="shared" si="372"/>
        <v>0</v>
      </c>
      <c r="M7950" s="40"/>
      <c r="N7950" s="40"/>
      <c r="O7950" s="65"/>
    </row>
    <row r="7951" spans="1:15" ht="24.95" customHeight="1" x14ac:dyDescent="0.2">
      <c r="A7951" s="64" t="str">
        <f t="shared" si="373"/>
        <v>||||||0</v>
      </c>
      <c r="B7951" s="64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9"/>
      <c r="K7951" s="37"/>
      <c r="L7951" s="86">
        <f t="shared" si="372"/>
        <v>0</v>
      </c>
      <c r="M7951" s="40"/>
      <c r="N7951" s="40"/>
      <c r="O7951" s="65"/>
    </row>
    <row r="7952" spans="1:15" ht="24.95" customHeight="1" x14ac:dyDescent="0.2">
      <c r="A7952" s="64" t="str">
        <f t="shared" si="373"/>
        <v>||||||0</v>
      </c>
      <c r="B7952" s="64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9"/>
      <c r="K7952" s="37"/>
      <c r="L7952" s="86">
        <f t="shared" si="372"/>
        <v>0</v>
      </c>
      <c r="M7952" s="40"/>
      <c r="N7952" s="40"/>
      <c r="O7952" s="65"/>
    </row>
    <row r="7953" spans="1:15" ht="24.95" customHeight="1" x14ac:dyDescent="0.2">
      <c r="A7953" s="64" t="str">
        <f t="shared" si="373"/>
        <v>||||||0</v>
      </c>
      <c r="B7953" s="64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9"/>
      <c r="K7953" s="37"/>
      <c r="L7953" s="86">
        <f t="shared" si="372"/>
        <v>0</v>
      </c>
      <c r="M7953" s="40"/>
      <c r="N7953" s="40"/>
      <c r="O7953" s="65"/>
    </row>
    <row r="7954" spans="1:15" ht="24.95" customHeight="1" x14ac:dyDescent="0.2">
      <c r="A7954" s="64" t="str">
        <f t="shared" si="373"/>
        <v>||||||0</v>
      </c>
      <c r="B7954" s="64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9"/>
      <c r="K7954" s="37"/>
      <c r="L7954" s="86">
        <f t="shared" si="372"/>
        <v>0</v>
      </c>
      <c r="M7954" s="40"/>
      <c r="N7954" s="40"/>
      <c r="O7954" s="65"/>
    </row>
    <row r="7955" spans="1:15" ht="24.95" customHeight="1" x14ac:dyDescent="0.2">
      <c r="A7955" s="64" t="str">
        <f t="shared" si="373"/>
        <v>||||||0</v>
      </c>
      <c r="B7955" s="64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9"/>
      <c r="K7955" s="37"/>
      <c r="L7955" s="86">
        <f t="shared" si="372"/>
        <v>0</v>
      </c>
      <c r="M7955" s="40"/>
      <c r="N7955" s="40"/>
      <c r="O7955" s="65"/>
    </row>
    <row r="7956" spans="1:15" ht="24.95" customHeight="1" x14ac:dyDescent="0.2">
      <c r="A7956" s="64" t="str">
        <f t="shared" si="373"/>
        <v>||||||0</v>
      </c>
      <c r="B7956" s="64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9"/>
      <c r="K7956" s="37"/>
      <c r="L7956" s="86">
        <f t="shared" si="372"/>
        <v>0</v>
      </c>
      <c r="M7956" s="40"/>
      <c r="N7956" s="40"/>
      <c r="O7956" s="65"/>
    </row>
    <row r="7957" spans="1:15" ht="24.95" customHeight="1" x14ac:dyDescent="0.2">
      <c r="A7957" s="64" t="str">
        <f t="shared" si="373"/>
        <v>||||||0</v>
      </c>
      <c r="B7957" s="64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9"/>
      <c r="K7957" s="37"/>
      <c r="L7957" s="86">
        <f t="shared" si="372"/>
        <v>0</v>
      </c>
      <c r="M7957" s="40"/>
      <c r="N7957" s="40"/>
      <c r="O7957" s="65"/>
    </row>
    <row r="7958" spans="1:15" ht="24.95" customHeight="1" x14ac:dyDescent="0.2">
      <c r="A7958" s="64" t="str">
        <f t="shared" si="373"/>
        <v>||||||0</v>
      </c>
      <c r="B7958" s="64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9"/>
      <c r="K7958" s="37"/>
      <c r="L7958" s="86">
        <f t="shared" si="372"/>
        <v>0</v>
      </c>
      <c r="M7958" s="40"/>
      <c r="N7958" s="40"/>
      <c r="O7958" s="65"/>
    </row>
    <row r="7959" spans="1:15" ht="24.95" customHeight="1" x14ac:dyDescent="0.2">
      <c r="A7959" s="64" t="str">
        <f t="shared" si="373"/>
        <v>||||||0</v>
      </c>
      <c r="B7959" s="64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9"/>
      <c r="K7959" s="37"/>
      <c r="L7959" s="86">
        <f t="shared" si="372"/>
        <v>0</v>
      </c>
      <c r="M7959" s="40"/>
      <c r="N7959" s="40"/>
      <c r="O7959" s="65"/>
    </row>
    <row r="7960" spans="1:15" ht="24.95" customHeight="1" x14ac:dyDescent="0.2">
      <c r="A7960" s="64" t="str">
        <f t="shared" si="373"/>
        <v>||||||0</v>
      </c>
      <c r="B7960" s="64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9"/>
      <c r="K7960" s="37"/>
      <c r="L7960" s="86">
        <f t="shared" si="372"/>
        <v>0</v>
      </c>
      <c r="M7960" s="40"/>
      <c r="N7960" s="40"/>
      <c r="O7960" s="65"/>
    </row>
    <row r="7961" spans="1:15" ht="24.95" customHeight="1" x14ac:dyDescent="0.2">
      <c r="A7961" s="64" t="str">
        <f t="shared" si="373"/>
        <v>||||||0</v>
      </c>
      <c r="B7961" s="64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9"/>
      <c r="K7961" s="37"/>
      <c r="L7961" s="86">
        <f t="shared" si="372"/>
        <v>0</v>
      </c>
      <c r="M7961" s="40"/>
      <c r="N7961" s="40"/>
      <c r="O7961" s="65"/>
    </row>
    <row r="7962" spans="1:15" ht="24.95" customHeight="1" x14ac:dyDescent="0.2">
      <c r="A7962" s="64" t="str">
        <f t="shared" si="373"/>
        <v>||||||0</v>
      </c>
      <c r="B7962" s="64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9"/>
      <c r="K7962" s="37"/>
      <c r="L7962" s="86">
        <f t="shared" si="372"/>
        <v>0</v>
      </c>
      <c r="M7962" s="40"/>
      <c r="N7962" s="40"/>
      <c r="O7962" s="65"/>
    </row>
    <row r="7963" spans="1:15" ht="24.95" customHeight="1" x14ac:dyDescent="0.2">
      <c r="A7963" s="64" t="str">
        <f t="shared" si="373"/>
        <v>||||||0</v>
      </c>
      <c r="B7963" s="64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9"/>
      <c r="K7963" s="37"/>
      <c r="L7963" s="86">
        <f t="shared" si="372"/>
        <v>0</v>
      </c>
      <c r="M7963" s="40"/>
      <c r="N7963" s="40"/>
      <c r="O7963" s="65"/>
    </row>
    <row r="7964" spans="1:15" ht="24.95" customHeight="1" x14ac:dyDescent="0.2">
      <c r="A7964" s="64" t="str">
        <f t="shared" si="373"/>
        <v>||||||0</v>
      </c>
      <c r="B7964" s="64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9"/>
      <c r="K7964" s="37"/>
      <c r="L7964" s="86">
        <f t="shared" si="372"/>
        <v>0</v>
      </c>
      <c r="M7964" s="40"/>
      <c r="N7964" s="40"/>
      <c r="O7964" s="65"/>
    </row>
    <row r="7965" spans="1:15" ht="24.95" customHeight="1" x14ac:dyDescent="0.2">
      <c r="A7965" s="64" t="str">
        <f t="shared" si="373"/>
        <v>||||||0</v>
      </c>
      <c r="B7965" s="64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9"/>
      <c r="K7965" s="37"/>
      <c r="L7965" s="86">
        <f t="shared" si="372"/>
        <v>0</v>
      </c>
      <c r="M7965" s="40"/>
      <c r="N7965" s="40"/>
      <c r="O7965" s="65"/>
    </row>
    <row r="7966" spans="1:15" ht="24.95" customHeight="1" x14ac:dyDescent="0.2">
      <c r="A7966" s="64" t="str">
        <f t="shared" si="373"/>
        <v>||||||0</v>
      </c>
      <c r="B7966" s="64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9"/>
      <c r="K7966" s="37"/>
      <c r="L7966" s="86">
        <f t="shared" si="372"/>
        <v>0</v>
      </c>
      <c r="M7966" s="40"/>
      <c r="N7966" s="40"/>
      <c r="O7966" s="65"/>
    </row>
    <row r="7967" spans="1:15" ht="24.95" customHeight="1" x14ac:dyDescent="0.2">
      <c r="A7967" s="64" t="str">
        <f t="shared" si="373"/>
        <v>||||||0</v>
      </c>
      <c r="B7967" s="64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9"/>
      <c r="K7967" s="37"/>
      <c r="L7967" s="86">
        <f t="shared" si="372"/>
        <v>0</v>
      </c>
      <c r="M7967" s="40"/>
      <c r="N7967" s="40"/>
      <c r="O7967" s="65"/>
    </row>
    <row r="7968" spans="1:15" ht="24.95" customHeight="1" x14ac:dyDescent="0.2">
      <c r="A7968" s="64" t="str">
        <f t="shared" si="373"/>
        <v>||||||0</v>
      </c>
      <c r="B7968" s="64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9"/>
      <c r="K7968" s="37"/>
      <c r="L7968" s="86">
        <f t="shared" si="372"/>
        <v>0</v>
      </c>
      <c r="M7968" s="40"/>
      <c r="N7968" s="40"/>
      <c r="O7968" s="65"/>
    </row>
    <row r="7969" spans="1:15" ht="24.95" customHeight="1" x14ac:dyDescent="0.2">
      <c r="A7969" s="64" t="str">
        <f t="shared" si="373"/>
        <v>||||||0</v>
      </c>
      <c r="B7969" s="64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9"/>
      <c r="K7969" s="37"/>
      <c r="L7969" s="86">
        <f t="shared" si="372"/>
        <v>0</v>
      </c>
      <c r="M7969" s="40"/>
      <c r="N7969" s="40"/>
      <c r="O7969" s="65"/>
    </row>
    <row r="7970" spans="1:15" ht="24.95" customHeight="1" x14ac:dyDescent="0.2">
      <c r="A7970" s="64" t="str">
        <f t="shared" si="373"/>
        <v>||||||0</v>
      </c>
      <c r="B7970" s="64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9"/>
      <c r="K7970" s="37"/>
      <c r="L7970" s="86">
        <f t="shared" si="372"/>
        <v>0</v>
      </c>
      <c r="M7970" s="40"/>
      <c r="N7970" s="40"/>
      <c r="O7970" s="65"/>
    </row>
    <row r="7971" spans="1:15" ht="24.95" customHeight="1" x14ac:dyDescent="0.2">
      <c r="A7971" s="64" t="str">
        <f t="shared" si="373"/>
        <v>||||||0</v>
      </c>
      <c r="B7971" s="64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9"/>
      <c r="K7971" s="37"/>
      <c r="L7971" s="86">
        <f t="shared" si="372"/>
        <v>0</v>
      </c>
      <c r="M7971" s="40"/>
      <c r="N7971" s="40"/>
      <c r="O7971" s="65"/>
    </row>
    <row r="7972" spans="1:15" ht="24.95" customHeight="1" x14ac:dyDescent="0.2">
      <c r="A7972" s="64" t="str">
        <f t="shared" si="373"/>
        <v>||||||0</v>
      </c>
      <c r="B7972" s="64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9"/>
      <c r="K7972" s="37"/>
      <c r="L7972" s="86">
        <f t="shared" si="372"/>
        <v>0</v>
      </c>
      <c r="M7972" s="40"/>
      <c r="N7972" s="40"/>
      <c r="O7972" s="65"/>
    </row>
    <row r="7973" spans="1:15" ht="24.95" customHeight="1" x14ac:dyDescent="0.2">
      <c r="A7973" s="64" t="str">
        <f t="shared" si="373"/>
        <v>||||||0</v>
      </c>
      <c r="B7973" s="64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9"/>
      <c r="K7973" s="37"/>
      <c r="L7973" s="86">
        <f t="shared" si="372"/>
        <v>0</v>
      </c>
      <c r="M7973" s="40"/>
      <c r="N7973" s="40"/>
      <c r="O7973" s="65"/>
    </row>
    <row r="7974" spans="1:15" ht="24.95" customHeight="1" x14ac:dyDescent="0.2">
      <c r="A7974" s="64" t="str">
        <f t="shared" si="373"/>
        <v>||||||0</v>
      </c>
      <c r="B7974" s="64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9"/>
      <c r="K7974" s="37"/>
      <c r="L7974" s="86">
        <f t="shared" si="372"/>
        <v>0</v>
      </c>
      <c r="M7974" s="40"/>
      <c r="N7974" s="40"/>
      <c r="O7974" s="65"/>
    </row>
    <row r="7975" spans="1:15" ht="24.95" customHeight="1" x14ac:dyDescent="0.2">
      <c r="A7975" s="64" t="str">
        <f t="shared" si="373"/>
        <v>||||||0</v>
      </c>
      <c r="B7975" s="64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9"/>
      <c r="K7975" s="37"/>
      <c r="L7975" s="86">
        <f t="shared" si="372"/>
        <v>0</v>
      </c>
      <c r="M7975" s="40"/>
      <c r="N7975" s="40"/>
      <c r="O7975" s="65"/>
    </row>
    <row r="7976" spans="1:15" ht="24.95" customHeight="1" x14ac:dyDescent="0.2">
      <c r="A7976" s="64" t="str">
        <f t="shared" si="373"/>
        <v>||||||0</v>
      </c>
      <c r="B7976" s="64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9"/>
      <c r="K7976" s="37"/>
      <c r="L7976" s="86">
        <f t="shared" si="372"/>
        <v>0</v>
      </c>
      <c r="M7976" s="40"/>
      <c r="N7976" s="40"/>
      <c r="O7976" s="65"/>
    </row>
    <row r="7977" spans="1:15" ht="24.95" customHeight="1" x14ac:dyDescent="0.2">
      <c r="A7977" s="64" t="str">
        <f t="shared" si="373"/>
        <v>||||||0</v>
      </c>
      <c r="B7977" s="64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9"/>
      <c r="K7977" s="37"/>
      <c r="L7977" s="86">
        <f t="shared" si="372"/>
        <v>0</v>
      </c>
      <c r="M7977" s="40"/>
      <c r="N7977" s="40"/>
      <c r="O7977" s="65"/>
    </row>
    <row r="7978" spans="1:15" ht="24.95" customHeight="1" x14ac:dyDescent="0.2">
      <c r="A7978" s="64" t="str">
        <f t="shared" si="373"/>
        <v>||||||0</v>
      </c>
      <c r="B7978" s="64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9"/>
      <c r="K7978" s="37"/>
      <c r="L7978" s="86">
        <f t="shared" si="372"/>
        <v>0</v>
      </c>
      <c r="M7978" s="40"/>
      <c r="N7978" s="40"/>
      <c r="O7978" s="65"/>
    </row>
    <row r="7979" spans="1:15" ht="24.95" customHeight="1" x14ac:dyDescent="0.2">
      <c r="A7979" s="64" t="str">
        <f t="shared" si="373"/>
        <v>||||||0</v>
      </c>
      <c r="B7979" s="64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9"/>
      <c r="K7979" s="37"/>
      <c r="L7979" s="86">
        <f t="shared" si="372"/>
        <v>0</v>
      </c>
      <c r="M7979" s="40"/>
      <c r="N7979" s="40"/>
      <c r="O7979" s="65"/>
    </row>
    <row r="7980" spans="1:15" ht="24.95" customHeight="1" x14ac:dyDescent="0.2">
      <c r="A7980" s="64" t="str">
        <f t="shared" si="373"/>
        <v>||||||0</v>
      </c>
      <c r="B7980" s="64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9"/>
      <c r="K7980" s="37"/>
      <c r="L7980" s="86">
        <f t="shared" si="372"/>
        <v>0</v>
      </c>
      <c r="M7980" s="40"/>
      <c r="N7980" s="40"/>
      <c r="O7980" s="65"/>
    </row>
    <row r="7981" spans="1:15" ht="24.95" customHeight="1" x14ac:dyDescent="0.2">
      <c r="A7981" s="64" t="str">
        <f t="shared" si="373"/>
        <v>||||||0</v>
      </c>
      <c r="B7981" s="64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9"/>
      <c r="K7981" s="37"/>
      <c r="L7981" s="86">
        <f t="shared" si="372"/>
        <v>0</v>
      </c>
      <c r="M7981" s="40"/>
      <c r="N7981" s="40"/>
      <c r="O7981" s="65"/>
    </row>
    <row r="7982" spans="1:15" ht="24.95" customHeight="1" x14ac:dyDescent="0.2">
      <c r="A7982" s="64" t="str">
        <f t="shared" si="373"/>
        <v>||||||0</v>
      </c>
      <c r="B7982" s="64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9"/>
      <c r="K7982" s="37"/>
      <c r="L7982" s="86">
        <f t="shared" si="372"/>
        <v>0</v>
      </c>
      <c r="M7982" s="40"/>
      <c r="N7982" s="40"/>
      <c r="O7982" s="65"/>
    </row>
    <row r="7983" spans="1:15" ht="24.95" customHeight="1" x14ac:dyDescent="0.2">
      <c r="A7983" s="64" t="str">
        <f t="shared" si="373"/>
        <v>||||||0</v>
      </c>
      <c r="B7983" s="64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9"/>
      <c r="K7983" s="37"/>
      <c r="L7983" s="86">
        <f t="shared" si="372"/>
        <v>0</v>
      </c>
      <c r="M7983" s="40"/>
      <c r="N7983" s="40"/>
      <c r="O7983" s="65"/>
    </row>
    <row r="7984" spans="1:15" ht="24.95" customHeight="1" x14ac:dyDescent="0.2">
      <c r="A7984" s="64" t="str">
        <f t="shared" si="373"/>
        <v>||||||0</v>
      </c>
      <c r="B7984" s="64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9"/>
      <c r="K7984" s="37"/>
      <c r="L7984" s="86">
        <f t="shared" si="372"/>
        <v>0</v>
      </c>
      <c r="M7984" s="40"/>
      <c r="N7984" s="40"/>
      <c r="O7984" s="65"/>
    </row>
    <row r="7985" spans="1:15" ht="24.95" customHeight="1" x14ac:dyDescent="0.2">
      <c r="A7985" s="64" t="str">
        <f t="shared" si="373"/>
        <v>||||||0</v>
      </c>
      <c r="B7985" s="64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9"/>
      <c r="K7985" s="37"/>
      <c r="L7985" s="86">
        <f t="shared" si="372"/>
        <v>0</v>
      </c>
      <c r="M7985" s="40"/>
      <c r="N7985" s="40"/>
      <c r="O7985" s="65"/>
    </row>
    <row r="7986" spans="1:15" ht="24.95" customHeight="1" x14ac:dyDescent="0.2">
      <c r="A7986" s="64" t="str">
        <f t="shared" si="373"/>
        <v>||||||0</v>
      </c>
      <c r="B7986" s="64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9"/>
      <c r="K7986" s="37"/>
      <c r="L7986" s="86">
        <f t="shared" si="372"/>
        <v>0</v>
      </c>
      <c r="M7986" s="40"/>
      <c r="N7986" s="40"/>
      <c r="O7986" s="65"/>
    </row>
    <row r="7987" spans="1:15" ht="24.95" customHeight="1" x14ac:dyDescent="0.2">
      <c r="A7987" s="64" t="str">
        <f t="shared" si="373"/>
        <v>||||||0</v>
      </c>
      <c r="B7987" s="64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9"/>
      <c r="K7987" s="37"/>
      <c r="L7987" s="86">
        <f t="shared" si="372"/>
        <v>0</v>
      </c>
      <c r="M7987" s="40"/>
      <c r="N7987" s="40"/>
      <c r="O7987" s="65"/>
    </row>
    <row r="7988" spans="1:15" ht="24.95" customHeight="1" x14ac:dyDescent="0.2">
      <c r="A7988" s="64" t="str">
        <f t="shared" si="373"/>
        <v>||||||0</v>
      </c>
      <c r="B7988" s="64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9"/>
      <c r="K7988" s="37"/>
      <c r="L7988" s="86">
        <f t="shared" si="372"/>
        <v>0</v>
      </c>
      <c r="M7988" s="40"/>
      <c r="N7988" s="40"/>
      <c r="O7988" s="65"/>
    </row>
    <row r="7989" spans="1:15" ht="24.95" customHeight="1" x14ac:dyDescent="0.2">
      <c r="A7989" s="64" t="str">
        <f t="shared" si="373"/>
        <v>||||||0</v>
      </c>
      <c r="B7989" s="64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9"/>
      <c r="K7989" s="37"/>
      <c r="L7989" s="86">
        <f t="shared" si="372"/>
        <v>0</v>
      </c>
      <c r="M7989" s="40"/>
      <c r="N7989" s="40"/>
      <c r="O7989" s="65"/>
    </row>
    <row r="7990" spans="1:15" ht="24.95" customHeight="1" x14ac:dyDescent="0.2">
      <c r="A7990" s="64" t="str">
        <f t="shared" si="373"/>
        <v>||||||0</v>
      </c>
      <c r="B7990" s="64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9"/>
      <c r="K7990" s="37"/>
      <c r="L7990" s="86">
        <f t="shared" si="372"/>
        <v>0</v>
      </c>
      <c r="M7990" s="40"/>
      <c r="N7990" s="40"/>
      <c r="O7990" s="65"/>
    </row>
    <row r="7991" spans="1:15" ht="24.95" customHeight="1" x14ac:dyDescent="0.2">
      <c r="A7991" s="64" t="str">
        <f t="shared" si="373"/>
        <v>||||||0</v>
      </c>
      <c r="B7991" s="64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9"/>
      <c r="K7991" s="37"/>
      <c r="L7991" s="86">
        <f t="shared" si="372"/>
        <v>0</v>
      </c>
      <c r="M7991" s="40"/>
      <c r="N7991" s="40"/>
      <c r="O7991" s="65"/>
    </row>
    <row r="7992" spans="1:15" ht="24.95" customHeight="1" x14ac:dyDescent="0.2">
      <c r="A7992" s="64" t="str">
        <f t="shared" si="373"/>
        <v>||||||0</v>
      </c>
      <c r="B7992" s="64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9"/>
      <c r="K7992" s="37"/>
      <c r="L7992" s="86">
        <f t="shared" si="372"/>
        <v>0</v>
      </c>
      <c r="M7992" s="40"/>
      <c r="N7992" s="40"/>
      <c r="O7992" s="65"/>
    </row>
    <row r="7993" spans="1:15" ht="24.95" customHeight="1" x14ac:dyDescent="0.2">
      <c r="A7993" s="64" t="str">
        <f t="shared" si="373"/>
        <v>||||||0</v>
      </c>
      <c r="B7993" s="64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9"/>
      <c r="K7993" s="37"/>
      <c r="L7993" s="86">
        <f t="shared" si="372"/>
        <v>0</v>
      </c>
      <c r="M7993" s="40"/>
      <c r="N7993" s="40"/>
      <c r="O7993" s="65"/>
    </row>
    <row r="7994" spans="1:15" ht="24.95" customHeight="1" x14ac:dyDescent="0.2">
      <c r="A7994" s="64" t="str">
        <f t="shared" si="373"/>
        <v>||||||0</v>
      </c>
      <c r="B7994" s="64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9"/>
      <c r="K7994" s="37"/>
      <c r="L7994" s="86">
        <f t="shared" si="372"/>
        <v>0</v>
      </c>
      <c r="M7994" s="40"/>
      <c r="N7994" s="40"/>
      <c r="O7994" s="65"/>
    </row>
    <row r="7995" spans="1:15" ht="24.95" customHeight="1" x14ac:dyDescent="0.2">
      <c r="A7995" s="64" t="str">
        <f t="shared" si="373"/>
        <v>||||||0</v>
      </c>
      <c r="B7995" s="64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9"/>
      <c r="K7995" s="37"/>
      <c r="L7995" s="86">
        <f t="shared" si="372"/>
        <v>0</v>
      </c>
      <c r="M7995" s="40"/>
      <c r="N7995" s="40"/>
      <c r="O7995" s="65"/>
    </row>
    <row r="7996" spans="1:15" ht="24.95" customHeight="1" x14ac:dyDescent="0.2">
      <c r="A7996" s="64" t="str">
        <f t="shared" si="373"/>
        <v>||||||0</v>
      </c>
      <c r="B7996" s="64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9"/>
      <c r="K7996" s="37"/>
      <c r="L7996" s="86">
        <f t="shared" si="372"/>
        <v>0</v>
      </c>
      <c r="M7996" s="40"/>
      <c r="N7996" s="40"/>
      <c r="O7996" s="65"/>
    </row>
    <row r="7997" spans="1:15" ht="24.95" customHeight="1" x14ac:dyDescent="0.2">
      <c r="A7997" s="64" t="str">
        <f t="shared" si="373"/>
        <v>||||||0</v>
      </c>
      <c r="B7997" s="64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9"/>
      <c r="K7997" s="37"/>
      <c r="L7997" s="86">
        <f t="shared" si="372"/>
        <v>0</v>
      </c>
      <c r="M7997" s="40"/>
      <c r="N7997" s="40"/>
      <c r="O7997" s="65"/>
    </row>
    <row r="7998" spans="1:15" ht="24.95" customHeight="1" x14ac:dyDescent="0.2">
      <c r="A7998" s="64" t="str">
        <f t="shared" si="373"/>
        <v>||||||0</v>
      </c>
      <c r="B7998" s="64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9"/>
      <c r="K7998" s="37"/>
      <c r="L7998" s="86">
        <f t="shared" ref="L7998:L8061" si="375">M7998+N7998</f>
        <v>0</v>
      </c>
      <c r="M7998" s="40"/>
      <c r="N7998" s="40"/>
      <c r="O7998" s="65"/>
    </row>
    <row r="7999" spans="1:15" ht="24.95" customHeight="1" x14ac:dyDescent="0.2">
      <c r="A7999" s="64" t="str">
        <f t="shared" si="373"/>
        <v>||||||0</v>
      </c>
      <c r="B7999" s="64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9"/>
      <c r="K7999" s="37"/>
      <c r="L7999" s="86">
        <f t="shared" si="375"/>
        <v>0</v>
      </c>
      <c r="M7999" s="40"/>
      <c r="N7999" s="40"/>
      <c r="O7999" s="65"/>
    </row>
    <row r="8000" spans="1:15" ht="24.95" customHeight="1" x14ac:dyDescent="0.2">
      <c r="A8000" s="64" t="str">
        <f t="shared" si="373"/>
        <v>||||||0</v>
      </c>
      <c r="B8000" s="64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9"/>
      <c r="K8000" s="37"/>
      <c r="L8000" s="86">
        <f t="shared" si="375"/>
        <v>0</v>
      </c>
      <c r="M8000" s="40"/>
      <c r="N8000" s="40"/>
      <c r="O8000" s="65"/>
    </row>
    <row r="8001" spans="1:15" ht="24.95" customHeight="1" x14ac:dyDescent="0.2">
      <c r="A8001" s="64" t="str">
        <f t="shared" si="373"/>
        <v>||||||0</v>
      </c>
      <c r="B8001" s="64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9"/>
      <c r="K8001" s="37"/>
      <c r="L8001" s="86">
        <f t="shared" si="375"/>
        <v>0</v>
      </c>
      <c r="M8001" s="40"/>
      <c r="N8001" s="40"/>
      <c r="O8001" s="65"/>
    </row>
    <row r="8002" spans="1:15" ht="24.95" customHeight="1" x14ac:dyDescent="0.2">
      <c r="A8002" s="64" t="str">
        <f t="shared" si="373"/>
        <v>||||||0</v>
      </c>
      <c r="B8002" s="64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9"/>
      <c r="K8002" s="37"/>
      <c r="L8002" s="86">
        <f t="shared" si="375"/>
        <v>0</v>
      </c>
      <c r="M8002" s="40"/>
      <c r="N8002" s="40"/>
      <c r="O8002" s="65"/>
    </row>
    <row r="8003" spans="1:15" ht="24.95" customHeight="1" x14ac:dyDescent="0.2">
      <c r="A8003" s="64" t="str">
        <f t="shared" si="373"/>
        <v>||||||0</v>
      </c>
      <c r="B8003" s="64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9"/>
      <c r="K8003" s="37"/>
      <c r="L8003" s="86">
        <f t="shared" si="375"/>
        <v>0</v>
      </c>
      <c r="M8003" s="40"/>
      <c r="N8003" s="40"/>
      <c r="O8003" s="65"/>
    </row>
    <row r="8004" spans="1:15" ht="24.95" customHeight="1" x14ac:dyDescent="0.2">
      <c r="A8004" s="64" t="str">
        <f t="shared" si="373"/>
        <v>||||||0</v>
      </c>
      <c r="B8004" s="64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9"/>
      <c r="K8004" s="37"/>
      <c r="L8004" s="86">
        <f t="shared" si="375"/>
        <v>0</v>
      </c>
      <c r="M8004" s="40"/>
      <c r="N8004" s="40"/>
      <c r="O8004" s="65"/>
    </row>
    <row r="8005" spans="1:15" ht="24.95" customHeight="1" x14ac:dyDescent="0.2">
      <c r="A8005" s="64" t="str">
        <f t="shared" ref="A8005:A8068" si="376">C8005&amp;"|"&amp;D8005&amp;"|"&amp;E8005&amp;"|"&amp;F8005&amp;"|"&amp;G8005&amp;"|"&amp;I8005&amp;"|"&amp;M8005+N8005-O8005</f>
        <v>||||||0</v>
      </c>
      <c r="B8005" s="64" t="str">
        <f t="shared" ref="B8005:B8068" si="377">C8005&amp;"|"&amp;D8005&amp;"|"&amp;E8005&amp;"|"&amp;F8005&amp;"|"&amp;K8005</f>
        <v>||||</v>
      </c>
      <c r="C8005" s="37"/>
      <c r="D8005" s="37"/>
      <c r="E8005" s="37"/>
      <c r="F8005" s="37"/>
      <c r="G8005" s="37"/>
      <c r="H8005" s="38"/>
      <c r="I8005" s="37"/>
      <c r="J8005" s="39"/>
      <c r="K8005" s="37"/>
      <c r="L8005" s="86">
        <f t="shared" si="375"/>
        <v>0</v>
      </c>
      <c r="M8005" s="40"/>
      <c r="N8005" s="40"/>
      <c r="O8005" s="65"/>
    </row>
    <row r="8006" spans="1:15" ht="24.95" customHeight="1" x14ac:dyDescent="0.2">
      <c r="A8006" s="64" t="str">
        <f t="shared" si="376"/>
        <v>||||||0</v>
      </c>
      <c r="B8006" s="64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9"/>
      <c r="K8006" s="37"/>
      <c r="L8006" s="86">
        <f t="shared" si="375"/>
        <v>0</v>
      </c>
      <c r="M8006" s="40"/>
      <c r="N8006" s="40"/>
      <c r="O8006" s="65"/>
    </row>
    <row r="8007" spans="1:15" ht="24.95" customHeight="1" x14ac:dyDescent="0.2">
      <c r="A8007" s="64" t="str">
        <f t="shared" si="376"/>
        <v>||||||0</v>
      </c>
      <c r="B8007" s="64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9"/>
      <c r="K8007" s="37"/>
      <c r="L8007" s="86">
        <f t="shared" si="375"/>
        <v>0</v>
      </c>
      <c r="M8007" s="40"/>
      <c r="N8007" s="40"/>
      <c r="O8007" s="65"/>
    </row>
    <row r="8008" spans="1:15" ht="24.95" customHeight="1" x14ac:dyDescent="0.2">
      <c r="A8008" s="64" t="str">
        <f t="shared" si="376"/>
        <v>||||||0</v>
      </c>
      <c r="B8008" s="64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9"/>
      <c r="K8008" s="37"/>
      <c r="L8008" s="86">
        <f t="shared" si="375"/>
        <v>0</v>
      </c>
      <c r="M8008" s="40"/>
      <c r="N8008" s="40"/>
      <c r="O8008" s="65"/>
    </row>
    <row r="8009" spans="1:15" ht="24.95" customHeight="1" x14ac:dyDescent="0.2">
      <c r="A8009" s="64" t="str">
        <f t="shared" si="376"/>
        <v>||||||0</v>
      </c>
      <c r="B8009" s="64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9"/>
      <c r="K8009" s="37"/>
      <c r="L8009" s="86">
        <f t="shared" si="375"/>
        <v>0</v>
      </c>
      <c r="M8009" s="40"/>
      <c r="N8009" s="40"/>
      <c r="O8009" s="65"/>
    </row>
    <row r="8010" spans="1:15" ht="24.95" customHeight="1" x14ac:dyDescent="0.2">
      <c r="A8010" s="64" t="str">
        <f t="shared" si="376"/>
        <v>||||||0</v>
      </c>
      <c r="B8010" s="64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9"/>
      <c r="K8010" s="37"/>
      <c r="L8010" s="86">
        <f t="shared" si="375"/>
        <v>0</v>
      </c>
      <c r="M8010" s="40"/>
      <c r="N8010" s="40"/>
      <c r="O8010" s="65"/>
    </row>
    <row r="8011" spans="1:15" ht="24.95" customHeight="1" x14ac:dyDescent="0.2">
      <c r="A8011" s="64" t="str">
        <f t="shared" si="376"/>
        <v>||||||0</v>
      </c>
      <c r="B8011" s="64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9"/>
      <c r="K8011" s="37"/>
      <c r="L8011" s="86">
        <f t="shared" si="375"/>
        <v>0</v>
      </c>
      <c r="M8011" s="40"/>
      <c r="N8011" s="40"/>
      <c r="O8011" s="65"/>
    </row>
    <row r="8012" spans="1:15" ht="24.95" customHeight="1" x14ac:dyDescent="0.2">
      <c r="A8012" s="64" t="str">
        <f t="shared" si="376"/>
        <v>||||||0</v>
      </c>
      <c r="B8012" s="64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9"/>
      <c r="K8012" s="37"/>
      <c r="L8012" s="86">
        <f t="shared" si="375"/>
        <v>0</v>
      </c>
      <c r="M8012" s="40"/>
      <c r="N8012" s="40"/>
      <c r="O8012" s="65"/>
    </row>
    <row r="8013" spans="1:15" ht="24.95" customHeight="1" x14ac:dyDescent="0.2">
      <c r="A8013" s="64" t="str">
        <f t="shared" si="376"/>
        <v>||||||0</v>
      </c>
      <c r="B8013" s="64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9"/>
      <c r="K8013" s="37"/>
      <c r="L8013" s="86">
        <f t="shared" si="375"/>
        <v>0</v>
      </c>
      <c r="M8013" s="40"/>
      <c r="N8013" s="40"/>
      <c r="O8013" s="65"/>
    </row>
    <row r="8014" spans="1:15" ht="24.95" customHeight="1" x14ac:dyDescent="0.2">
      <c r="A8014" s="64" t="str">
        <f t="shared" si="376"/>
        <v>||||||0</v>
      </c>
      <c r="B8014" s="64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9"/>
      <c r="K8014" s="37"/>
      <c r="L8014" s="86">
        <f t="shared" si="375"/>
        <v>0</v>
      </c>
      <c r="M8014" s="40"/>
      <c r="N8014" s="40"/>
      <c r="O8014" s="65"/>
    </row>
    <row r="8015" spans="1:15" ht="24.95" customHeight="1" x14ac:dyDescent="0.2">
      <c r="A8015" s="64" t="str">
        <f t="shared" si="376"/>
        <v>||||||0</v>
      </c>
      <c r="B8015" s="64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9"/>
      <c r="K8015" s="37"/>
      <c r="L8015" s="86">
        <f t="shared" si="375"/>
        <v>0</v>
      </c>
      <c r="M8015" s="40"/>
      <c r="N8015" s="40"/>
      <c r="O8015" s="65"/>
    </row>
    <row r="8016" spans="1:15" ht="24.95" customHeight="1" x14ac:dyDescent="0.2">
      <c r="A8016" s="64" t="str">
        <f t="shared" si="376"/>
        <v>||||||0</v>
      </c>
      <c r="B8016" s="64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9"/>
      <c r="K8016" s="37"/>
      <c r="L8016" s="86">
        <f t="shared" si="375"/>
        <v>0</v>
      </c>
      <c r="M8016" s="40"/>
      <c r="N8016" s="40"/>
      <c r="O8016" s="65"/>
    </row>
    <row r="8017" spans="1:15" ht="24.95" customHeight="1" x14ac:dyDescent="0.2">
      <c r="A8017" s="64" t="str">
        <f t="shared" si="376"/>
        <v>||||||0</v>
      </c>
      <c r="B8017" s="64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9"/>
      <c r="K8017" s="37"/>
      <c r="L8017" s="86">
        <f t="shared" si="375"/>
        <v>0</v>
      </c>
      <c r="M8017" s="40"/>
      <c r="N8017" s="40"/>
      <c r="O8017" s="65"/>
    </row>
    <row r="8018" spans="1:15" ht="24.95" customHeight="1" x14ac:dyDescent="0.2">
      <c r="A8018" s="64" t="str">
        <f t="shared" si="376"/>
        <v>||||||0</v>
      </c>
      <c r="B8018" s="64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9"/>
      <c r="K8018" s="37"/>
      <c r="L8018" s="86">
        <f t="shared" si="375"/>
        <v>0</v>
      </c>
      <c r="M8018" s="40"/>
      <c r="N8018" s="40"/>
      <c r="O8018" s="65"/>
    </row>
    <row r="8019" spans="1:15" ht="24.95" customHeight="1" x14ac:dyDescent="0.2">
      <c r="A8019" s="64" t="str">
        <f t="shared" si="376"/>
        <v>||||||0</v>
      </c>
      <c r="B8019" s="64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9"/>
      <c r="K8019" s="37"/>
      <c r="L8019" s="86">
        <f t="shared" si="375"/>
        <v>0</v>
      </c>
      <c r="M8019" s="40"/>
      <c r="N8019" s="40"/>
      <c r="O8019" s="65"/>
    </row>
    <row r="8020" spans="1:15" ht="24.95" customHeight="1" x14ac:dyDescent="0.2">
      <c r="A8020" s="64" t="str">
        <f t="shared" si="376"/>
        <v>||||||0</v>
      </c>
      <c r="B8020" s="64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9"/>
      <c r="K8020" s="37"/>
      <c r="L8020" s="86">
        <f t="shared" si="375"/>
        <v>0</v>
      </c>
      <c r="M8020" s="40"/>
      <c r="N8020" s="40"/>
      <c r="O8020" s="65"/>
    </row>
    <row r="8021" spans="1:15" ht="24.95" customHeight="1" x14ac:dyDescent="0.2">
      <c r="A8021" s="64" t="str">
        <f t="shared" si="376"/>
        <v>||||||0</v>
      </c>
      <c r="B8021" s="64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9"/>
      <c r="K8021" s="37"/>
      <c r="L8021" s="86">
        <f t="shared" si="375"/>
        <v>0</v>
      </c>
      <c r="M8021" s="40"/>
      <c r="N8021" s="40"/>
      <c r="O8021" s="65"/>
    </row>
    <row r="8022" spans="1:15" ht="24.95" customHeight="1" x14ac:dyDescent="0.2">
      <c r="A8022" s="64" t="str">
        <f t="shared" si="376"/>
        <v>||||||0</v>
      </c>
      <c r="B8022" s="64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9"/>
      <c r="K8022" s="37"/>
      <c r="L8022" s="86">
        <f t="shared" si="375"/>
        <v>0</v>
      </c>
      <c r="M8022" s="40"/>
      <c r="N8022" s="40"/>
      <c r="O8022" s="65"/>
    </row>
    <row r="8023" spans="1:15" ht="24.95" customHeight="1" x14ac:dyDescent="0.2">
      <c r="A8023" s="64" t="str">
        <f t="shared" si="376"/>
        <v>||||||0</v>
      </c>
      <c r="B8023" s="64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9"/>
      <c r="K8023" s="37"/>
      <c r="L8023" s="86">
        <f t="shared" si="375"/>
        <v>0</v>
      </c>
      <c r="M8023" s="40"/>
      <c r="N8023" s="40"/>
      <c r="O8023" s="65"/>
    </row>
    <row r="8024" spans="1:15" ht="24.95" customHeight="1" x14ac:dyDescent="0.2">
      <c r="A8024" s="64" t="str">
        <f t="shared" si="376"/>
        <v>||||||0</v>
      </c>
      <c r="B8024" s="64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9"/>
      <c r="K8024" s="37"/>
      <c r="L8024" s="86">
        <f t="shared" si="375"/>
        <v>0</v>
      </c>
      <c r="M8024" s="40"/>
      <c r="N8024" s="40"/>
      <c r="O8024" s="65"/>
    </row>
    <row r="8025" spans="1:15" ht="24.95" customHeight="1" x14ac:dyDescent="0.2">
      <c r="A8025" s="64" t="str">
        <f t="shared" si="376"/>
        <v>||||||0</v>
      </c>
      <c r="B8025" s="64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9"/>
      <c r="K8025" s="37"/>
      <c r="L8025" s="86">
        <f t="shared" si="375"/>
        <v>0</v>
      </c>
      <c r="M8025" s="40"/>
      <c r="N8025" s="40"/>
      <c r="O8025" s="65"/>
    </row>
    <row r="8026" spans="1:15" ht="24.95" customHeight="1" x14ac:dyDescent="0.2">
      <c r="A8026" s="64" t="str">
        <f t="shared" si="376"/>
        <v>||||||0</v>
      </c>
      <c r="B8026" s="64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9"/>
      <c r="K8026" s="37"/>
      <c r="L8026" s="86">
        <f t="shared" si="375"/>
        <v>0</v>
      </c>
      <c r="M8026" s="40"/>
      <c r="N8026" s="40"/>
      <c r="O8026" s="65"/>
    </row>
    <row r="8027" spans="1:15" ht="24.95" customHeight="1" x14ac:dyDescent="0.2">
      <c r="A8027" s="64" t="str">
        <f t="shared" si="376"/>
        <v>||||||0</v>
      </c>
      <c r="B8027" s="64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9"/>
      <c r="K8027" s="37"/>
      <c r="L8027" s="86">
        <f t="shared" si="375"/>
        <v>0</v>
      </c>
      <c r="M8027" s="40"/>
      <c r="N8027" s="40"/>
      <c r="O8027" s="65"/>
    </row>
    <row r="8028" spans="1:15" ht="24.95" customHeight="1" x14ac:dyDescent="0.2">
      <c r="A8028" s="64" t="str">
        <f t="shared" si="376"/>
        <v>||||||0</v>
      </c>
      <c r="B8028" s="64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9"/>
      <c r="K8028" s="37"/>
      <c r="L8028" s="86">
        <f t="shared" si="375"/>
        <v>0</v>
      </c>
      <c r="M8028" s="40"/>
      <c r="N8028" s="40"/>
      <c r="O8028" s="65"/>
    </row>
    <row r="8029" spans="1:15" ht="24.95" customHeight="1" x14ac:dyDescent="0.2">
      <c r="A8029" s="64" t="str">
        <f t="shared" si="376"/>
        <v>||||||0</v>
      </c>
      <c r="B8029" s="64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9"/>
      <c r="K8029" s="37"/>
      <c r="L8029" s="86">
        <f t="shared" si="375"/>
        <v>0</v>
      </c>
      <c r="M8029" s="40"/>
      <c r="N8029" s="40"/>
      <c r="O8029" s="65"/>
    </row>
    <row r="8030" spans="1:15" ht="24.95" customHeight="1" x14ac:dyDescent="0.2">
      <c r="A8030" s="64" t="str">
        <f t="shared" si="376"/>
        <v>||||||0</v>
      </c>
      <c r="B8030" s="64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9"/>
      <c r="K8030" s="37"/>
      <c r="L8030" s="86">
        <f t="shared" si="375"/>
        <v>0</v>
      </c>
      <c r="M8030" s="40"/>
      <c r="N8030" s="40"/>
      <c r="O8030" s="65"/>
    </row>
    <row r="8031" spans="1:15" ht="24.95" customHeight="1" x14ac:dyDescent="0.2">
      <c r="A8031" s="64" t="str">
        <f t="shared" si="376"/>
        <v>||||||0</v>
      </c>
      <c r="B8031" s="64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9"/>
      <c r="K8031" s="37"/>
      <c r="L8031" s="86">
        <f t="shared" si="375"/>
        <v>0</v>
      </c>
      <c r="M8031" s="40"/>
      <c r="N8031" s="40"/>
      <c r="O8031" s="65"/>
    </row>
    <row r="8032" spans="1:15" ht="24.95" customHeight="1" x14ac:dyDescent="0.2">
      <c r="A8032" s="64" t="str">
        <f t="shared" si="376"/>
        <v>||||||0</v>
      </c>
      <c r="B8032" s="64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9"/>
      <c r="K8032" s="37"/>
      <c r="L8032" s="86">
        <f t="shared" si="375"/>
        <v>0</v>
      </c>
      <c r="M8032" s="40"/>
      <c r="N8032" s="40"/>
      <c r="O8032" s="65"/>
    </row>
    <row r="8033" spans="1:15" ht="24.95" customHeight="1" x14ac:dyDescent="0.2">
      <c r="A8033" s="64" t="str">
        <f t="shared" si="376"/>
        <v>||||||0</v>
      </c>
      <c r="B8033" s="64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9"/>
      <c r="K8033" s="37"/>
      <c r="L8033" s="86">
        <f t="shared" si="375"/>
        <v>0</v>
      </c>
      <c r="M8033" s="40"/>
      <c r="N8033" s="40"/>
      <c r="O8033" s="65"/>
    </row>
    <row r="8034" spans="1:15" ht="24.95" customHeight="1" x14ac:dyDescent="0.2">
      <c r="A8034" s="64" t="str">
        <f t="shared" si="376"/>
        <v>||||||0</v>
      </c>
      <c r="B8034" s="64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9"/>
      <c r="K8034" s="37"/>
      <c r="L8034" s="86">
        <f t="shared" si="375"/>
        <v>0</v>
      </c>
      <c r="M8034" s="40"/>
      <c r="N8034" s="40"/>
      <c r="O8034" s="65"/>
    </row>
    <row r="8035" spans="1:15" ht="24.95" customHeight="1" x14ac:dyDescent="0.2">
      <c r="A8035" s="64" t="str">
        <f t="shared" si="376"/>
        <v>||||||0</v>
      </c>
      <c r="B8035" s="64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9"/>
      <c r="K8035" s="37"/>
      <c r="L8035" s="86">
        <f t="shared" si="375"/>
        <v>0</v>
      </c>
      <c r="M8035" s="40"/>
      <c r="N8035" s="40"/>
      <c r="O8035" s="65"/>
    </row>
    <row r="8036" spans="1:15" ht="24.95" customHeight="1" x14ac:dyDescent="0.2">
      <c r="A8036" s="64" t="str">
        <f t="shared" si="376"/>
        <v>||||||0</v>
      </c>
      <c r="B8036" s="64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9"/>
      <c r="K8036" s="37"/>
      <c r="L8036" s="86">
        <f t="shared" si="375"/>
        <v>0</v>
      </c>
      <c r="M8036" s="40"/>
      <c r="N8036" s="40"/>
      <c r="O8036" s="65"/>
    </row>
    <row r="8037" spans="1:15" ht="24.95" customHeight="1" x14ac:dyDescent="0.2">
      <c r="A8037" s="64" t="str">
        <f t="shared" si="376"/>
        <v>||||||0</v>
      </c>
      <c r="B8037" s="64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9"/>
      <c r="K8037" s="37"/>
      <c r="L8037" s="86">
        <f t="shared" si="375"/>
        <v>0</v>
      </c>
      <c r="M8037" s="40"/>
      <c r="N8037" s="40"/>
      <c r="O8037" s="65"/>
    </row>
    <row r="8038" spans="1:15" ht="24.95" customHeight="1" x14ac:dyDescent="0.2">
      <c r="A8038" s="64" t="str">
        <f t="shared" si="376"/>
        <v>||||||0</v>
      </c>
      <c r="B8038" s="64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9"/>
      <c r="K8038" s="37"/>
      <c r="L8038" s="86">
        <f t="shared" si="375"/>
        <v>0</v>
      </c>
      <c r="M8038" s="40"/>
      <c r="N8038" s="40"/>
      <c r="O8038" s="65"/>
    </row>
    <row r="8039" spans="1:15" ht="24.95" customHeight="1" x14ac:dyDescent="0.2">
      <c r="A8039" s="64" t="str">
        <f t="shared" si="376"/>
        <v>||||||0</v>
      </c>
      <c r="B8039" s="64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9"/>
      <c r="K8039" s="37"/>
      <c r="L8039" s="86">
        <f t="shared" si="375"/>
        <v>0</v>
      </c>
      <c r="M8039" s="40"/>
      <c r="N8039" s="40"/>
      <c r="O8039" s="65"/>
    </row>
    <row r="8040" spans="1:15" ht="24.95" customHeight="1" x14ac:dyDescent="0.2">
      <c r="A8040" s="64" t="str">
        <f t="shared" si="376"/>
        <v>||||||0</v>
      </c>
      <c r="B8040" s="64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9"/>
      <c r="K8040" s="37"/>
      <c r="L8040" s="86">
        <f t="shared" si="375"/>
        <v>0</v>
      </c>
      <c r="M8040" s="40"/>
      <c r="N8040" s="40"/>
      <c r="O8040" s="65"/>
    </row>
    <row r="8041" spans="1:15" ht="24.95" customHeight="1" x14ac:dyDescent="0.2">
      <c r="A8041" s="64" t="str">
        <f t="shared" si="376"/>
        <v>||||||0</v>
      </c>
      <c r="B8041" s="64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9"/>
      <c r="K8041" s="37"/>
      <c r="L8041" s="86">
        <f t="shared" si="375"/>
        <v>0</v>
      </c>
      <c r="M8041" s="40"/>
      <c r="N8041" s="40"/>
      <c r="O8041" s="65"/>
    </row>
    <row r="8042" spans="1:15" ht="24.95" customHeight="1" x14ac:dyDescent="0.2">
      <c r="A8042" s="64" t="str">
        <f t="shared" si="376"/>
        <v>||||||0</v>
      </c>
      <c r="B8042" s="64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9"/>
      <c r="K8042" s="37"/>
      <c r="L8042" s="86">
        <f t="shared" si="375"/>
        <v>0</v>
      </c>
      <c r="M8042" s="40"/>
      <c r="N8042" s="40"/>
      <c r="O8042" s="65"/>
    </row>
    <row r="8043" spans="1:15" ht="24.95" customHeight="1" x14ac:dyDescent="0.2">
      <c r="A8043" s="64" t="str">
        <f t="shared" si="376"/>
        <v>||||||0</v>
      </c>
      <c r="B8043" s="64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9"/>
      <c r="K8043" s="37"/>
      <c r="L8043" s="86">
        <f t="shared" si="375"/>
        <v>0</v>
      </c>
      <c r="M8043" s="40"/>
      <c r="N8043" s="40"/>
      <c r="O8043" s="65"/>
    </row>
    <row r="8044" spans="1:15" ht="24.95" customHeight="1" x14ac:dyDescent="0.2">
      <c r="A8044" s="64" t="str">
        <f t="shared" si="376"/>
        <v>||||||0</v>
      </c>
      <c r="B8044" s="64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9"/>
      <c r="K8044" s="37"/>
      <c r="L8044" s="86">
        <f t="shared" si="375"/>
        <v>0</v>
      </c>
      <c r="M8044" s="40"/>
      <c r="N8044" s="40"/>
      <c r="O8044" s="65"/>
    </row>
    <row r="8045" spans="1:15" ht="24.95" customHeight="1" x14ac:dyDescent="0.2">
      <c r="A8045" s="64" t="str">
        <f t="shared" si="376"/>
        <v>||||||0</v>
      </c>
      <c r="B8045" s="64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9"/>
      <c r="K8045" s="37"/>
      <c r="L8045" s="86">
        <f t="shared" si="375"/>
        <v>0</v>
      </c>
      <c r="M8045" s="40"/>
      <c r="N8045" s="40"/>
      <c r="O8045" s="65"/>
    </row>
    <row r="8046" spans="1:15" ht="24.95" customHeight="1" x14ac:dyDescent="0.2">
      <c r="A8046" s="64" t="str">
        <f t="shared" si="376"/>
        <v>||||||0</v>
      </c>
      <c r="B8046" s="64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9"/>
      <c r="K8046" s="37"/>
      <c r="L8046" s="86">
        <f t="shared" si="375"/>
        <v>0</v>
      </c>
      <c r="M8046" s="40"/>
      <c r="N8046" s="40"/>
      <c r="O8046" s="65"/>
    </row>
    <row r="8047" spans="1:15" ht="24.95" customHeight="1" x14ac:dyDescent="0.2">
      <c r="A8047" s="64" t="str">
        <f t="shared" si="376"/>
        <v>||||||0</v>
      </c>
      <c r="B8047" s="64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9"/>
      <c r="K8047" s="37"/>
      <c r="L8047" s="86">
        <f t="shared" si="375"/>
        <v>0</v>
      </c>
      <c r="M8047" s="40"/>
      <c r="N8047" s="40"/>
      <c r="O8047" s="65"/>
    </row>
    <row r="8048" spans="1:15" ht="24.95" customHeight="1" x14ac:dyDescent="0.2">
      <c r="A8048" s="64" t="str">
        <f t="shared" si="376"/>
        <v>||||||0</v>
      </c>
      <c r="B8048" s="64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9"/>
      <c r="K8048" s="37"/>
      <c r="L8048" s="86">
        <f t="shared" si="375"/>
        <v>0</v>
      </c>
      <c r="M8048" s="40"/>
      <c r="N8048" s="40"/>
      <c r="O8048" s="65"/>
    </row>
    <row r="8049" spans="1:15" ht="24.95" customHeight="1" x14ac:dyDescent="0.2">
      <c r="A8049" s="64" t="str">
        <f t="shared" si="376"/>
        <v>||||||0</v>
      </c>
      <c r="B8049" s="64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9"/>
      <c r="K8049" s="37"/>
      <c r="L8049" s="86">
        <f t="shared" si="375"/>
        <v>0</v>
      </c>
      <c r="M8049" s="40"/>
      <c r="N8049" s="40"/>
      <c r="O8049" s="65"/>
    </row>
    <row r="8050" spans="1:15" ht="24.95" customHeight="1" x14ac:dyDescent="0.2">
      <c r="A8050" s="64" t="str">
        <f t="shared" si="376"/>
        <v>||||||0</v>
      </c>
      <c r="B8050" s="64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9"/>
      <c r="K8050" s="37"/>
      <c r="L8050" s="86">
        <f t="shared" si="375"/>
        <v>0</v>
      </c>
      <c r="M8050" s="40"/>
      <c r="N8050" s="40"/>
      <c r="O8050" s="65"/>
    </row>
    <row r="8051" spans="1:15" ht="24.95" customHeight="1" x14ac:dyDescent="0.2">
      <c r="A8051" s="64" t="str">
        <f t="shared" si="376"/>
        <v>||||||0</v>
      </c>
      <c r="B8051" s="64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9"/>
      <c r="K8051" s="37"/>
      <c r="L8051" s="86">
        <f t="shared" si="375"/>
        <v>0</v>
      </c>
      <c r="M8051" s="40"/>
      <c r="N8051" s="40"/>
      <c r="O8051" s="65"/>
    </row>
    <row r="8052" spans="1:15" ht="24.95" customHeight="1" x14ac:dyDescent="0.2">
      <c r="A8052" s="64" t="str">
        <f t="shared" si="376"/>
        <v>||||||0</v>
      </c>
      <c r="B8052" s="64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9"/>
      <c r="K8052" s="37"/>
      <c r="L8052" s="86">
        <f t="shared" si="375"/>
        <v>0</v>
      </c>
      <c r="M8052" s="40"/>
      <c r="N8052" s="40"/>
      <c r="O8052" s="65"/>
    </row>
    <row r="8053" spans="1:15" ht="24.95" customHeight="1" x14ac:dyDescent="0.2">
      <c r="A8053" s="64" t="str">
        <f t="shared" si="376"/>
        <v>||||||0</v>
      </c>
      <c r="B8053" s="64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9"/>
      <c r="K8053" s="37"/>
      <c r="L8053" s="86">
        <f t="shared" si="375"/>
        <v>0</v>
      </c>
      <c r="M8053" s="40"/>
      <c r="N8053" s="40"/>
      <c r="O8053" s="65"/>
    </row>
    <row r="8054" spans="1:15" ht="24.95" customHeight="1" x14ac:dyDescent="0.2">
      <c r="A8054" s="64" t="str">
        <f t="shared" si="376"/>
        <v>||||||0</v>
      </c>
      <c r="B8054" s="64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9"/>
      <c r="K8054" s="37"/>
      <c r="L8054" s="86">
        <f t="shared" si="375"/>
        <v>0</v>
      </c>
      <c r="M8054" s="40"/>
      <c r="N8054" s="40"/>
      <c r="O8054" s="65"/>
    </row>
    <row r="8055" spans="1:15" ht="24.95" customHeight="1" x14ac:dyDescent="0.2">
      <c r="A8055" s="64" t="str">
        <f t="shared" si="376"/>
        <v>||||||0</v>
      </c>
      <c r="B8055" s="64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9"/>
      <c r="K8055" s="37"/>
      <c r="L8055" s="86">
        <f t="shared" si="375"/>
        <v>0</v>
      </c>
      <c r="M8055" s="40"/>
      <c r="N8055" s="40"/>
      <c r="O8055" s="65"/>
    </row>
    <row r="8056" spans="1:15" ht="24.95" customHeight="1" x14ac:dyDescent="0.2">
      <c r="A8056" s="64" t="str">
        <f t="shared" si="376"/>
        <v>||||||0</v>
      </c>
      <c r="B8056" s="64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9"/>
      <c r="K8056" s="37"/>
      <c r="L8056" s="86">
        <f t="shared" si="375"/>
        <v>0</v>
      </c>
      <c r="M8056" s="40"/>
      <c r="N8056" s="40"/>
      <c r="O8056" s="65"/>
    </row>
    <row r="8057" spans="1:15" ht="24.95" customHeight="1" x14ac:dyDescent="0.2">
      <c r="A8057" s="64" t="str">
        <f t="shared" si="376"/>
        <v>||||||0</v>
      </c>
      <c r="B8057" s="64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9"/>
      <c r="K8057" s="37"/>
      <c r="L8057" s="86">
        <f t="shared" si="375"/>
        <v>0</v>
      </c>
      <c r="M8057" s="40"/>
      <c r="N8057" s="40"/>
      <c r="O8057" s="65"/>
    </row>
    <row r="8058" spans="1:15" ht="24.95" customHeight="1" x14ac:dyDescent="0.2">
      <c r="A8058" s="64" t="str">
        <f t="shared" si="376"/>
        <v>||||||0</v>
      </c>
      <c r="B8058" s="64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9"/>
      <c r="K8058" s="37"/>
      <c r="L8058" s="86">
        <f t="shared" si="375"/>
        <v>0</v>
      </c>
      <c r="M8058" s="40"/>
      <c r="N8058" s="40"/>
      <c r="O8058" s="65"/>
    </row>
    <row r="8059" spans="1:15" ht="24.95" customHeight="1" x14ac:dyDescent="0.2">
      <c r="A8059" s="64" t="str">
        <f t="shared" si="376"/>
        <v>||||||0</v>
      </c>
      <c r="B8059" s="64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9"/>
      <c r="K8059" s="37"/>
      <c r="L8059" s="86">
        <f t="shared" si="375"/>
        <v>0</v>
      </c>
      <c r="M8059" s="40"/>
      <c r="N8059" s="40"/>
      <c r="O8059" s="65"/>
    </row>
    <row r="8060" spans="1:15" ht="24.95" customHeight="1" x14ac:dyDescent="0.2">
      <c r="A8060" s="64" t="str">
        <f t="shared" si="376"/>
        <v>||||||0</v>
      </c>
      <c r="B8060" s="64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9"/>
      <c r="K8060" s="37"/>
      <c r="L8060" s="86">
        <f t="shared" si="375"/>
        <v>0</v>
      </c>
      <c r="M8060" s="40"/>
      <c r="N8060" s="40"/>
      <c r="O8060" s="65"/>
    </row>
    <row r="8061" spans="1:15" ht="24.95" customHeight="1" x14ac:dyDescent="0.2">
      <c r="A8061" s="64" t="str">
        <f t="shared" si="376"/>
        <v>||||||0</v>
      </c>
      <c r="B8061" s="64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9"/>
      <c r="K8061" s="37"/>
      <c r="L8061" s="86">
        <f t="shared" si="375"/>
        <v>0</v>
      </c>
      <c r="M8061" s="40"/>
      <c r="N8061" s="40"/>
      <c r="O8061" s="65"/>
    </row>
    <row r="8062" spans="1:15" ht="24.95" customHeight="1" x14ac:dyDescent="0.2">
      <c r="A8062" s="64" t="str">
        <f t="shared" si="376"/>
        <v>||||||0</v>
      </c>
      <c r="B8062" s="64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9"/>
      <c r="K8062" s="37"/>
      <c r="L8062" s="86">
        <f t="shared" ref="L8062:L8125" si="378">M8062+N8062</f>
        <v>0</v>
      </c>
      <c r="M8062" s="40"/>
      <c r="N8062" s="40"/>
      <c r="O8062" s="65"/>
    </row>
    <row r="8063" spans="1:15" ht="24.95" customHeight="1" x14ac:dyDescent="0.2">
      <c r="A8063" s="64" t="str">
        <f t="shared" si="376"/>
        <v>||||||0</v>
      </c>
      <c r="B8063" s="64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9"/>
      <c r="K8063" s="37"/>
      <c r="L8063" s="86">
        <f t="shared" si="378"/>
        <v>0</v>
      </c>
      <c r="M8063" s="40"/>
      <c r="N8063" s="40"/>
      <c r="O8063" s="65"/>
    </row>
    <row r="8064" spans="1:15" ht="24.95" customHeight="1" x14ac:dyDescent="0.2">
      <c r="A8064" s="64" t="str">
        <f t="shared" si="376"/>
        <v>||||||0</v>
      </c>
      <c r="B8064" s="64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9"/>
      <c r="K8064" s="37"/>
      <c r="L8064" s="86">
        <f t="shared" si="378"/>
        <v>0</v>
      </c>
      <c r="M8064" s="40"/>
      <c r="N8064" s="40"/>
      <c r="O8064" s="65"/>
    </row>
    <row r="8065" spans="1:15" ht="24.95" customHeight="1" x14ac:dyDescent="0.2">
      <c r="A8065" s="64" t="str">
        <f t="shared" si="376"/>
        <v>||||||0</v>
      </c>
      <c r="B8065" s="64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9"/>
      <c r="K8065" s="37"/>
      <c r="L8065" s="86">
        <f t="shared" si="378"/>
        <v>0</v>
      </c>
      <c r="M8065" s="40"/>
      <c r="N8065" s="40"/>
      <c r="O8065" s="65"/>
    </row>
    <row r="8066" spans="1:15" ht="24.95" customHeight="1" x14ac:dyDescent="0.2">
      <c r="A8066" s="64" t="str">
        <f t="shared" si="376"/>
        <v>||||||0</v>
      </c>
      <c r="B8066" s="64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9"/>
      <c r="K8066" s="37"/>
      <c r="L8066" s="86">
        <f t="shared" si="378"/>
        <v>0</v>
      </c>
      <c r="M8066" s="40"/>
      <c r="N8066" s="40"/>
      <c r="O8066" s="65"/>
    </row>
    <row r="8067" spans="1:15" ht="24.95" customHeight="1" x14ac:dyDescent="0.2">
      <c r="A8067" s="64" t="str">
        <f t="shared" si="376"/>
        <v>||||||0</v>
      </c>
      <c r="B8067" s="64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9"/>
      <c r="K8067" s="37"/>
      <c r="L8067" s="86">
        <f t="shared" si="378"/>
        <v>0</v>
      </c>
      <c r="M8067" s="40"/>
      <c r="N8067" s="40"/>
      <c r="O8067" s="65"/>
    </row>
    <row r="8068" spans="1:15" ht="24.95" customHeight="1" x14ac:dyDescent="0.2">
      <c r="A8068" s="64" t="str">
        <f t="shared" si="376"/>
        <v>||||||0</v>
      </c>
      <c r="B8068" s="64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9"/>
      <c r="K8068" s="37"/>
      <c r="L8068" s="86">
        <f t="shared" si="378"/>
        <v>0</v>
      </c>
      <c r="M8068" s="40"/>
      <c r="N8068" s="40"/>
      <c r="O8068" s="65"/>
    </row>
    <row r="8069" spans="1:15" ht="24.95" customHeight="1" x14ac:dyDescent="0.2">
      <c r="A8069" s="64" t="str">
        <f t="shared" ref="A8069:A8132" si="379">C8069&amp;"|"&amp;D8069&amp;"|"&amp;E8069&amp;"|"&amp;F8069&amp;"|"&amp;G8069&amp;"|"&amp;I8069&amp;"|"&amp;M8069+N8069-O8069</f>
        <v>||||||0</v>
      </c>
      <c r="B8069" s="64" t="str">
        <f t="shared" ref="B8069:B8132" si="380">C8069&amp;"|"&amp;D8069&amp;"|"&amp;E8069&amp;"|"&amp;F8069&amp;"|"&amp;K8069</f>
        <v>||||</v>
      </c>
      <c r="C8069" s="37"/>
      <c r="D8069" s="37"/>
      <c r="E8069" s="37"/>
      <c r="F8069" s="37"/>
      <c r="G8069" s="37"/>
      <c r="H8069" s="38"/>
      <c r="I8069" s="37"/>
      <c r="J8069" s="39"/>
      <c r="K8069" s="37"/>
      <c r="L8069" s="86">
        <f t="shared" si="378"/>
        <v>0</v>
      </c>
      <c r="M8069" s="40"/>
      <c r="N8069" s="40"/>
      <c r="O8069" s="65"/>
    </row>
    <row r="8070" spans="1:15" ht="24.95" customHeight="1" x14ac:dyDescent="0.2">
      <c r="A8070" s="64" t="str">
        <f t="shared" si="379"/>
        <v>||||||0</v>
      </c>
      <c r="B8070" s="64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9"/>
      <c r="K8070" s="37"/>
      <c r="L8070" s="86">
        <f t="shared" si="378"/>
        <v>0</v>
      </c>
      <c r="M8070" s="40"/>
      <c r="N8070" s="40"/>
      <c r="O8070" s="65"/>
    </row>
    <row r="8071" spans="1:15" ht="24.95" customHeight="1" x14ac:dyDescent="0.2">
      <c r="A8071" s="64" t="str">
        <f t="shared" si="379"/>
        <v>||||||0</v>
      </c>
      <c r="B8071" s="64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9"/>
      <c r="K8071" s="37"/>
      <c r="L8071" s="86">
        <f t="shared" si="378"/>
        <v>0</v>
      </c>
      <c r="M8071" s="40"/>
      <c r="N8071" s="40"/>
      <c r="O8071" s="65"/>
    </row>
    <row r="8072" spans="1:15" ht="24.95" customHeight="1" x14ac:dyDescent="0.2">
      <c r="A8072" s="64" t="str">
        <f t="shared" si="379"/>
        <v>||||||0</v>
      </c>
      <c r="B8072" s="64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9"/>
      <c r="K8072" s="37"/>
      <c r="L8072" s="86">
        <f t="shared" si="378"/>
        <v>0</v>
      </c>
      <c r="M8072" s="40"/>
      <c r="N8072" s="40"/>
      <c r="O8072" s="65"/>
    </row>
    <row r="8073" spans="1:15" ht="24.95" customHeight="1" x14ac:dyDescent="0.2">
      <c r="A8073" s="64" t="str">
        <f t="shared" si="379"/>
        <v>||||||0</v>
      </c>
      <c r="B8073" s="64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9"/>
      <c r="K8073" s="37"/>
      <c r="L8073" s="86">
        <f t="shared" si="378"/>
        <v>0</v>
      </c>
      <c r="M8073" s="40"/>
      <c r="N8073" s="40"/>
      <c r="O8073" s="65"/>
    </row>
    <row r="8074" spans="1:15" ht="24.95" customHeight="1" x14ac:dyDescent="0.2">
      <c r="A8074" s="64" t="str">
        <f t="shared" si="379"/>
        <v>||||||0</v>
      </c>
      <c r="B8074" s="64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9"/>
      <c r="K8074" s="37"/>
      <c r="L8074" s="86">
        <f t="shared" si="378"/>
        <v>0</v>
      </c>
      <c r="M8074" s="40"/>
      <c r="N8074" s="40"/>
      <c r="O8074" s="65"/>
    </row>
    <row r="8075" spans="1:15" ht="24.95" customHeight="1" x14ac:dyDescent="0.2">
      <c r="A8075" s="64" t="str">
        <f t="shared" si="379"/>
        <v>||||||0</v>
      </c>
      <c r="B8075" s="64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9"/>
      <c r="K8075" s="37"/>
      <c r="L8075" s="86">
        <f t="shared" si="378"/>
        <v>0</v>
      </c>
      <c r="M8075" s="40"/>
      <c r="N8075" s="40"/>
      <c r="O8075" s="65"/>
    </row>
    <row r="8076" spans="1:15" ht="24.95" customHeight="1" x14ac:dyDescent="0.2">
      <c r="A8076" s="64" t="str">
        <f t="shared" si="379"/>
        <v>||||||0</v>
      </c>
      <c r="B8076" s="64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9"/>
      <c r="K8076" s="37"/>
      <c r="L8076" s="86">
        <f t="shared" si="378"/>
        <v>0</v>
      </c>
      <c r="M8076" s="40"/>
      <c r="N8076" s="40"/>
      <c r="O8076" s="65"/>
    </row>
    <row r="8077" spans="1:15" ht="24.95" customHeight="1" x14ac:dyDescent="0.2">
      <c r="A8077" s="64" t="str">
        <f t="shared" si="379"/>
        <v>||||||0</v>
      </c>
      <c r="B8077" s="64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9"/>
      <c r="K8077" s="37"/>
      <c r="L8077" s="86">
        <f t="shared" si="378"/>
        <v>0</v>
      </c>
      <c r="M8077" s="40"/>
      <c r="N8077" s="40"/>
      <c r="O8077" s="65"/>
    </row>
    <row r="8078" spans="1:15" ht="24.95" customHeight="1" x14ac:dyDescent="0.2">
      <c r="A8078" s="64" t="str">
        <f t="shared" si="379"/>
        <v>||||||0</v>
      </c>
      <c r="B8078" s="64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9"/>
      <c r="K8078" s="37"/>
      <c r="L8078" s="86">
        <f t="shared" si="378"/>
        <v>0</v>
      </c>
      <c r="M8078" s="40"/>
      <c r="N8078" s="40"/>
      <c r="O8078" s="65"/>
    </row>
    <row r="8079" spans="1:15" ht="24.95" customHeight="1" x14ac:dyDescent="0.2">
      <c r="A8079" s="64" t="str">
        <f t="shared" si="379"/>
        <v>||||||0</v>
      </c>
      <c r="B8079" s="64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9"/>
      <c r="K8079" s="37"/>
      <c r="L8079" s="86">
        <f t="shared" si="378"/>
        <v>0</v>
      </c>
      <c r="M8079" s="40"/>
      <c r="N8079" s="40"/>
      <c r="O8079" s="65"/>
    </row>
    <row r="8080" spans="1:15" ht="24.95" customHeight="1" x14ac:dyDescent="0.2">
      <c r="A8080" s="64" t="str">
        <f t="shared" si="379"/>
        <v>||||||0</v>
      </c>
      <c r="B8080" s="64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9"/>
      <c r="K8080" s="37"/>
      <c r="L8080" s="86">
        <f t="shared" si="378"/>
        <v>0</v>
      </c>
      <c r="M8080" s="40"/>
      <c r="N8080" s="40"/>
      <c r="O8080" s="65"/>
    </row>
    <row r="8081" spans="1:15" ht="24.95" customHeight="1" x14ac:dyDescent="0.2">
      <c r="A8081" s="64" t="str">
        <f t="shared" si="379"/>
        <v>||||||0</v>
      </c>
      <c r="B8081" s="64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9"/>
      <c r="K8081" s="37"/>
      <c r="L8081" s="86">
        <f t="shared" si="378"/>
        <v>0</v>
      </c>
      <c r="M8081" s="40"/>
      <c r="N8081" s="40"/>
      <c r="O8081" s="65"/>
    </row>
    <row r="8082" spans="1:15" ht="24.95" customHeight="1" x14ac:dyDescent="0.2">
      <c r="A8082" s="64" t="str">
        <f t="shared" si="379"/>
        <v>||||||0</v>
      </c>
      <c r="B8082" s="64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9"/>
      <c r="K8082" s="37"/>
      <c r="L8082" s="86">
        <f t="shared" si="378"/>
        <v>0</v>
      </c>
      <c r="M8082" s="40"/>
      <c r="N8082" s="40"/>
      <c r="O8082" s="65"/>
    </row>
    <row r="8083" spans="1:15" ht="24.95" customHeight="1" x14ac:dyDescent="0.2">
      <c r="A8083" s="64" t="str">
        <f t="shared" si="379"/>
        <v>||||||0</v>
      </c>
      <c r="B8083" s="64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9"/>
      <c r="K8083" s="37"/>
      <c r="L8083" s="86">
        <f t="shared" si="378"/>
        <v>0</v>
      </c>
      <c r="M8083" s="40"/>
      <c r="N8083" s="40"/>
      <c r="O8083" s="65"/>
    </row>
    <row r="8084" spans="1:15" ht="24.95" customHeight="1" x14ac:dyDescent="0.2">
      <c r="A8084" s="64" t="str">
        <f t="shared" si="379"/>
        <v>||||||0</v>
      </c>
      <c r="B8084" s="64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9"/>
      <c r="K8084" s="37"/>
      <c r="L8084" s="86">
        <f t="shared" si="378"/>
        <v>0</v>
      </c>
      <c r="M8084" s="40"/>
      <c r="N8084" s="40"/>
      <c r="O8084" s="65"/>
    </row>
    <row r="8085" spans="1:15" ht="24.95" customHeight="1" x14ac:dyDescent="0.2">
      <c r="A8085" s="64" t="str">
        <f t="shared" si="379"/>
        <v>||||||0</v>
      </c>
      <c r="B8085" s="64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9"/>
      <c r="K8085" s="37"/>
      <c r="L8085" s="86">
        <f t="shared" si="378"/>
        <v>0</v>
      </c>
      <c r="M8085" s="40"/>
      <c r="N8085" s="40"/>
      <c r="O8085" s="65"/>
    </row>
    <row r="8086" spans="1:15" ht="24.95" customHeight="1" x14ac:dyDescent="0.2">
      <c r="A8086" s="64" t="str">
        <f t="shared" si="379"/>
        <v>||||||0</v>
      </c>
      <c r="B8086" s="64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9"/>
      <c r="K8086" s="37"/>
      <c r="L8086" s="86">
        <f t="shared" si="378"/>
        <v>0</v>
      </c>
      <c r="M8086" s="40"/>
      <c r="N8086" s="40"/>
      <c r="O8086" s="65"/>
    </row>
    <row r="8087" spans="1:15" ht="24.95" customHeight="1" x14ac:dyDescent="0.2">
      <c r="A8087" s="64" t="str">
        <f t="shared" si="379"/>
        <v>||||||0</v>
      </c>
      <c r="B8087" s="64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9"/>
      <c r="K8087" s="37"/>
      <c r="L8087" s="86">
        <f t="shared" si="378"/>
        <v>0</v>
      </c>
      <c r="M8087" s="40"/>
      <c r="N8087" s="40"/>
      <c r="O8087" s="65"/>
    </row>
    <row r="8088" spans="1:15" ht="24.95" customHeight="1" x14ac:dyDescent="0.2">
      <c r="A8088" s="64" t="str">
        <f t="shared" si="379"/>
        <v>||||||0</v>
      </c>
      <c r="B8088" s="64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9"/>
      <c r="K8088" s="37"/>
      <c r="L8088" s="86">
        <f t="shared" si="378"/>
        <v>0</v>
      </c>
      <c r="M8088" s="40"/>
      <c r="N8088" s="40"/>
      <c r="O8088" s="65"/>
    </row>
    <row r="8089" spans="1:15" ht="24.95" customHeight="1" x14ac:dyDescent="0.2">
      <c r="A8089" s="64" t="str">
        <f t="shared" si="379"/>
        <v>||||||0</v>
      </c>
      <c r="B8089" s="64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9"/>
      <c r="K8089" s="37"/>
      <c r="L8089" s="86">
        <f t="shared" si="378"/>
        <v>0</v>
      </c>
      <c r="M8089" s="40"/>
      <c r="N8089" s="40"/>
      <c r="O8089" s="65"/>
    </row>
    <row r="8090" spans="1:15" ht="24.95" customHeight="1" x14ac:dyDescent="0.2">
      <c r="A8090" s="64" t="str">
        <f t="shared" si="379"/>
        <v>||||||0</v>
      </c>
      <c r="B8090" s="64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9"/>
      <c r="K8090" s="37"/>
      <c r="L8090" s="86">
        <f t="shared" si="378"/>
        <v>0</v>
      </c>
      <c r="M8090" s="40"/>
      <c r="N8090" s="40"/>
      <c r="O8090" s="65"/>
    </row>
    <row r="8091" spans="1:15" ht="24.95" customHeight="1" x14ac:dyDescent="0.2">
      <c r="A8091" s="64" t="str">
        <f t="shared" si="379"/>
        <v>||||||0</v>
      </c>
      <c r="B8091" s="64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9"/>
      <c r="K8091" s="37"/>
      <c r="L8091" s="86">
        <f t="shared" si="378"/>
        <v>0</v>
      </c>
      <c r="M8091" s="40"/>
      <c r="N8091" s="40"/>
      <c r="O8091" s="65"/>
    </row>
    <row r="8092" spans="1:15" ht="24.95" customHeight="1" x14ac:dyDescent="0.2">
      <c r="A8092" s="64" t="str">
        <f t="shared" si="379"/>
        <v>||||||0</v>
      </c>
      <c r="B8092" s="64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9"/>
      <c r="K8092" s="37"/>
      <c r="L8092" s="86">
        <f t="shared" si="378"/>
        <v>0</v>
      </c>
      <c r="M8092" s="40"/>
      <c r="N8092" s="40"/>
      <c r="O8092" s="65"/>
    </row>
    <row r="8093" spans="1:15" ht="24.95" customHeight="1" x14ac:dyDescent="0.2">
      <c r="A8093" s="64" t="str">
        <f t="shared" si="379"/>
        <v>||||||0</v>
      </c>
      <c r="B8093" s="64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9"/>
      <c r="K8093" s="37"/>
      <c r="L8093" s="86">
        <f t="shared" si="378"/>
        <v>0</v>
      </c>
      <c r="M8093" s="40"/>
      <c r="N8093" s="40"/>
      <c r="O8093" s="65"/>
    </row>
    <row r="8094" spans="1:15" ht="24.95" customHeight="1" x14ac:dyDescent="0.2">
      <c r="A8094" s="64" t="str">
        <f t="shared" si="379"/>
        <v>||||||0</v>
      </c>
      <c r="B8094" s="64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9"/>
      <c r="K8094" s="37"/>
      <c r="L8094" s="86">
        <f t="shared" si="378"/>
        <v>0</v>
      </c>
      <c r="M8094" s="40"/>
      <c r="N8094" s="40"/>
      <c r="O8094" s="65"/>
    </row>
    <row r="8095" spans="1:15" ht="24.95" customHeight="1" x14ac:dyDescent="0.2">
      <c r="A8095" s="64" t="str">
        <f t="shared" si="379"/>
        <v>||||||0</v>
      </c>
      <c r="B8095" s="64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9"/>
      <c r="K8095" s="37"/>
      <c r="L8095" s="86">
        <f t="shared" si="378"/>
        <v>0</v>
      </c>
      <c r="M8095" s="40"/>
      <c r="N8095" s="40"/>
      <c r="O8095" s="65"/>
    </row>
    <row r="8096" spans="1:15" ht="24.95" customHeight="1" x14ac:dyDescent="0.2">
      <c r="A8096" s="64" t="str">
        <f t="shared" si="379"/>
        <v>||||||0</v>
      </c>
      <c r="B8096" s="64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9"/>
      <c r="K8096" s="37"/>
      <c r="L8096" s="86">
        <f t="shared" si="378"/>
        <v>0</v>
      </c>
      <c r="M8096" s="40"/>
      <c r="N8096" s="40"/>
      <c r="O8096" s="65"/>
    </row>
    <row r="8097" spans="1:15" ht="24.95" customHeight="1" x14ac:dyDescent="0.2">
      <c r="A8097" s="64" t="str">
        <f t="shared" si="379"/>
        <v>||||||0</v>
      </c>
      <c r="B8097" s="64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9"/>
      <c r="K8097" s="37"/>
      <c r="L8097" s="86">
        <f t="shared" si="378"/>
        <v>0</v>
      </c>
      <c r="M8097" s="40"/>
      <c r="N8097" s="40"/>
      <c r="O8097" s="65"/>
    </row>
    <row r="8098" spans="1:15" ht="24.95" customHeight="1" x14ac:dyDescent="0.2">
      <c r="A8098" s="64" t="str">
        <f t="shared" si="379"/>
        <v>||||||0</v>
      </c>
      <c r="B8098" s="64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9"/>
      <c r="K8098" s="37"/>
      <c r="L8098" s="86">
        <f t="shared" si="378"/>
        <v>0</v>
      </c>
      <c r="M8098" s="40"/>
      <c r="N8098" s="40"/>
      <c r="O8098" s="65"/>
    </row>
    <row r="8099" spans="1:15" ht="24.95" customHeight="1" x14ac:dyDescent="0.2">
      <c r="A8099" s="64" t="str">
        <f t="shared" si="379"/>
        <v>||||||0</v>
      </c>
      <c r="B8099" s="64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9"/>
      <c r="K8099" s="37"/>
      <c r="L8099" s="86">
        <f t="shared" si="378"/>
        <v>0</v>
      </c>
      <c r="M8099" s="40"/>
      <c r="N8099" s="40"/>
      <c r="O8099" s="65"/>
    </row>
    <row r="8100" spans="1:15" ht="24.95" customHeight="1" x14ac:dyDescent="0.2">
      <c r="A8100" s="64" t="str">
        <f t="shared" si="379"/>
        <v>||||||0</v>
      </c>
      <c r="B8100" s="64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9"/>
      <c r="K8100" s="37"/>
      <c r="L8100" s="86">
        <f t="shared" si="378"/>
        <v>0</v>
      </c>
      <c r="M8100" s="40"/>
      <c r="N8100" s="40"/>
      <c r="O8100" s="65"/>
    </row>
    <row r="8101" spans="1:15" ht="24.95" customHeight="1" x14ac:dyDescent="0.2">
      <c r="A8101" s="64" t="str">
        <f t="shared" si="379"/>
        <v>||||||0</v>
      </c>
      <c r="B8101" s="64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9"/>
      <c r="K8101" s="37"/>
      <c r="L8101" s="86">
        <f t="shared" si="378"/>
        <v>0</v>
      </c>
      <c r="M8101" s="40"/>
      <c r="N8101" s="40"/>
      <c r="O8101" s="65"/>
    </row>
    <row r="8102" spans="1:15" ht="24.95" customHeight="1" x14ac:dyDescent="0.2">
      <c r="A8102" s="64" t="str">
        <f t="shared" si="379"/>
        <v>||||||0</v>
      </c>
      <c r="B8102" s="64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9"/>
      <c r="K8102" s="37"/>
      <c r="L8102" s="86">
        <f t="shared" si="378"/>
        <v>0</v>
      </c>
      <c r="M8102" s="40"/>
      <c r="N8102" s="40"/>
      <c r="O8102" s="65"/>
    </row>
    <row r="8103" spans="1:15" ht="24.95" customHeight="1" x14ac:dyDescent="0.2">
      <c r="A8103" s="64" t="str">
        <f t="shared" si="379"/>
        <v>||||||0</v>
      </c>
      <c r="B8103" s="64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9"/>
      <c r="K8103" s="37"/>
      <c r="L8103" s="86">
        <f t="shared" si="378"/>
        <v>0</v>
      </c>
      <c r="M8103" s="40"/>
      <c r="N8103" s="40"/>
      <c r="O8103" s="65"/>
    </row>
    <row r="8104" spans="1:15" ht="24.95" customHeight="1" x14ac:dyDescent="0.2">
      <c r="A8104" s="64" t="str">
        <f t="shared" si="379"/>
        <v>||||||0</v>
      </c>
      <c r="B8104" s="64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9"/>
      <c r="K8104" s="37"/>
      <c r="L8104" s="86">
        <f t="shared" si="378"/>
        <v>0</v>
      </c>
      <c r="M8104" s="40"/>
      <c r="N8104" s="40"/>
      <c r="O8104" s="65"/>
    </row>
    <row r="8105" spans="1:15" ht="24.95" customHeight="1" x14ac:dyDescent="0.2">
      <c r="A8105" s="64" t="str">
        <f t="shared" si="379"/>
        <v>||||||0</v>
      </c>
      <c r="B8105" s="64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9"/>
      <c r="K8105" s="37"/>
      <c r="L8105" s="86">
        <f t="shared" si="378"/>
        <v>0</v>
      </c>
      <c r="M8105" s="40"/>
      <c r="N8105" s="40"/>
      <c r="O8105" s="65"/>
    </row>
    <row r="8106" spans="1:15" ht="24.95" customHeight="1" x14ac:dyDescent="0.2">
      <c r="A8106" s="64" t="str">
        <f t="shared" si="379"/>
        <v>||||||0</v>
      </c>
      <c r="B8106" s="64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9"/>
      <c r="K8106" s="37"/>
      <c r="L8106" s="86">
        <f t="shared" si="378"/>
        <v>0</v>
      </c>
      <c r="M8106" s="40"/>
      <c r="N8106" s="40"/>
      <c r="O8106" s="65"/>
    </row>
    <row r="8107" spans="1:15" ht="24.95" customHeight="1" x14ac:dyDescent="0.2">
      <c r="A8107" s="64" t="str">
        <f t="shared" si="379"/>
        <v>||||||0</v>
      </c>
      <c r="B8107" s="64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9"/>
      <c r="K8107" s="37"/>
      <c r="L8107" s="86">
        <f t="shared" si="378"/>
        <v>0</v>
      </c>
      <c r="M8107" s="40"/>
      <c r="N8107" s="40"/>
      <c r="O8107" s="65"/>
    </row>
    <row r="8108" spans="1:15" ht="24.95" customHeight="1" x14ac:dyDescent="0.2">
      <c r="A8108" s="64" t="str">
        <f t="shared" si="379"/>
        <v>||||||0</v>
      </c>
      <c r="B8108" s="64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9"/>
      <c r="K8108" s="37"/>
      <c r="L8108" s="86">
        <f t="shared" si="378"/>
        <v>0</v>
      </c>
      <c r="M8108" s="40"/>
      <c r="N8108" s="40"/>
      <c r="O8108" s="65"/>
    </row>
    <row r="8109" spans="1:15" ht="24.95" customHeight="1" x14ac:dyDescent="0.2">
      <c r="A8109" s="64" t="str">
        <f t="shared" si="379"/>
        <v>||||||0</v>
      </c>
      <c r="B8109" s="64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9"/>
      <c r="K8109" s="37"/>
      <c r="L8109" s="86">
        <f t="shared" si="378"/>
        <v>0</v>
      </c>
      <c r="M8109" s="40"/>
      <c r="N8109" s="40"/>
      <c r="O8109" s="65"/>
    </row>
    <row r="8110" spans="1:15" ht="24.95" customHeight="1" x14ac:dyDescent="0.2">
      <c r="A8110" s="64" t="str">
        <f t="shared" si="379"/>
        <v>||||||0</v>
      </c>
      <c r="B8110" s="64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9"/>
      <c r="K8110" s="37"/>
      <c r="L8110" s="86">
        <f t="shared" si="378"/>
        <v>0</v>
      </c>
      <c r="M8110" s="40"/>
      <c r="N8110" s="40"/>
      <c r="O8110" s="65"/>
    </row>
    <row r="8111" spans="1:15" ht="24.95" customHeight="1" x14ac:dyDescent="0.2">
      <c r="A8111" s="64" t="str">
        <f t="shared" si="379"/>
        <v>||||||0</v>
      </c>
      <c r="B8111" s="64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9"/>
      <c r="K8111" s="37"/>
      <c r="L8111" s="86">
        <f t="shared" si="378"/>
        <v>0</v>
      </c>
      <c r="M8111" s="40"/>
      <c r="N8111" s="40"/>
      <c r="O8111" s="65"/>
    </row>
    <row r="8112" spans="1:15" ht="24.95" customHeight="1" x14ac:dyDescent="0.2">
      <c r="A8112" s="64" t="str">
        <f t="shared" si="379"/>
        <v>||||||0</v>
      </c>
      <c r="B8112" s="64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9"/>
      <c r="K8112" s="37"/>
      <c r="L8112" s="86">
        <f t="shared" si="378"/>
        <v>0</v>
      </c>
      <c r="M8112" s="40"/>
      <c r="N8112" s="40"/>
      <c r="O8112" s="65"/>
    </row>
    <row r="8113" spans="1:15" ht="24.95" customHeight="1" x14ac:dyDescent="0.2">
      <c r="A8113" s="64" t="str">
        <f t="shared" si="379"/>
        <v>||||||0</v>
      </c>
      <c r="B8113" s="64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9"/>
      <c r="K8113" s="37"/>
      <c r="L8113" s="86">
        <f t="shared" si="378"/>
        <v>0</v>
      </c>
      <c r="M8113" s="40"/>
      <c r="N8113" s="40"/>
      <c r="O8113" s="65"/>
    </row>
    <row r="8114" spans="1:15" ht="24.95" customHeight="1" x14ac:dyDescent="0.2">
      <c r="A8114" s="64" t="str">
        <f t="shared" si="379"/>
        <v>||||||0</v>
      </c>
      <c r="B8114" s="64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9"/>
      <c r="K8114" s="37"/>
      <c r="L8114" s="86">
        <f t="shared" si="378"/>
        <v>0</v>
      </c>
      <c r="M8114" s="40"/>
      <c r="N8114" s="40"/>
      <c r="O8114" s="65"/>
    </row>
    <row r="8115" spans="1:15" ht="24.95" customHeight="1" x14ac:dyDescent="0.2">
      <c r="A8115" s="64" t="str">
        <f t="shared" si="379"/>
        <v>||||||0</v>
      </c>
      <c r="B8115" s="64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9"/>
      <c r="K8115" s="37"/>
      <c r="L8115" s="86">
        <f t="shared" si="378"/>
        <v>0</v>
      </c>
      <c r="M8115" s="40"/>
      <c r="N8115" s="40"/>
      <c r="O8115" s="65"/>
    </row>
    <row r="8116" spans="1:15" ht="24.95" customHeight="1" x14ac:dyDescent="0.2">
      <c r="A8116" s="64" t="str">
        <f t="shared" si="379"/>
        <v>||||||0</v>
      </c>
      <c r="B8116" s="64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9"/>
      <c r="K8116" s="37"/>
      <c r="L8116" s="86">
        <f t="shared" si="378"/>
        <v>0</v>
      </c>
      <c r="M8116" s="40"/>
      <c r="N8116" s="40"/>
      <c r="O8116" s="65"/>
    </row>
    <row r="8117" spans="1:15" ht="24.95" customHeight="1" x14ac:dyDescent="0.2">
      <c r="A8117" s="64" t="str">
        <f t="shared" si="379"/>
        <v>||||||0</v>
      </c>
      <c r="B8117" s="64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9"/>
      <c r="K8117" s="37"/>
      <c r="L8117" s="86">
        <f t="shared" si="378"/>
        <v>0</v>
      </c>
      <c r="M8117" s="40"/>
      <c r="N8117" s="40"/>
      <c r="O8117" s="65"/>
    </row>
    <row r="8118" spans="1:15" ht="24.95" customHeight="1" x14ac:dyDescent="0.2">
      <c r="A8118" s="64" t="str">
        <f t="shared" si="379"/>
        <v>||||||0</v>
      </c>
      <c r="B8118" s="64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9"/>
      <c r="K8118" s="37"/>
      <c r="L8118" s="86">
        <f t="shared" si="378"/>
        <v>0</v>
      </c>
      <c r="M8118" s="40"/>
      <c r="N8118" s="40"/>
      <c r="O8118" s="65"/>
    </row>
    <row r="8119" spans="1:15" ht="24.95" customHeight="1" x14ac:dyDescent="0.2">
      <c r="A8119" s="64" t="str">
        <f t="shared" si="379"/>
        <v>||||||0</v>
      </c>
      <c r="B8119" s="64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9"/>
      <c r="K8119" s="37"/>
      <c r="L8119" s="86">
        <f t="shared" si="378"/>
        <v>0</v>
      </c>
      <c r="M8119" s="40"/>
      <c r="N8119" s="40"/>
      <c r="O8119" s="65"/>
    </row>
    <row r="8120" spans="1:15" ht="24.95" customHeight="1" x14ac:dyDescent="0.2">
      <c r="A8120" s="64" t="str">
        <f t="shared" si="379"/>
        <v>||||||0</v>
      </c>
      <c r="B8120" s="64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9"/>
      <c r="K8120" s="37"/>
      <c r="L8120" s="86">
        <f t="shared" si="378"/>
        <v>0</v>
      </c>
      <c r="M8120" s="40"/>
      <c r="N8120" s="40"/>
      <c r="O8120" s="65"/>
    </row>
    <row r="8121" spans="1:15" ht="24.95" customHeight="1" x14ac:dyDescent="0.2">
      <c r="A8121" s="64" t="str">
        <f t="shared" si="379"/>
        <v>||||||0</v>
      </c>
      <c r="B8121" s="64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9"/>
      <c r="K8121" s="37"/>
      <c r="L8121" s="86">
        <f t="shared" si="378"/>
        <v>0</v>
      </c>
      <c r="M8121" s="40"/>
      <c r="N8121" s="40"/>
      <c r="O8121" s="65"/>
    </row>
    <row r="8122" spans="1:15" ht="24.95" customHeight="1" x14ac:dyDescent="0.2">
      <c r="A8122" s="64" t="str">
        <f t="shared" si="379"/>
        <v>||||||0</v>
      </c>
      <c r="B8122" s="64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9"/>
      <c r="K8122" s="37"/>
      <c r="L8122" s="86">
        <f t="shared" si="378"/>
        <v>0</v>
      </c>
      <c r="M8122" s="40"/>
      <c r="N8122" s="40"/>
      <c r="O8122" s="65"/>
    </row>
    <row r="8123" spans="1:15" ht="24.95" customHeight="1" x14ac:dyDescent="0.2">
      <c r="A8123" s="64" t="str">
        <f t="shared" si="379"/>
        <v>||||||0</v>
      </c>
      <c r="B8123" s="64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9"/>
      <c r="K8123" s="37"/>
      <c r="L8123" s="86">
        <f t="shared" si="378"/>
        <v>0</v>
      </c>
      <c r="M8123" s="40"/>
      <c r="N8123" s="40"/>
      <c r="O8123" s="65"/>
    </row>
    <row r="8124" spans="1:15" ht="24.95" customHeight="1" x14ac:dyDescent="0.2">
      <c r="A8124" s="64" t="str">
        <f t="shared" si="379"/>
        <v>||||||0</v>
      </c>
      <c r="B8124" s="64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9"/>
      <c r="K8124" s="37"/>
      <c r="L8124" s="86">
        <f t="shared" si="378"/>
        <v>0</v>
      </c>
      <c r="M8124" s="40"/>
      <c r="N8124" s="40"/>
      <c r="O8124" s="65"/>
    </row>
    <row r="8125" spans="1:15" ht="24.95" customHeight="1" x14ac:dyDescent="0.2">
      <c r="A8125" s="64" t="str">
        <f t="shared" si="379"/>
        <v>||||||0</v>
      </c>
      <c r="B8125" s="64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9"/>
      <c r="K8125" s="37"/>
      <c r="L8125" s="86">
        <f t="shared" si="378"/>
        <v>0</v>
      </c>
      <c r="M8125" s="40"/>
      <c r="N8125" s="40"/>
      <c r="O8125" s="65"/>
    </row>
    <row r="8126" spans="1:15" ht="24.95" customHeight="1" x14ac:dyDescent="0.2">
      <c r="A8126" s="64" t="str">
        <f t="shared" si="379"/>
        <v>||||||0</v>
      </c>
      <c r="B8126" s="64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9"/>
      <c r="K8126" s="37"/>
      <c r="L8126" s="86">
        <f t="shared" ref="L8126:L8189" si="381">M8126+N8126</f>
        <v>0</v>
      </c>
      <c r="M8126" s="40"/>
      <c r="N8126" s="40"/>
      <c r="O8126" s="65"/>
    </row>
    <row r="8127" spans="1:15" ht="24.95" customHeight="1" x14ac:dyDescent="0.2">
      <c r="A8127" s="64" t="str">
        <f t="shared" si="379"/>
        <v>||||||0</v>
      </c>
      <c r="B8127" s="64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9"/>
      <c r="K8127" s="37"/>
      <c r="L8127" s="86">
        <f t="shared" si="381"/>
        <v>0</v>
      </c>
      <c r="M8127" s="40"/>
      <c r="N8127" s="40"/>
      <c r="O8127" s="65"/>
    </row>
    <row r="8128" spans="1:15" ht="24.95" customHeight="1" x14ac:dyDescent="0.2">
      <c r="A8128" s="64" t="str">
        <f t="shared" si="379"/>
        <v>||||||0</v>
      </c>
      <c r="B8128" s="64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9"/>
      <c r="K8128" s="37"/>
      <c r="L8128" s="86">
        <f t="shared" si="381"/>
        <v>0</v>
      </c>
      <c r="M8128" s="40"/>
      <c r="N8128" s="40"/>
      <c r="O8128" s="65"/>
    </row>
    <row r="8129" spans="1:15" ht="24.95" customHeight="1" x14ac:dyDescent="0.2">
      <c r="A8129" s="64" t="str">
        <f t="shared" si="379"/>
        <v>||||||0</v>
      </c>
      <c r="B8129" s="64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9"/>
      <c r="K8129" s="37"/>
      <c r="L8129" s="86">
        <f t="shared" si="381"/>
        <v>0</v>
      </c>
      <c r="M8129" s="40"/>
      <c r="N8129" s="40"/>
      <c r="O8129" s="65"/>
    </row>
    <row r="8130" spans="1:15" ht="24.95" customHeight="1" x14ac:dyDescent="0.2">
      <c r="A8130" s="64" t="str">
        <f t="shared" si="379"/>
        <v>||||||0</v>
      </c>
      <c r="B8130" s="64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9"/>
      <c r="K8130" s="37"/>
      <c r="L8130" s="86">
        <f t="shared" si="381"/>
        <v>0</v>
      </c>
      <c r="M8130" s="40"/>
      <c r="N8130" s="40"/>
      <c r="O8130" s="65"/>
    </row>
    <row r="8131" spans="1:15" ht="24.95" customHeight="1" x14ac:dyDescent="0.2">
      <c r="A8131" s="64" t="str">
        <f t="shared" si="379"/>
        <v>||||||0</v>
      </c>
      <c r="B8131" s="64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9"/>
      <c r="K8131" s="37"/>
      <c r="L8131" s="86">
        <f t="shared" si="381"/>
        <v>0</v>
      </c>
      <c r="M8131" s="40"/>
      <c r="N8131" s="40"/>
      <c r="O8131" s="65"/>
    </row>
    <row r="8132" spans="1:15" ht="24.95" customHeight="1" x14ac:dyDescent="0.2">
      <c r="A8132" s="64" t="str">
        <f t="shared" si="379"/>
        <v>||||||0</v>
      </c>
      <c r="B8132" s="64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9"/>
      <c r="K8132" s="37"/>
      <c r="L8132" s="86">
        <f t="shared" si="381"/>
        <v>0</v>
      </c>
      <c r="M8132" s="40"/>
      <c r="N8132" s="40"/>
      <c r="O8132" s="65"/>
    </row>
    <row r="8133" spans="1:15" ht="24.95" customHeight="1" x14ac:dyDescent="0.2">
      <c r="A8133" s="64" t="str">
        <f t="shared" ref="A8133:A8196" si="382">C8133&amp;"|"&amp;D8133&amp;"|"&amp;E8133&amp;"|"&amp;F8133&amp;"|"&amp;G8133&amp;"|"&amp;I8133&amp;"|"&amp;M8133+N8133-O8133</f>
        <v>||||||0</v>
      </c>
      <c r="B8133" s="64" t="str">
        <f t="shared" ref="B8133:B8196" si="383">C8133&amp;"|"&amp;D8133&amp;"|"&amp;E8133&amp;"|"&amp;F8133&amp;"|"&amp;K8133</f>
        <v>||||</v>
      </c>
      <c r="C8133" s="37"/>
      <c r="D8133" s="37"/>
      <c r="E8133" s="37"/>
      <c r="F8133" s="37"/>
      <c r="G8133" s="37"/>
      <c r="H8133" s="38"/>
      <c r="I8133" s="37"/>
      <c r="J8133" s="39"/>
      <c r="K8133" s="37"/>
      <c r="L8133" s="86">
        <f t="shared" si="381"/>
        <v>0</v>
      </c>
      <c r="M8133" s="40"/>
      <c r="N8133" s="40"/>
      <c r="O8133" s="65"/>
    </row>
    <row r="8134" spans="1:15" ht="24.95" customHeight="1" x14ac:dyDescent="0.2">
      <c r="A8134" s="64" t="str">
        <f t="shared" si="382"/>
        <v>||||||0</v>
      </c>
      <c r="B8134" s="64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9"/>
      <c r="K8134" s="37"/>
      <c r="L8134" s="86">
        <f t="shared" si="381"/>
        <v>0</v>
      </c>
      <c r="M8134" s="40"/>
      <c r="N8134" s="40"/>
      <c r="O8134" s="65"/>
    </row>
    <row r="8135" spans="1:15" ht="24.95" customHeight="1" x14ac:dyDescent="0.2">
      <c r="A8135" s="64" t="str">
        <f t="shared" si="382"/>
        <v>||||||0</v>
      </c>
      <c r="B8135" s="64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9"/>
      <c r="K8135" s="37"/>
      <c r="L8135" s="86">
        <f t="shared" si="381"/>
        <v>0</v>
      </c>
      <c r="M8135" s="40"/>
      <c r="N8135" s="40"/>
      <c r="O8135" s="65"/>
    </row>
    <row r="8136" spans="1:15" ht="24.95" customHeight="1" x14ac:dyDescent="0.2">
      <c r="A8136" s="64" t="str">
        <f t="shared" si="382"/>
        <v>||||||0</v>
      </c>
      <c r="B8136" s="64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9"/>
      <c r="K8136" s="37"/>
      <c r="L8136" s="86">
        <f t="shared" si="381"/>
        <v>0</v>
      </c>
      <c r="M8136" s="40"/>
      <c r="N8136" s="40"/>
      <c r="O8136" s="65"/>
    </row>
    <row r="8137" spans="1:15" ht="24.95" customHeight="1" x14ac:dyDescent="0.2">
      <c r="A8137" s="64" t="str">
        <f t="shared" si="382"/>
        <v>||||||0</v>
      </c>
      <c r="B8137" s="64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9"/>
      <c r="K8137" s="37"/>
      <c r="L8137" s="86">
        <f t="shared" si="381"/>
        <v>0</v>
      </c>
      <c r="M8137" s="40"/>
      <c r="N8137" s="40"/>
      <c r="O8137" s="65"/>
    </row>
    <row r="8138" spans="1:15" ht="24.95" customHeight="1" x14ac:dyDescent="0.2">
      <c r="A8138" s="64" t="str">
        <f t="shared" si="382"/>
        <v>||||||0</v>
      </c>
      <c r="B8138" s="64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9"/>
      <c r="K8138" s="37"/>
      <c r="L8138" s="86">
        <f t="shared" si="381"/>
        <v>0</v>
      </c>
      <c r="M8138" s="40"/>
      <c r="N8138" s="40"/>
      <c r="O8138" s="65"/>
    </row>
    <row r="8139" spans="1:15" ht="24.95" customHeight="1" x14ac:dyDescent="0.2">
      <c r="A8139" s="64" t="str">
        <f t="shared" si="382"/>
        <v>||||||0</v>
      </c>
      <c r="B8139" s="64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9"/>
      <c r="K8139" s="37"/>
      <c r="L8139" s="86">
        <f t="shared" si="381"/>
        <v>0</v>
      </c>
      <c r="M8139" s="40"/>
      <c r="N8139" s="40"/>
      <c r="O8139" s="65"/>
    </row>
    <row r="8140" spans="1:15" ht="24.95" customHeight="1" x14ac:dyDescent="0.2">
      <c r="A8140" s="64" t="str">
        <f t="shared" si="382"/>
        <v>||||||0</v>
      </c>
      <c r="B8140" s="64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9"/>
      <c r="K8140" s="37"/>
      <c r="L8140" s="86">
        <f t="shared" si="381"/>
        <v>0</v>
      </c>
      <c r="M8140" s="40"/>
      <c r="N8140" s="40"/>
      <c r="O8140" s="65"/>
    </row>
    <row r="8141" spans="1:15" ht="24.95" customHeight="1" x14ac:dyDescent="0.2">
      <c r="A8141" s="64" t="str">
        <f t="shared" si="382"/>
        <v>||||||0</v>
      </c>
      <c r="B8141" s="64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9"/>
      <c r="K8141" s="37"/>
      <c r="L8141" s="86">
        <f t="shared" si="381"/>
        <v>0</v>
      </c>
      <c r="M8141" s="40"/>
      <c r="N8141" s="40"/>
      <c r="O8141" s="65"/>
    </row>
    <row r="8142" spans="1:15" ht="24.95" customHeight="1" x14ac:dyDescent="0.2">
      <c r="A8142" s="64" t="str">
        <f t="shared" si="382"/>
        <v>||||||0</v>
      </c>
      <c r="B8142" s="64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9"/>
      <c r="K8142" s="37"/>
      <c r="L8142" s="86">
        <f t="shared" si="381"/>
        <v>0</v>
      </c>
      <c r="M8142" s="40"/>
      <c r="N8142" s="40"/>
      <c r="O8142" s="65"/>
    </row>
    <row r="8143" spans="1:15" ht="24.95" customHeight="1" x14ac:dyDescent="0.2">
      <c r="A8143" s="64" t="str">
        <f t="shared" si="382"/>
        <v>||||||0</v>
      </c>
      <c r="B8143" s="64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9"/>
      <c r="K8143" s="37"/>
      <c r="L8143" s="86">
        <f t="shared" si="381"/>
        <v>0</v>
      </c>
      <c r="M8143" s="40"/>
      <c r="N8143" s="40"/>
      <c r="O8143" s="65"/>
    </row>
    <row r="8144" spans="1:15" ht="24.95" customHeight="1" x14ac:dyDescent="0.2">
      <c r="A8144" s="64" t="str">
        <f t="shared" si="382"/>
        <v>||||||0</v>
      </c>
      <c r="B8144" s="64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9"/>
      <c r="K8144" s="37"/>
      <c r="L8144" s="86">
        <f t="shared" si="381"/>
        <v>0</v>
      </c>
      <c r="M8144" s="40"/>
      <c r="N8144" s="40"/>
      <c r="O8144" s="65"/>
    </row>
    <row r="8145" spans="1:15" ht="24.95" customHeight="1" x14ac:dyDescent="0.2">
      <c r="A8145" s="64" t="str">
        <f t="shared" si="382"/>
        <v>||||||0</v>
      </c>
      <c r="B8145" s="64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9"/>
      <c r="K8145" s="37"/>
      <c r="L8145" s="86">
        <f t="shared" si="381"/>
        <v>0</v>
      </c>
      <c r="M8145" s="40"/>
      <c r="N8145" s="40"/>
      <c r="O8145" s="65"/>
    </row>
    <row r="8146" spans="1:15" ht="24.95" customHeight="1" x14ac:dyDescent="0.2">
      <c r="A8146" s="64" t="str">
        <f t="shared" si="382"/>
        <v>||||||0</v>
      </c>
      <c r="B8146" s="64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9"/>
      <c r="K8146" s="37"/>
      <c r="L8146" s="86">
        <f t="shared" si="381"/>
        <v>0</v>
      </c>
      <c r="M8146" s="40"/>
      <c r="N8146" s="40"/>
      <c r="O8146" s="65"/>
    </row>
    <row r="8147" spans="1:15" ht="24.95" customHeight="1" x14ac:dyDescent="0.2">
      <c r="A8147" s="64" t="str">
        <f t="shared" si="382"/>
        <v>||||||0</v>
      </c>
      <c r="B8147" s="64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9"/>
      <c r="K8147" s="37"/>
      <c r="L8147" s="86">
        <f t="shared" si="381"/>
        <v>0</v>
      </c>
      <c r="M8147" s="40"/>
      <c r="N8147" s="40"/>
      <c r="O8147" s="65"/>
    </row>
    <row r="8148" spans="1:15" ht="24.95" customHeight="1" x14ac:dyDescent="0.2">
      <c r="A8148" s="64" t="str">
        <f t="shared" si="382"/>
        <v>||||||0</v>
      </c>
      <c r="B8148" s="64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9"/>
      <c r="K8148" s="37"/>
      <c r="L8148" s="86">
        <f t="shared" si="381"/>
        <v>0</v>
      </c>
      <c r="M8148" s="40"/>
      <c r="N8148" s="40"/>
      <c r="O8148" s="65"/>
    </row>
    <row r="8149" spans="1:15" ht="24.95" customHeight="1" x14ac:dyDescent="0.2">
      <c r="A8149" s="64" t="str">
        <f t="shared" si="382"/>
        <v>||||||0</v>
      </c>
      <c r="B8149" s="64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9"/>
      <c r="K8149" s="37"/>
      <c r="L8149" s="86">
        <f t="shared" si="381"/>
        <v>0</v>
      </c>
      <c r="M8149" s="40"/>
      <c r="N8149" s="40"/>
      <c r="O8149" s="65"/>
    </row>
    <row r="8150" spans="1:15" ht="24.95" customHeight="1" x14ac:dyDescent="0.2">
      <c r="A8150" s="64" t="str">
        <f t="shared" si="382"/>
        <v>||||||0</v>
      </c>
      <c r="B8150" s="64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9"/>
      <c r="K8150" s="37"/>
      <c r="L8150" s="86">
        <f t="shared" si="381"/>
        <v>0</v>
      </c>
      <c r="M8150" s="40"/>
      <c r="N8150" s="40"/>
      <c r="O8150" s="65"/>
    </row>
    <row r="8151" spans="1:15" ht="24.95" customHeight="1" x14ac:dyDescent="0.2">
      <c r="A8151" s="64" t="str">
        <f t="shared" si="382"/>
        <v>||||||0</v>
      </c>
      <c r="B8151" s="64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9"/>
      <c r="K8151" s="37"/>
      <c r="L8151" s="86">
        <f t="shared" si="381"/>
        <v>0</v>
      </c>
      <c r="M8151" s="40"/>
      <c r="N8151" s="40"/>
      <c r="O8151" s="65"/>
    </row>
    <row r="8152" spans="1:15" ht="24.95" customHeight="1" x14ac:dyDescent="0.2">
      <c r="A8152" s="64" t="str">
        <f t="shared" si="382"/>
        <v>||||||0</v>
      </c>
      <c r="B8152" s="64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9"/>
      <c r="K8152" s="37"/>
      <c r="L8152" s="86">
        <f t="shared" si="381"/>
        <v>0</v>
      </c>
      <c r="M8152" s="40"/>
      <c r="N8152" s="40"/>
      <c r="O8152" s="65"/>
    </row>
    <row r="8153" spans="1:15" ht="24.95" customHeight="1" x14ac:dyDescent="0.2">
      <c r="A8153" s="64" t="str">
        <f t="shared" si="382"/>
        <v>||||||0</v>
      </c>
      <c r="B8153" s="64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9"/>
      <c r="K8153" s="37"/>
      <c r="L8153" s="86">
        <f t="shared" si="381"/>
        <v>0</v>
      </c>
      <c r="M8153" s="40"/>
      <c r="N8153" s="40"/>
      <c r="O8153" s="65"/>
    </row>
    <row r="8154" spans="1:15" ht="24.95" customHeight="1" x14ac:dyDescent="0.2">
      <c r="A8154" s="64" t="str">
        <f t="shared" si="382"/>
        <v>||||||0</v>
      </c>
      <c r="B8154" s="64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9"/>
      <c r="K8154" s="37"/>
      <c r="L8154" s="86">
        <f t="shared" si="381"/>
        <v>0</v>
      </c>
      <c r="M8154" s="40"/>
      <c r="N8154" s="40"/>
      <c r="O8154" s="65"/>
    </row>
    <row r="8155" spans="1:15" ht="24.95" customHeight="1" x14ac:dyDescent="0.2">
      <c r="A8155" s="64" t="str">
        <f t="shared" si="382"/>
        <v>||||||0</v>
      </c>
      <c r="B8155" s="64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9"/>
      <c r="K8155" s="37"/>
      <c r="L8155" s="86">
        <f t="shared" si="381"/>
        <v>0</v>
      </c>
      <c r="M8155" s="40"/>
      <c r="N8155" s="40"/>
      <c r="O8155" s="65"/>
    </row>
    <row r="8156" spans="1:15" ht="24.95" customHeight="1" x14ac:dyDescent="0.2">
      <c r="A8156" s="64" t="str">
        <f t="shared" si="382"/>
        <v>||||||0</v>
      </c>
      <c r="B8156" s="64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9"/>
      <c r="K8156" s="37"/>
      <c r="L8156" s="86">
        <f t="shared" si="381"/>
        <v>0</v>
      </c>
      <c r="M8156" s="40"/>
      <c r="N8156" s="40"/>
      <c r="O8156" s="65"/>
    </row>
    <row r="8157" spans="1:15" ht="24.95" customHeight="1" x14ac:dyDescent="0.2">
      <c r="A8157" s="64" t="str">
        <f t="shared" si="382"/>
        <v>||||||0</v>
      </c>
      <c r="B8157" s="64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9"/>
      <c r="K8157" s="37"/>
      <c r="L8157" s="86">
        <f t="shared" si="381"/>
        <v>0</v>
      </c>
      <c r="M8157" s="40"/>
      <c r="N8157" s="40"/>
      <c r="O8157" s="65"/>
    </row>
    <row r="8158" spans="1:15" ht="24.95" customHeight="1" x14ac:dyDescent="0.2">
      <c r="A8158" s="64" t="str">
        <f t="shared" si="382"/>
        <v>||||||0</v>
      </c>
      <c r="B8158" s="64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9"/>
      <c r="K8158" s="37"/>
      <c r="L8158" s="86">
        <f t="shared" si="381"/>
        <v>0</v>
      </c>
      <c r="M8158" s="40"/>
      <c r="N8158" s="40"/>
      <c r="O8158" s="65"/>
    </row>
    <row r="8159" spans="1:15" ht="24.95" customHeight="1" x14ac:dyDescent="0.2">
      <c r="A8159" s="64" t="str">
        <f t="shared" si="382"/>
        <v>||||||0</v>
      </c>
      <c r="B8159" s="64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9"/>
      <c r="K8159" s="37"/>
      <c r="L8159" s="86">
        <f t="shared" si="381"/>
        <v>0</v>
      </c>
      <c r="M8159" s="40"/>
      <c r="N8159" s="40"/>
      <c r="O8159" s="65"/>
    </row>
    <row r="8160" spans="1:15" ht="24.95" customHeight="1" x14ac:dyDescent="0.2">
      <c r="A8160" s="64" t="str">
        <f t="shared" si="382"/>
        <v>||||||0</v>
      </c>
      <c r="B8160" s="64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9"/>
      <c r="K8160" s="37"/>
      <c r="L8160" s="86">
        <f t="shared" si="381"/>
        <v>0</v>
      </c>
      <c r="M8160" s="40"/>
      <c r="N8160" s="40"/>
      <c r="O8160" s="65"/>
    </row>
    <row r="8161" spans="1:15" ht="24.95" customHeight="1" x14ac:dyDescent="0.2">
      <c r="A8161" s="64" t="str">
        <f t="shared" si="382"/>
        <v>||||||0</v>
      </c>
      <c r="B8161" s="64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9"/>
      <c r="K8161" s="37"/>
      <c r="L8161" s="86">
        <f t="shared" si="381"/>
        <v>0</v>
      </c>
      <c r="M8161" s="40"/>
      <c r="N8161" s="40"/>
      <c r="O8161" s="65"/>
    </row>
    <row r="8162" spans="1:15" ht="24.95" customHeight="1" x14ac:dyDescent="0.2">
      <c r="A8162" s="64" t="str">
        <f t="shared" si="382"/>
        <v>||||||0</v>
      </c>
      <c r="B8162" s="64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9"/>
      <c r="K8162" s="37"/>
      <c r="L8162" s="86">
        <f t="shared" si="381"/>
        <v>0</v>
      </c>
      <c r="M8162" s="40"/>
      <c r="N8162" s="40"/>
      <c r="O8162" s="65"/>
    </row>
    <row r="8163" spans="1:15" ht="24.95" customHeight="1" x14ac:dyDescent="0.2">
      <c r="A8163" s="64" t="str">
        <f t="shared" si="382"/>
        <v>||||||0</v>
      </c>
      <c r="B8163" s="64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9"/>
      <c r="K8163" s="37"/>
      <c r="L8163" s="86">
        <f t="shared" si="381"/>
        <v>0</v>
      </c>
      <c r="M8163" s="40"/>
      <c r="N8163" s="40"/>
      <c r="O8163" s="65"/>
    </row>
    <row r="8164" spans="1:15" ht="24.95" customHeight="1" x14ac:dyDescent="0.2">
      <c r="A8164" s="64" t="str">
        <f t="shared" si="382"/>
        <v>||||||0</v>
      </c>
      <c r="B8164" s="64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9"/>
      <c r="K8164" s="37"/>
      <c r="L8164" s="86">
        <f t="shared" si="381"/>
        <v>0</v>
      </c>
      <c r="M8164" s="40"/>
      <c r="N8164" s="40"/>
      <c r="O8164" s="65"/>
    </row>
    <row r="8165" spans="1:15" ht="24.95" customHeight="1" x14ac:dyDescent="0.2">
      <c r="A8165" s="64" t="str">
        <f t="shared" si="382"/>
        <v>||||||0</v>
      </c>
      <c r="B8165" s="64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9"/>
      <c r="K8165" s="37"/>
      <c r="L8165" s="86">
        <f t="shared" si="381"/>
        <v>0</v>
      </c>
      <c r="M8165" s="40"/>
      <c r="N8165" s="40"/>
      <c r="O8165" s="65"/>
    </row>
    <row r="8166" spans="1:15" ht="24.95" customHeight="1" x14ac:dyDescent="0.2">
      <c r="A8166" s="64" t="str">
        <f t="shared" si="382"/>
        <v>||||||0</v>
      </c>
      <c r="B8166" s="64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9"/>
      <c r="K8166" s="37"/>
      <c r="L8166" s="86">
        <f t="shared" si="381"/>
        <v>0</v>
      </c>
      <c r="M8166" s="40"/>
      <c r="N8166" s="40"/>
      <c r="O8166" s="65"/>
    </row>
    <row r="8167" spans="1:15" ht="24.95" customHeight="1" x14ac:dyDescent="0.2">
      <c r="A8167" s="64" t="str">
        <f t="shared" si="382"/>
        <v>||||||0</v>
      </c>
      <c r="B8167" s="64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9"/>
      <c r="K8167" s="37"/>
      <c r="L8167" s="86">
        <f t="shared" si="381"/>
        <v>0</v>
      </c>
      <c r="M8167" s="40"/>
      <c r="N8167" s="40"/>
      <c r="O8167" s="65"/>
    </row>
    <row r="8168" spans="1:15" ht="24.95" customHeight="1" x14ac:dyDescent="0.2">
      <c r="A8168" s="64" t="str">
        <f t="shared" si="382"/>
        <v>||||||0</v>
      </c>
      <c r="B8168" s="64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9"/>
      <c r="K8168" s="37"/>
      <c r="L8168" s="86">
        <f t="shared" si="381"/>
        <v>0</v>
      </c>
      <c r="M8168" s="40"/>
      <c r="N8168" s="40"/>
      <c r="O8168" s="65"/>
    </row>
    <row r="8169" spans="1:15" ht="24.95" customHeight="1" x14ac:dyDescent="0.2">
      <c r="A8169" s="64" t="str">
        <f t="shared" si="382"/>
        <v>||||||0</v>
      </c>
      <c r="B8169" s="64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9"/>
      <c r="K8169" s="37"/>
      <c r="L8169" s="86">
        <f t="shared" si="381"/>
        <v>0</v>
      </c>
      <c r="M8169" s="40"/>
      <c r="N8169" s="40"/>
      <c r="O8169" s="65"/>
    </row>
    <row r="8170" spans="1:15" ht="24.95" customHeight="1" x14ac:dyDescent="0.2">
      <c r="A8170" s="64" t="str">
        <f t="shared" si="382"/>
        <v>||||||0</v>
      </c>
      <c r="B8170" s="64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9"/>
      <c r="K8170" s="37"/>
      <c r="L8170" s="86">
        <f t="shared" si="381"/>
        <v>0</v>
      </c>
      <c r="M8170" s="40"/>
      <c r="N8170" s="40"/>
      <c r="O8170" s="65"/>
    </row>
    <row r="8171" spans="1:15" ht="24.95" customHeight="1" x14ac:dyDescent="0.2">
      <c r="A8171" s="64" t="str">
        <f t="shared" si="382"/>
        <v>||||||0</v>
      </c>
      <c r="B8171" s="64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9"/>
      <c r="K8171" s="37"/>
      <c r="L8171" s="86">
        <f t="shared" si="381"/>
        <v>0</v>
      </c>
      <c r="M8171" s="40"/>
      <c r="N8171" s="40"/>
      <c r="O8171" s="65"/>
    </row>
    <row r="8172" spans="1:15" ht="24.95" customHeight="1" x14ac:dyDescent="0.2">
      <c r="A8172" s="64" t="str">
        <f t="shared" si="382"/>
        <v>||||||0</v>
      </c>
      <c r="B8172" s="64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9"/>
      <c r="K8172" s="37"/>
      <c r="L8172" s="86">
        <f t="shared" si="381"/>
        <v>0</v>
      </c>
      <c r="M8172" s="40"/>
      <c r="N8172" s="40"/>
      <c r="O8172" s="65"/>
    </row>
    <row r="8173" spans="1:15" ht="24.95" customHeight="1" x14ac:dyDescent="0.2">
      <c r="A8173" s="64" t="str">
        <f t="shared" si="382"/>
        <v>||||||0</v>
      </c>
      <c r="B8173" s="64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9"/>
      <c r="K8173" s="37"/>
      <c r="L8173" s="86">
        <f t="shared" si="381"/>
        <v>0</v>
      </c>
      <c r="M8173" s="40"/>
      <c r="N8173" s="40"/>
      <c r="O8173" s="65"/>
    </row>
    <row r="8174" spans="1:15" ht="24.95" customHeight="1" x14ac:dyDescent="0.2">
      <c r="A8174" s="64" t="str">
        <f t="shared" si="382"/>
        <v>||||||0</v>
      </c>
      <c r="B8174" s="64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9"/>
      <c r="K8174" s="37"/>
      <c r="L8174" s="86">
        <f t="shared" si="381"/>
        <v>0</v>
      </c>
      <c r="M8174" s="40"/>
      <c r="N8174" s="40"/>
      <c r="O8174" s="65"/>
    </row>
    <row r="8175" spans="1:15" ht="24.95" customHeight="1" x14ac:dyDescent="0.2">
      <c r="A8175" s="64" t="str">
        <f t="shared" si="382"/>
        <v>||||||0</v>
      </c>
      <c r="B8175" s="64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9"/>
      <c r="K8175" s="37"/>
      <c r="L8175" s="86">
        <f t="shared" si="381"/>
        <v>0</v>
      </c>
      <c r="M8175" s="40"/>
      <c r="N8175" s="40"/>
      <c r="O8175" s="65"/>
    </row>
    <row r="8176" spans="1:15" ht="24.95" customHeight="1" x14ac:dyDescent="0.2">
      <c r="A8176" s="64" t="str">
        <f t="shared" si="382"/>
        <v>||||||0</v>
      </c>
      <c r="B8176" s="64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9"/>
      <c r="K8176" s="37"/>
      <c r="L8176" s="86">
        <f t="shared" si="381"/>
        <v>0</v>
      </c>
      <c r="M8176" s="40"/>
      <c r="N8176" s="40"/>
      <c r="O8176" s="65"/>
    </row>
    <row r="8177" spans="1:15" ht="24.95" customHeight="1" x14ac:dyDescent="0.2">
      <c r="A8177" s="64" t="str">
        <f t="shared" si="382"/>
        <v>||||||0</v>
      </c>
      <c r="B8177" s="64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9"/>
      <c r="K8177" s="37"/>
      <c r="L8177" s="86">
        <f t="shared" si="381"/>
        <v>0</v>
      </c>
      <c r="M8177" s="40"/>
      <c r="N8177" s="40"/>
      <c r="O8177" s="65"/>
    </row>
    <row r="8178" spans="1:15" ht="24.95" customHeight="1" x14ac:dyDescent="0.2">
      <c r="A8178" s="64" t="str">
        <f t="shared" si="382"/>
        <v>||||||0</v>
      </c>
      <c r="B8178" s="64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9"/>
      <c r="K8178" s="37"/>
      <c r="L8178" s="86">
        <f t="shared" si="381"/>
        <v>0</v>
      </c>
      <c r="M8178" s="40"/>
      <c r="N8178" s="40"/>
      <c r="O8178" s="65"/>
    </row>
    <row r="8179" spans="1:15" ht="24.95" customHeight="1" x14ac:dyDescent="0.2">
      <c r="A8179" s="64" t="str">
        <f t="shared" si="382"/>
        <v>||||||0</v>
      </c>
      <c r="B8179" s="64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9"/>
      <c r="K8179" s="37"/>
      <c r="L8179" s="86">
        <f t="shared" si="381"/>
        <v>0</v>
      </c>
      <c r="M8179" s="40"/>
      <c r="N8179" s="40"/>
      <c r="O8179" s="65"/>
    </row>
    <row r="8180" spans="1:15" ht="24.95" customHeight="1" x14ac:dyDescent="0.2">
      <c r="A8180" s="64" t="str">
        <f t="shared" si="382"/>
        <v>||||||0</v>
      </c>
      <c r="B8180" s="64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9"/>
      <c r="K8180" s="37"/>
      <c r="L8180" s="86">
        <f t="shared" si="381"/>
        <v>0</v>
      </c>
      <c r="M8180" s="40"/>
      <c r="N8180" s="40"/>
      <c r="O8180" s="65"/>
    </row>
    <row r="8181" spans="1:15" ht="24.95" customHeight="1" x14ac:dyDescent="0.2">
      <c r="A8181" s="64" t="str">
        <f t="shared" si="382"/>
        <v>||||||0</v>
      </c>
      <c r="B8181" s="64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9"/>
      <c r="K8181" s="37"/>
      <c r="L8181" s="86">
        <f t="shared" si="381"/>
        <v>0</v>
      </c>
      <c r="M8181" s="40"/>
      <c r="N8181" s="40"/>
      <c r="O8181" s="65"/>
    </row>
    <row r="8182" spans="1:15" ht="24.95" customHeight="1" x14ac:dyDescent="0.2">
      <c r="A8182" s="64" t="str">
        <f t="shared" si="382"/>
        <v>||||||0</v>
      </c>
      <c r="B8182" s="64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9"/>
      <c r="K8182" s="37"/>
      <c r="L8182" s="86">
        <f t="shared" si="381"/>
        <v>0</v>
      </c>
      <c r="M8182" s="40"/>
      <c r="N8182" s="40"/>
      <c r="O8182" s="65"/>
    </row>
    <row r="8183" spans="1:15" ht="24.95" customHeight="1" x14ac:dyDescent="0.2">
      <c r="A8183" s="64" t="str">
        <f t="shared" si="382"/>
        <v>||||||0</v>
      </c>
      <c r="B8183" s="64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9"/>
      <c r="K8183" s="37"/>
      <c r="L8183" s="86">
        <f t="shared" si="381"/>
        <v>0</v>
      </c>
      <c r="M8183" s="40"/>
      <c r="N8183" s="40"/>
      <c r="O8183" s="65"/>
    </row>
    <row r="8184" spans="1:15" ht="24.95" customHeight="1" x14ac:dyDescent="0.2">
      <c r="A8184" s="64" t="str">
        <f t="shared" si="382"/>
        <v>||||||0</v>
      </c>
      <c r="B8184" s="64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9"/>
      <c r="K8184" s="37"/>
      <c r="L8184" s="86">
        <f t="shared" si="381"/>
        <v>0</v>
      </c>
      <c r="M8184" s="40"/>
      <c r="N8184" s="40"/>
      <c r="O8184" s="65"/>
    </row>
    <row r="8185" spans="1:15" ht="24.95" customHeight="1" x14ac:dyDescent="0.2">
      <c r="A8185" s="64" t="str">
        <f t="shared" si="382"/>
        <v>||||||0</v>
      </c>
      <c r="B8185" s="64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9"/>
      <c r="K8185" s="37"/>
      <c r="L8185" s="86">
        <f t="shared" si="381"/>
        <v>0</v>
      </c>
      <c r="M8185" s="40"/>
      <c r="N8185" s="40"/>
      <c r="O8185" s="65"/>
    </row>
    <row r="8186" spans="1:15" ht="24.95" customHeight="1" x14ac:dyDescent="0.2">
      <c r="A8186" s="64" t="str">
        <f t="shared" si="382"/>
        <v>||||||0</v>
      </c>
      <c r="B8186" s="64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9"/>
      <c r="K8186" s="37"/>
      <c r="L8186" s="86">
        <f t="shared" si="381"/>
        <v>0</v>
      </c>
      <c r="M8186" s="40"/>
      <c r="N8186" s="40"/>
      <c r="O8186" s="65"/>
    </row>
    <row r="8187" spans="1:15" ht="24.95" customHeight="1" x14ac:dyDescent="0.2">
      <c r="A8187" s="64" t="str">
        <f t="shared" si="382"/>
        <v>||||||0</v>
      </c>
      <c r="B8187" s="64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9"/>
      <c r="K8187" s="37"/>
      <c r="L8187" s="86">
        <f t="shared" si="381"/>
        <v>0</v>
      </c>
      <c r="M8187" s="40"/>
      <c r="N8187" s="40"/>
      <c r="O8187" s="65"/>
    </row>
    <row r="8188" spans="1:15" ht="24.95" customHeight="1" x14ac:dyDescent="0.2">
      <c r="A8188" s="64" t="str">
        <f t="shared" si="382"/>
        <v>||||||0</v>
      </c>
      <c r="B8188" s="64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9"/>
      <c r="K8188" s="37"/>
      <c r="L8188" s="86">
        <f t="shared" si="381"/>
        <v>0</v>
      </c>
      <c r="M8188" s="40"/>
      <c r="N8188" s="40"/>
      <c r="O8188" s="65"/>
    </row>
    <row r="8189" spans="1:15" ht="24.95" customHeight="1" x14ac:dyDescent="0.2">
      <c r="A8189" s="64" t="str">
        <f t="shared" si="382"/>
        <v>||||||0</v>
      </c>
      <c r="B8189" s="64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9"/>
      <c r="K8189" s="37"/>
      <c r="L8189" s="86">
        <f t="shared" si="381"/>
        <v>0</v>
      </c>
      <c r="M8189" s="40"/>
      <c r="N8189" s="40"/>
      <c r="O8189" s="65"/>
    </row>
    <row r="8190" spans="1:15" ht="24.95" customHeight="1" x14ac:dyDescent="0.2">
      <c r="A8190" s="64" t="str">
        <f t="shared" si="382"/>
        <v>||||||0</v>
      </c>
      <c r="B8190" s="64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9"/>
      <c r="K8190" s="37"/>
      <c r="L8190" s="86">
        <f t="shared" ref="L8190:L8253" si="384">M8190+N8190</f>
        <v>0</v>
      </c>
      <c r="M8190" s="40"/>
      <c r="N8190" s="40"/>
      <c r="O8190" s="65"/>
    </row>
    <row r="8191" spans="1:15" ht="24.95" customHeight="1" x14ac:dyDescent="0.2">
      <c r="A8191" s="64" t="str">
        <f t="shared" si="382"/>
        <v>||||||0</v>
      </c>
      <c r="B8191" s="64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9"/>
      <c r="K8191" s="37"/>
      <c r="L8191" s="86">
        <f t="shared" si="384"/>
        <v>0</v>
      </c>
      <c r="M8191" s="40"/>
      <c r="N8191" s="40"/>
      <c r="O8191" s="65"/>
    </row>
    <row r="8192" spans="1:15" ht="24.95" customHeight="1" x14ac:dyDescent="0.2">
      <c r="A8192" s="64" t="str">
        <f t="shared" si="382"/>
        <v>||||||0</v>
      </c>
      <c r="B8192" s="64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9"/>
      <c r="K8192" s="37"/>
      <c r="L8192" s="86">
        <f t="shared" si="384"/>
        <v>0</v>
      </c>
      <c r="M8192" s="40"/>
      <c r="N8192" s="40"/>
      <c r="O8192" s="65"/>
    </row>
    <row r="8193" spans="1:15" ht="24.95" customHeight="1" x14ac:dyDescent="0.2">
      <c r="A8193" s="64" t="str">
        <f t="shared" si="382"/>
        <v>||||||0</v>
      </c>
      <c r="B8193" s="64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9"/>
      <c r="K8193" s="37"/>
      <c r="L8193" s="86">
        <f t="shared" si="384"/>
        <v>0</v>
      </c>
      <c r="M8193" s="40"/>
      <c r="N8193" s="40"/>
      <c r="O8193" s="65"/>
    </row>
    <row r="8194" spans="1:15" ht="24.95" customHeight="1" x14ac:dyDescent="0.2">
      <c r="A8194" s="64" t="str">
        <f t="shared" si="382"/>
        <v>||||||0</v>
      </c>
      <c r="B8194" s="64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9"/>
      <c r="K8194" s="37"/>
      <c r="L8194" s="86">
        <f t="shared" si="384"/>
        <v>0</v>
      </c>
      <c r="M8194" s="40"/>
      <c r="N8194" s="40"/>
      <c r="O8194" s="65"/>
    </row>
    <row r="8195" spans="1:15" ht="24.95" customHeight="1" x14ac:dyDescent="0.2">
      <c r="A8195" s="64" t="str">
        <f t="shared" si="382"/>
        <v>||||||0</v>
      </c>
      <c r="B8195" s="64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9"/>
      <c r="K8195" s="37"/>
      <c r="L8195" s="86">
        <f t="shared" si="384"/>
        <v>0</v>
      </c>
      <c r="M8195" s="40"/>
      <c r="N8195" s="40"/>
      <c r="O8195" s="65"/>
    </row>
    <row r="8196" spans="1:15" ht="24.95" customHeight="1" x14ac:dyDescent="0.2">
      <c r="A8196" s="64" t="str">
        <f t="shared" si="382"/>
        <v>||||||0</v>
      </c>
      <c r="B8196" s="64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9"/>
      <c r="K8196" s="37"/>
      <c r="L8196" s="86">
        <f t="shared" si="384"/>
        <v>0</v>
      </c>
      <c r="M8196" s="40"/>
      <c r="N8196" s="40"/>
      <c r="O8196" s="65"/>
    </row>
    <row r="8197" spans="1:15" ht="24.95" customHeight="1" x14ac:dyDescent="0.2">
      <c r="A8197" s="64" t="str">
        <f t="shared" ref="A8197:A8260" si="385">C8197&amp;"|"&amp;D8197&amp;"|"&amp;E8197&amp;"|"&amp;F8197&amp;"|"&amp;G8197&amp;"|"&amp;I8197&amp;"|"&amp;M8197+N8197-O8197</f>
        <v>||||||0</v>
      </c>
      <c r="B8197" s="64" t="str">
        <f t="shared" ref="B8197:B8260" si="386">C8197&amp;"|"&amp;D8197&amp;"|"&amp;E8197&amp;"|"&amp;F8197&amp;"|"&amp;K8197</f>
        <v>||||</v>
      </c>
      <c r="C8197" s="37"/>
      <c r="D8197" s="37"/>
      <c r="E8197" s="37"/>
      <c r="F8197" s="37"/>
      <c r="G8197" s="37"/>
      <c r="H8197" s="38"/>
      <c r="I8197" s="37"/>
      <c r="J8197" s="39"/>
      <c r="K8197" s="37"/>
      <c r="L8197" s="86">
        <f t="shared" si="384"/>
        <v>0</v>
      </c>
      <c r="M8197" s="40"/>
      <c r="N8197" s="40"/>
      <c r="O8197" s="65"/>
    </row>
    <row r="8198" spans="1:15" ht="24.95" customHeight="1" x14ac:dyDescent="0.2">
      <c r="A8198" s="64" t="str">
        <f t="shared" si="385"/>
        <v>||||||0</v>
      </c>
      <c r="B8198" s="64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9"/>
      <c r="K8198" s="37"/>
      <c r="L8198" s="86">
        <f t="shared" si="384"/>
        <v>0</v>
      </c>
      <c r="M8198" s="40"/>
      <c r="N8198" s="40"/>
      <c r="O8198" s="65"/>
    </row>
    <row r="8199" spans="1:15" ht="24.95" customHeight="1" x14ac:dyDescent="0.2">
      <c r="A8199" s="64" t="str">
        <f t="shared" si="385"/>
        <v>||||||0</v>
      </c>
      <c r="B8199" s="64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9"/>
      <c r="K8199" s="37"/>
      <c r="L8199" s="86">
        <f t="shared" si="384"/>
        <v>0</v>
      </c>
      <c r="M8199" s="40"/>
      <c r="N8199" s="40"/>
      <c r="O8199" s="65"/>
    </row>
    <row r="8200" spans="1:15" ht="24.95" customHeight="1" x14ac:dyDescent="0.2">
      <c r="A8200" s="64" t="str">
        <f t="shared" si="385"/>
        <v>||||||0</v>
      </c>
      <c r="B8200" s="64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9"/>
      <c r="K8200" s="37"/>
      <c r="L8200" s="86">
        <f t="shared" si="384"/>
        <v>0</v>
      </c>
      <c r="M8200" s="40"/>
      <c r="N8200" s="40"/>
      <c r="O8200" s="65"/>
    </row>
    <row r="8201" spans="1:15" ht="24.95" customHeight="1" x14ac:dyDescent="0.2">
      <c r="A8201" s="64" t="str">
        <f t="shared" si="385"/>
        <v>||||||0</v>
      </c>
      <c r="B8201" s="64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9"/>
      <c r="K8201" s="37"/>
      <c r="L8201" s="86">
        <f t="shared" si="384"/>
        <v>0</v>
      </c>
      <c r="M8201" s="40"/>
      <c r="N8201" s="40"/>
      <c r="O8201" s="65"/>
    </row>
    <row r="8202" spans="1:15" ht="24.95" customHeight="1" x14ac:dyDescent="0.2">
      <c r="A8202" s="64" t="str">
        <f t="shared" si="385"/>
        <v>||||||0</v>
      </c>
      <c r="B8202" s="64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9"/>
      <c r="K8202" s="37"/>
      <c r="L8202" s="86">
        <f t="shared" si="384"/>
        <v>0</v>
      </c>
      <c r="M8202" s="40"/>
      <c r="N8202" s="40"/>
      <c r="O8202" s="65"/>
    </row>
    <row r="8203" spans="1:15" ht="24.95" customHeight="1" x14ac:dyDescent="0.2">
      <c r="A8203" s="64" t="str">
        <f t="shared" si="385"/>
        <v>||||||0</v>
      </c>
      <c r="B8203" s="64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9"/>
      <c r="K8203" s="37"/>
      <c r="L8203" s="86">
        <f t="shared" si="384"/>
        <v>0</v>
      </c>
      <c r="M8203" s="40"/>
      <c r="N8203" s="40"/>
      <c r="O8203" s="65"/>
    </row>
    <row r="8204" spans="1:15" ht="24.95" customHeight="1" x14ac:dyDescent="0.2">
      <c r="A8204" s="64" t="str">
        <f t="shared" si="385"/>
        <v>||||||0</v>
      </c>
      <c r="B8204" s="64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9"/>
      <c r="K8204" s="37"/>
      <c r="L8204" s="86">
        <f t="shared" si="384"/>
        <v>0</v>
      </c>
      <c r="M8204" s="40"/>
      <c r="N8204" s="40"/>
      <c r="O8204" s="65"/>
    </row>
    <row r="8205" spans="1:15" ht="24.95" customHeight="1" x14ac:dyDescent="0.2">
      <c r="A8205" s="64" t="str">
        <f t="shared" si="385"/>
        <v>||||||0</v>
      </c>
      <c r="B8205" s="64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9"/>
      <c r="K8205" s="37"/>
      <c r="L8205" s="86">
        <f t="shared" si="384"/>
        <v>0</v>
      </c>
      <c r="M8205" s="40"/>
      <c r="N8205" s="40"/>
      <c r="O8205" s="65"/>
    </row>
    <row r="8206" spans="1:15" ht="24.95" customHeight="1" x14ac:dyDescent="0.2">
      <c r="A8206" s="64" t="str">
        <f t="shared" si="385"/>
        <v>||||||0</v>
      </c>
      <c r="B8206" s="64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9"/>
      <c r="K8206" s="37"/>
      <c r="L8206" s="86">
        <f t="shared" si="384"/>
        <v>0</v>
      </c>
      <c r="M8206" s="40"/>
      <c r="N8206" s="40"/>
      <c r="O8206" s="65"/>
    </row>
    <row r="8207" spans="1:15" ht="24.95" customHeight="1" x14ac:dyDescent="0.2">
      <c r="A8207" s="64" t="str">
        <f t="shared" si="385"/>
        <v>||||||0</v>
      </c>
      <c r="B8207" s="64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9"/>
      <c r="K8207" s="37"/>
      <c r="L8207" s="86">
        <f t="shared" si="384"/>
        <v>0</v>
      </c>
      <c r="M8207" s="40"/>
      <c r="N8207" s="40"/>
      <c r="O8207" s="65"/>
    </row>
    <row r="8208" spans="1:15" ht="24.95" customHeight="1" x14ac:dyDescent="0.2">
      <c r="A8208" s="64" t="str">
        <f t="shared" si="385"/>
        <v>||||||0</v>
      </c>
      <c r="B8208" s="64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9"/>
      <c r="K8208" s="37"/>
      <c r="L8208" s="86">
        <f t="shared" si="384"/>
        <v>0</v>
      </c>
      <c r="M8208" s="40"/>
      <c r="N8208" s="40"/>
      <c r="O8208" s="65"/>
    </row>
    <row r="8209" spans="1:15" ht="24.95" customHeight="1" x14ac:dyDescent="0.2">
      <c r="A8209" s="64" t="str">
        <f t="shared" si="385"/>
        <v>||||||0</v>
      </c>
      <c r="B8209" s="64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9"/>
      <c r="K8209" s="37"/>
      <c r="L8209" s="86">
        <f t="shared" si="384"/>
        <v>0</v>
      </c>
      <c r="M8209" s="40"/>
      <c r="N8209" s="40"/>
      <c r="O8209" s="65"/>
    </row>
    <row r="8210" spans="1:15" ht="24.95" customHeight="1" x14ac:dyDescent="0.2">
      <c r="A8210" s="64" t="str">
        <f t="shared" si="385"/>
        <v>||||||0</v>
      </c>
      <c r="B8210" s="64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9"/>
      <c r="K8210" s="37"/>
      <c r="L8210" s="86">
        <f t="shared" si="384"/>
        <v>0</v>
      </c>
      <c r="M8210" s="40"/>
      <c r="N8210" s="40"/>
      <c r="O8210" s="65"/>
    </row>
    <row r="8211" spans="1:15" ht="24.95" customHeight="1" x14ac:dyDescent="0.2">
      <c r="A8211" s="64" t="str">
        <f t="shared" si="385"/>
        <v>||||||0</v>
      </c>
      <c r="B8211" s="64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9"/>
      <c r="K8211" s="37"/>
      <c r="L8211" s="86">
        <f t="shared" si="384"/>
        <v>0</v>
      </c>
      <c r="M8211" s="40"/>
      <c r="N8211" s="40"/>
      <c r="O8211" s="65"/>
    </row>
    <row r="8212" spans="1:15" ht="24.95" customHeight="1" x14ac:dyDescent="0.2">
      <c r="A8212" s="64" t="str">
        <f t="shared" si="385"/>
        <v>||||||0</v>
      </c>
      <c r="B8212" s="64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9"/>
      <c r="K8212" s="37"/>
      <c r="L8212" s="86">
        <f t="shared" si="384"/>
        <v>0</v>
      </c>
      <c r="M8212" s="40"/>
      <c r="N8212" s="40"/>
      <c r="O8212" s="65"/>
    </row>
    <row r="8213" spans="1:15" ht="24.95" customHeight="1" x14ac:dyDescent="0.2">
      <c r="A8213" s="64" t="str">
        <f t="shared" si="385"/>
        <v>||||||0</v>
      </c>
      <c r="B8213" s="64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9"/>
      <c r="K8213" s="37"/>
      <c r="L8213" s="86">
        <f t="shared" si="384"/>
        <v>0</v>
      </c>
      <c r="M8213" s="40"/>
      <c r="N8213" s="40"/>
      <c r="O8213" s="65"/>
    </row>
    <row r="8214" spans="1:15" ht="24.95" customHeight="1" x14ac:dyDescent="0.2">
      <c r="A8214" s="64" t="str">
        <f t="shared" si="385"/>
        <v>||||||0</v>
      </c>
      <c r="B8214" s="64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9"/>
      <c r="K8214" s="37"/>
      <c r="L8214" s="86">
        <f t="shared" si="384"/>
        <v>0</v>
      </c>
      <c r="M8214" s="40"/>
      <c r="N8214" s="40"/>
      <c r="O8214" s="65"/>
    </row>
    <row r="8215" spans="1:15" ht="24.95" customHeight="1" x14ac:dyDescent="0.2">
      <c r="A8215" s="64" t="str">
        <f t="shared" si="385"/>
        <v>||||||0</v>
      </c>
      <c r="B8215" s="64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9"/>
      <c r="K8215" s="37"/>
      <c r="L8215" s="86">
        <f t="shared" si="384"/>
        <v>0</v>
      </c>
      <c r="M8215" s="40"/>
      <c r="N8215" s="40"/>
      <c r="O8215" s="65"/>
    </row>
    <row r="8216" spans="1:15" ht="24.95" customHeight="1" x14ac:dyDescent="0.2">
      <c r="A8216" s="64" t="str">
        <f t="shared" si="385"/>
        <v>||||||0</v>
      </c>
      <c r="B8216" s="64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9"/>
      <c r="K8216" s="37"/>
      <c r="L8216" s="86">
        <f t="shared" si="384"/>
        <v>0</v>
      </c>
      <c r="M8216" s="40"/>
      <c r="N8216" s="40"/>
      <c r="O8216" s="65"/>
    </row>
    <row r="8217" spans="1:15" ht="24.95" customHeight="1" x14ac:dyDescent="0.2">
      <c r="A8217" s="64" t="str">
        <f t="shared" si="385"/>
        <v>||||||0</v>
      </c>
      <c r="B8217" s="64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9"/>
      <c r="K8217" s="37"/>
      <c r="L8217" s="86">
        <f t="shared" si="384"/>
        <v>0</v>
      </c>
      <c r="M8217" s="40"/>
      <c r="N8217" s="40"/>
      <c r="O8217" s="65"/>
    </row>
    <row r="8218" spans="1:15" ht="24.95" customHeight="1" x14ac:dyDescent="0.2">
      <c r="A8218" s="64" t="str">
        <f t="shared" si="385"/>
        <v>||||||0</v>
      </c>
      <c r="B8218" s="64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9"/>
      <c r="K8218" s="37"/>
      <c r="L8218" s="86">
        <f t="shared" si="384"/>
        <v>0</v>
      </c>
      <c r="M8218" s="40"/>
      <c r="N8218" s="40"/>
      <c r="O8218" s="65"/>
    </row>
    <row r="8219" spans="1:15" ht="24.95" customHeight="1" x14ac:dyDescent="0.2">
      <c r="A8219" s="64" t="str">
        <f t="shared" si="385"/>
        <v>||||||0</v>
      </c>
      <c r="B8219" s="64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9"/>
      <c r="K8219" s="37"/>
      <c r="L8219" s="86">
        <f t="shared" si="384"/>
        <v>0</v>
      </c>
      <c r="M8219" s="40"/>
      <c r="N8219" s="40"/>
      <c r="O8219" s="65"/>
    </row>
    <row r="8220" spans="1:15" ht="24.95" customHeight="1" x14ac:dyDescent="0.2">
      <c r="A8220" s="64" t="str">
        <f t="shared" si="385"/>
        <v>||||||0</v>
      </c>
      <c r="B8220" s="64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9"/>
      <c r="K8220" s="37"/>
      <c r="L8220" s="86">
        <f t="shared" si="384"/>
        <v>0</v>
      </c>
      <c r="M8220" s="40"/>
      <c r="N8220" s="40"/>
      <c r="O8220" s="65"/>
    </row>
    <row r="8221" spans="1:15" ht="24.95" customHeight="1" x14ac:dyDescent="0.2">
      <c r="A8221" s="64" t="str">
        <f t="shared" si="385"/>
        <v>||||||0</v>
      </c>
      <c r="B8221" s="64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9"/>
      <c r="K8221" s="37"/>
      <c r="L8221" s="86">
        <f t="shared" si="384"/>
        <v>0</v>
      </c>
      <c r="M8221" s="40"/>
      <c r="N8221" s="40"/>
      <c r="O8221" s="65"/>
    </row>
    <row r="8222" spans="1:15" ht="24.95" customHeight="1" x14ac:dyDescent="0.2">
      <c r="A8222" s="64" t="str">
        <f t="shared" si="385"/>
        <v>||||||0</v>
      </c>
      <c r="B8222" s="64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9"/>
      <c r="K8222" s="37"/>
      <c r="L8222" s="86">
        <f t="shared" si="384"/>
        <v>0</v>
      </c>
      <c r="M8222" s="40"/>
      <c r="N8222" s="40"/>
      <c r="O8222" s="65"/>
    </row>
    <row r="8223" spans="1:15" ht="24.95" customHeight="1" x14ac:dyDescent="0.2">
      <c r="A8223" s="64" t="str">
        <f t="shared" si="385"/>
        <v>||||||0</v>
      </c>
      <c r="B8223" s="64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9"/>
      <c r="K8223" s="37"/>
      <c r="L8223" s="86">
        <f t="shared" si="384"/>
        <v>0</v>
      </c>
      <c r="M8223" s="40"/>
      <c r="N8223" s="40"/>
      <c r="O8223" s="65"/>
    </row>
    <row r="8224" spans="1:15" ht="24.95" customHeight="1" x14ac:dyDescent="0.2">
      <c r="A8224" s="64" t="str">
        <f t="shared" si="385"/>
        <v>||||||0</v>
      </c>
      <c r="B8224" s="64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9"/>
      <c r="K8224" s="37"/>
      <c r="L8224" s="86">
        <f t="shared" si="384"/>
        <v>0</v>
      </c>
      <c r="M8224" s="40"/>
      <c r="N8224" s="40"/>
      <c r="O8224" s="65"/>
    </row>
    <row r="8225" spans="1:15" ht="24.95" customHeight="1" x14ac:dyDescent="0.2">
      <c r="A8225" s="64" t="str">
        <f t="shared" si="385"/>
        <v>||||||0</v>
      </c>
      <c r="B8225" s="64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9"/>
      <c r="K8225" s="37"/>
      <c r="L8225" s="86">
        <f t="shared" si="384"/>
        <v>0</v>
      </c>
      <c r="M8225" s="40"/>
      <c r="N8225" s="40"/>
      <c r="O8225" s="65"/>
    </row>
    <row r="8226" spans="1:15" ht="24.95" customHeight="1" x14ac:dyDescent="0.2">
      <c r="A8226" s="64" t="str">
        <f t="shared" si="385"/>
        <v>||||||0</v>
      </c>
      <c r="B8226" s="64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9"/>
      <c r="K8226" s="37"/>
      <c r="L8226" s="86">
        <f t="shared" si="384"/>
        <v>0</v>
      </c>
      <c r="M8226" s="40"/>
      <c r="N8226" s="40"/>
      <c r="O8226" s="65"/>
    </row>
    <row r="8227" spans="1:15" ht="24.95" customHeight="1" x14ac:dyDescent="0.2">
      <c r="A8227" s="64" t="str">
        <f t="shared" si="385"/>
        <v>||||||0</v>
      </c>
      <c r="B8227" s="64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9"/>
      <c r="K8227" s="37"/>
      <c r="L8227" s="86">
        <f t="shared" si="384"/>
        <v>0</v>
      </c>
      <c r="M8227" s="40"/>
      <c r="N8227" s="40"/>
      <c r="O8227" s="65"/>
    </row>
    <row r="8228" spans="1:15" ht="24.95" customHeight="1" x14ac:dyDescent="0.2">
      <c r="A8228" s="64" t="str">
        <f t="shared" si="385"/>
        <v>||||||0</v>
      </c>
      <c r="B8228" s="64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9"/>
      <c r="K8228" s="37"/>
      <c r="L8228" s="86">
        <f t="shared" si="384"/>
        <v>0</v>
      </c>
      <c r="M8228" s="40"/>
      <c r="N8228" s="40"/>
      <c r="O8228" s="65"/>
    </row>
    <row r="8229" spans="1:15" ht="24.95" customHeight="1" x14ac:dyDescent="0.2">
      <c r="A8229" s="64" t="str">
        <f t="shared" si="385"/>
        <v>||||||0</v>
      </c>
      <c r="B8229" s="64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9"/>
      <c r="K8229" s="37"/>
      <c r="L8229" s="86">
        <f t="shared" si="384"/>
        <v>0</v>
      </c>
      <c r="M8229" s="40"/>
      <c r="N8229" s="40"/>
      <c r="O8229" s="65"/>
    </row>
    <row r="8230" spans="1:15" ht="24.95" customHeight="1" x14ac:dyDescent="0.2">
      <c r="A8230" s="64" t="str">
        <f t="shared" si="385"/>
        <v>||||||0</v>
      </c>
      <c r="B8230" s="64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9"/>
      <c r="K8230" s="37"/>
      <c r="L8230" s="86">
        <f t="shared" si="384"/>
        <v>0</v>
      </c>
      <c r="M8230" s="40"/>
      <c r="N8230" s="40"/>
      <c r="O8230" s="65"/>
    </row>
    <row r="8231" spans="1:15" ht="24.95" customHeight="1" x14ac:dyDescent="0.2">
      <c r="A8231" s="64" t="str">
        <f t="shared" si="385"/>
        <v>||||||0</v>
      </c>
      <c r="B8231" s="64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9"/>
      <c r="K8231" s="37"/>
      <c r="L8231" s="86">
        <f t="shared" si="384"/>
        <v>0</v>
      </c>
      <c r="M8231" s="40"/>
      <c r="N8231" s="40"/>
      <c r="O8231" s="65"/>
    </row>
    <row r="8232" spans="1:15" ht="24.95" customHeight="1" x14ac:dyDescent="0.2">
      <c r="A8232" s="64" t="str">
        <f t="shared" si="385"/>
        <v>||||||0</v>
      </c>
      <c r="B8232" s="64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9"/>
      <c r="K8232" s="37"/>
      <c r="L8232" s="86">
        <f t="shared" si="384"/>
        <v>0</v>
      </c>
      <c r="M8232" s="40"/>
      <c r="N8232" s="40"/>
      <c r="O8232" s="65"/>
    </row>
    <row r="8233" spans="1:15" ht="24.95" customHeight="1" x14ac:dyDescent="0.2">
      <c r="A8233" s="64" t="str">
        <f t="shared" si="385"/>
        <v>||||||0</v>
      </c>
      <c r="B8233" s="64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9"/>
      <c r="K8233" s="37"/>
      <c r="L8233" s="86">
        <f t="shared" si="384"/>
        <v>0</v>
      </c>
      <c r="M8233" s="40"/>
      <c r="N8233" s="40"/>
      <c r="O8233" s="65"/>
    </row>
    <row r="8234" spans="1:15" ht="24.95" customHeight="1" x14ac:dyDescent="0.2">
      <c r="A8234" s="64" t="str">
        <f t="shared" si="385"/>
        <v>||||||0</v>
      </c>
      <c r="B8234" s="64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9"/>
      <c r="K8234" s="37"/>
      <c r="L8234" s="86">
        <f t="shared" si="384"/>
        <v>0</v>
      </c>
      <c r="M8234" s="40"/>
      <c r="N8234" s="40"/>
      <c r="O8234" s="65"/>
    </row>
    <row r="8235" spans="1:15" ht="24.95" customHeight="1" x14ac:dyDescent="0.2">
      <c r="A8235" s="64" t="str">
        <f t="shared" si="385"/>
        <v>||||||0</v>
      </c>
      <c r="B8235" s="64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9"/>
      <c r="K8235" s="37"/>
      <c r="L8235" s="86">
        <f t="shared" si="384"/>
        <v>0</v>
      </c>
      <c r="M8235" s="40"/>
      <c r="N8235" s="40"/>
      <c r="O8235" s="65"/>
    </row>
    <row r="8236" spans="1:15" ht="24.95" customHeight="1" x14ac:dyDescent="0.2">
      <c r="A8236" s="64" t="str">
        <f t="shared" si="385"/>
        <v>||||||0</v>
      </c>
      <c r="B8236" s="64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9"/>
      <c r="K8236" s="37"/>
      <c r="L8236" s="86">
        <f t="shared" si="384"/>
        <v>0</v>
      </c>
      <c r="M8236" s="40"/>
      <c r="N8236" s="40"/>
      <c r="O8236" s="65"/>
    </row>
    <row r="8237" spans="1:15" ht="24.95" customHeight="1" x14ac:dyDescent="0.2">
      <c r="A8237" s="64" t="str">
        <f t="shared" si="385"/>
        <v>||||||0</v>
      </c>
      <c r="B8237" s="64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9"/>
      <c r="K8237" s="37"/>
      <c r="L8237" s="86">
        <f t="shared" si="384"/>
        <v>0</v>
      </c>
      <c r="M8237" s="40"/>
      <c r="N8237" s="40"/>
      <c r="O8237" s="65"/>
    </row>
    <row r="8238" spans="1:15" ht="24.95" customHeight="1" x14ac:dyDescent="0.2">
      <c r="A8238" s="64" t="str">
        <f t="shared" si="385"/>
        <v>||||||0</v>
      </c>
      <c r="B8238" s="64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9"/>
      <c r="K8238" s="37"/>
      <c r="L8238" s="86">
        <f t="shared" si="384"/>
        <v>0</v>
      </c>
      <c r="M8238" s="40"/>
      <c r="N8238" s="40"/>
      <c r="O8238" s="65"/>
    </row>
    <row r="8239" spans="1:15" ht="24.95" customHeight="1" x14ac:dyDescent="0.2">
      <c r="A8239" s="64" t="str">
        <f t="shared" si="385"/>
        <v>||||||0</v>
      </c>
      <c r="B8239" s="64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9"/>
      <c r="K8239" s="37"/>
      <c r="L8239" s="86">
        <f t="shared" si="384"/>
        <v>0</v>
      </c>
      <c r="M8239" s="40"/>
      <c r="N8239" s="40"/>
      <c r="O8239" s="65"/>
    </row>
    <row r="8240" spans="1:15" ht="24.95" customHeight="1" x14ac:dyDescent="0.2">
      <c r="A8240" s="64" t="str">
        <f t="shared" si="385"/>
        <v>||||||0</v>
      </c>
      <c r="B8240" s="64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9"/>
      <c r="K8240" s="37"/>
      <c r="L8240" s="86">
        <f t="shared" si="384"/>
        <v>0</v>
      </c>
      <c r="M8240" s="40"/>
      <c r="N8240" s="40"/>
      <c r="O8240" s="65"/>
    </row>
    <row r="8241" spans="1:15" ht="24.95" customHeight="1" x14ac:dyDescent="0.2">
      <c r="A8241" s="64" t="str">
        <f t="shared" si="385"/>
        <v>||||||0</v>
      </c>
      <c r="B8241" s="64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9"/>
      <c r="K8241" s="37"/>
      <c r="L8241" s="86">
        <f t="shared" si="384"/>
        <v>0</v>
      </c>
      <c r="M8241" s="40"/>
      <c r="N8241" s="40"/>
      <c r="O8241" s="65"/>
    </row>
    <row r="8242" spans="1:15" ht="24.95" customHeight="1" x14ac:dyDescent="0.2">
      <c r="A8242" s="64" t="str">
        <f t="shared" si="385"/>
        <v>||||||0</v>
      </c>
      <c r="B8242" s="64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9"/>
      <c r="K8242" s="37"/>
      <c r="L8242" s="86">
        <f t="shared" si="384"/>
        <v>0</v>
      </c>
      <c r="M8242" s="40"/>
      <c r="N8242" s="40"/>
      <c r="O8242" s="65"/>
    </row>
    <row r="8243" spans="1:15" ht="24.95" customHeight="1" x14ac:dyDescent="0.2">
      <c r="A8243" s="64" t="str">
        <f t="shared" si="385"/>
        <v>||||||0</v>
      </c>
      <c r="B8243" s="64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9"/>
      <c r="K8243" s="37"/>
      <c r="L8243" s="86">
        <f t="shared" si="384"/>
        <v>0</v>
      </c>
      <c r="M8243" s="40"/>
      <c r="N8243" s="40"/>
      <c r="O8243" s="65"/>
    </row>
    <row r="8244" spans="1:15" ht="24.95" customHeight="1" x14ac:dyDescent="0.2">
      <c r="A8244" s="64" t="str">
        <f t="shared" si="385"/>
        <v>||||||0</v>
      </c>
      <c r="B8244" s="64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9"/>
      <c r="K8244" s="37"/>
      <c r="L8244" s="86">
        <f t="shared" si="384"/>
        <v>0</v>
      </c>
      <c r="M8244" s="40"/>
      <c r="N8244" s="40"/>
      <c r="O8244" s="65"/>
    </row>
    <row r="8245" spans="1:15" ht="24.95" customHeight="1" x14ac:dyDescent="0.2">
      <c r="A8245" s="64" t="str">
        <f t="shared" si="385"/>
        <v>||||||0</v>
      </c>
      <c r="B8245" s="64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9"/>
      <c r="K8245" s="37"/>
      <c r="L8245" s="86">
        <f t="shared" si="384"/>
        <v>0</v>
      </c>
      <c r="M8245" s="40"/>
      <c r="N8245" s="40"/>
      <c r="O8245" s="65"/>
    </row>
    <row r="8246" spans="1:15" ht="24.95" customHeight="1" x14ac:dyDescent="0.2">
      <c r="A8246" s="64" t="str">
        <f t="shared" si="385"/>
        <v>||||||0</v>
      </c>
      <c r="B8246" s="64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9"/>
      <c r="K8246" s="37"/>
      <c r="L8246" s="86">
        <f t="shared" si="384"/>
        <v>0</v>
      </c>
      <c r="M8246" s="40"/>
      <c r="N8246" s="40"/>
      <c r="O8246" s="65"/>
    </row>
    <row r="8247" spans="1:15" ht="24.95" customHeight="1" x14ac:dyDescent="0.2">
      <c r="A8247" s="64" t="str">
        <f t="shared" si="385"/>
        <v>||||||0</v>
      </c>
      <c r="B8247" s="64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9"/>
      <c r="K8247" s="37"/>
      <c r="L8247" s="86">
        <f t="shared" si="384"/>
        <v>0</v>
      </c>
      <c r="M8247" s="40"/>
      <c r="N8247" s="40"/>
      <c r="O8247" s="65"/>
    </row>
    <row r="8248" spans="1:15" ht="24.95" customHeight="1" x14ac:dyDescent="0.2">
      <c r="A8248" s="64" t="str">
        <f t="shared" si="385"/>
        <v>||||||0</v>
      </c>
      <c r="B8248" s="64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9"/>
      <c r="K8248" s="37"/>
      <c r="L8248" s="86">
        <f t="shared" si="384"/>
        <v>0</v>
      </c>
      <c r="M8248" s="40"/>
      <c r="N8248" s="40"/>
      <c r="O8248" s="65"/>
    </row>
    <row r="8249" spans="1:15" ht="24.95" customHeight="1" x14ac:dyDescent="0.2">
      <c r="A8249" s="64" t="str">
        <f t="shared" si="385"/>
        <v>||||||0</v>
      </c>
      <c r="B8249" s="64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9"/>
      <c r="K8249" s="37"/>
      <c r="L8249" s="86">
        <f t="shared" si="384"/>
        <v>0</v>
      </c>
      <c r="M8249" s="40"/>
      <c r="N8249" s="40"/>
      <c r="O8249" s="65"/>
    </row>
    <row r="8250" spans="1:15" ht="24.95" customHeight="1" x14ac:dyDescent="0.2">
      <c r="A8250" s="64" t="str">
        <f t="shared" si="385"/>
        <v>||||||0</v>
      </c>
      <c r="B8250" s="64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9"/>
      <c r="K8250" s="37"/>
      <c r="L8250" s="86">
        <f t="shared" si="384"/>
        <v>0</v>
      </c>
      <c r="M8250" s="40"/>
      <c r="N8250" s="40"/>
      <c r="O8250" s="65"/>
    </row>
    <row r="8251" spans="1:15" ht="24.95" customHeight="1" x14ac:dyDescent="0.2">
      <c r="A8251" s="64" t="str">
        <f t="shared" si="385"/>
        <v>||||||0</v>
      </c>
      <c r="B8251" s="64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9"/>
      <c r="K8251" s="37"/>
      <c r="L8251" s="86">
        <f t="shared" si="384"/>
        <v>0</v>
      </c>
      <c r="M8251" s="40"/>
      <c r="N8251" s="40"/>
      <c r="O8251" s="65"/>
    </row>
    <row r="8252" spans="1:15" ht="24.95" customHeight="1" x14ac:dyDescent="0.2">
      <c r="A8252" s="64" t="str">
        <f t="shared" si="385"/>
        <v>||||||0</v>
      </c>
      <c r="B8252" s="64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9"/>
      <c r="K8252" s="37"/>
      <c r="L8252" s="86">
        <f t="shared" si="384"/>
        <v>0</v>
      </c>
      <c r="M8252" s="40"/>
      <c r="N8252" s="40"/>
      <c r="O8252" s="65"/>
    </row>
    <row r="8253" spans="1:15" ht="24.95" customHeight="1" x14ac:dyDescent="0.2">
      <c r="A8253" s="64" t="str">
        <f t="shared" si="385"/>
        <v>||||||0</v>
      </c>
      <c r="B8253" s="64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9"/>
      <c r="K8253" s="37"/>
      <c r="L8253" s="86">
        <f t="shared" si="384"/>
        <v>0</v>
      </c>
      <c r="M8253" s="40"/>
      <c r="N8253" s="40"/>
      <c r="O8253" s="65"/>
    </row>
    <row r="8254" spans="1:15" ht="24.95" customHeight="1" x14ac:dyDescent="0.2">
      <c r="A8254" s="64" t="str">
        <f t="shared" si="385"/>
        <v>||||||0</v>
      </c>
      <c r="B8254" s="64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9"/>
      <c r="K8254" s="37"/>
      <c r="L8254" s="86">
        <f t="shared" ref="L8254:L8317" si="387">M8254+N8254</f>
        <v>0</v>
      </c>
      <c r="M8254" s="40"/>
      <c r="N8254" s="40"/>
      <c r="O8254" s="65"/>
    </row>
    <row r="8255" spans="1:15" ht="24.95" customHeight="1" x14ac:dyDescent="0.2">
      <c r="A8255" s="64" t="str">
        <f t="shared" si="385"/>
        <v>||||||0</v>
      </c>
      <c r="B8255" s="64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9"/>
      <c r="K8255" s="37"/>
      <c r="L8255" s="86">
        <f t="shared" si="387"/>
        <v>0</v>
      </c>
      <c r="M8255" s="40"/>
      <c r="N8255" s="40"/>
      <c r="O8255" s="65"/>
    </row>
    <row r="8256" spans="1:15" ht="24.95" customHeight="1" x14ac:dyDescent="0.2">
      <c r="A8256" s="64" t="str">
        <f t="shared" si="385"/>
        <v>||||||0</v>
      </c>
      <c r="B8256" s="64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9"/>
      <c r="K8256" s="37"/>
      <c r="L8256" s="86">
        <f t="shared" si="387"/>
        <v>0</v>
      </c>
      <c r="M8256" s="40"/>
      <c r="N8256" s="40"/>
      <c r="O8256" s="65"/>
    </row>
    <row r="8257" spans="1:15" ht="24.95" customHeight="1" x14ac:dyDescent="0.2">
      <c r="A8257" s="64" t="str">
        <f t="shared" si="385"/>
        <v>||||||0</v>
      </c>
      <c r="B8257" s="64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9"/>
      <c r="K8257" s="37"/>
      <c r="L8257" s="86">
        <f t="shared" si="387"/>
        <v>0</v>
      </c>
      <c r="M8257" s="40"/>
      <c r="N8257" s="40"/>
      <c r="O8257" s="65"/>
    </row>
    <row r="8258" spans="1:15" ht="24.95" customHeight="1" x14ac:dyDescent="0.2">
      <c r="A8258" s="64" t="str">
        <f t="shared" si="385"/>
        <v>||||||0</v>
      </c>
      <c r="B8258" s="64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9"/>
      <c r="K8258" s="37"/>
      <c r="L8258" s="86">
        <f t="shared" si="387"/>
        <v>0</v>
      </c>
      <c r="M8258" s="40"/>
      <c r="N8258" s="40"/>
      <c r="O8258" s="65"/>
    </row>
    <row r="8259" spans="1:15" ht="24.95" customHeight="1" x14ac:dyDescent="0.2">
      <c r="A8259" s="64" t="str">
        <f t="shared" si="385"/>
        <v>||||||0</v>
      </c>
      <c r="B8259" s="64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9"/>
      <c r="K8259" s="37"/>
      <c r="L8259" s="86">
        <f t="shared" si="387"/>
        <v>0</v>
      </c>
      <c r="M8259" s="40"/>
      <c r="N8259" s="40"/>
      <c r="O8259" s="65"/>
    </row>
    <row r="8260" spans="1:15" ht="24.95" customHeight="1" x14ac:dyDescent="0.2">
      <c r="A8260" s="64" t="str">
        <f t="shared" si="385"/>
        <v>||||||0</v>
      </c>
      <c r="B8260" s="64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9"/>
      <c r="K8260" s="37"/>
      <c r="L8260" s="86">
        <f t="shared" si="387"/>
        <v>0</v>
      </c>
      <c r="M8260" s="40"/>
      <c r="N8260" s="40"/>
      <c r="O8260" s="65"/>
    </row>
    <row r="8261" spans="1:15" ht="24.95" customHeight="1" x14ac:dyDescent="0.2">
      <c r="A8261" s="64" t="str">
        <f t="shared" ref="A8261:A8324" si="388">C8261&amp;"|"&amp;D8261&amp;"|"&amp;E8261&amp;"|"&amp;F8261&amp;"|"&amp;G8261&amp;"|"&amp;I8261&amp;"|"&amp;M8261+N8261-O8261</f>
        <v>||||||0</v>
      </c>
      <c r="B8261" s="64" t="str">
        <f t="shared" ref="B8261:B8324" si="389">C8261&amp;"|"&amp;D8261&amp;"|"&amp;E8261&amp;"|"&amp;F8261&amp;"|"&amp;K8261</f>
        <v>||||</v>
      </c>
      <c r="C8261" s="37"/>
      <c r="D8261" s="37"/>
      <c r="E8261" s="37"/>
      <c r="F8261" s="37"/>
      <c r="G8261" s="37"/>
      <c r="H8261" s="38"/>
      <c r="I8261" s="37"/>
      <c r="J8261" s="39"/>
      <c r="K8261" s="37"/>
      <c r="L8261" s="86">
        <f t="shared" si="387"/>
        <v>0</v>
      </c>
      <c r="M8261" s="40"/>
      <c r="N8261" s="40"/>
      <c r="O8261" s="65"/>
    </row>
    <row r="8262" spans="1:15" ht="24.95" customHeight="1" x14ac:dyDescent="0.2">
      <c r="A8262" s="64" t="str">
        <f t="shared" si="388"/>
        <v>||||||0</v>
      </c>
      <c r="B8262" s="64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9"/>
      <c r="K8262" s="37"/>
      <c r="L8262" s="86">
        <f t="shared" si="387"/>
        <v>0</v>
      </c>
      <c r="M8262" s="40"/>
      <c r="N8262" s="40"/>
      <c r="O8262" s="65"/>
    </row>
    <row r="8263" spans="1:15" ht="24.95" customHeight="1" x14ac:dyDescent="0.2">
      <c r="A8263" s="64" t="str">
        <f t="shared" si="388"/>
        <v>||||||0</v>
      </c>
      <c r="B8263" s="64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9"/>
      <c r="K8263" s="37"/>
      <c r="L8263" s="86">
        <f t="shared" si="387"/>
        <v>0</v>
      </c>
      <c r="M8263" s="40"/>
      <c r="N8263" s="40"/>
      <c r="O8263" s="65"/>
    </row>
    <row r="8264" spans="1:15" ht="24.95" customHeight="1" x14ac:dyDescent="0.2">
      <c r="A8264" s="64" t="str">
        <f t="shared" si="388"/>
        <v>||||||0</v>
      </c>
      <c r="B8264" s="64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9"/>
      <c r="K8264" s="37"/>
      <c r="L8264" s="86">
        <f t="shared" si="387"/>
        <v>0</v>
      </c>
      <c r="M8264" s="40"/>
      <c r="N8264" s="40"/>
      <c r="O8264" s="65"/>
    </row>
    <row r="8265" spans="1:15" ht="24.95" customHeight="1" x14ac:dyDescent="0.2">
      <c r="A8265" s="64" t="str">
        <f t="shared" si="388"/>
        <v>||||||0</v>
      </c>
      <c r="B8265" s="64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9"/>
      <c r="K8265" s="37"/>
      <c r="L8265" s="86">
        <f t="shared" si="387"/>
        <v>0</v>
      </c>
      <c r="M8265" s="40"/>
      <c r="N8265" s="40"/>
      <c r="O8265" s="65"/>
    </row>
    <row r="8266" spans="1:15" ht="24.95" customHeight="1" x14ac:dyDescent="0.2">
      <c r="A8266" s="64" t="str">
        <f t="shared" si="388"/>
        <v>||||||0</v>
      </c>
      <c r="B8266" s="64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9"/>
      <c r="K8266" s="37"/>
      <c r="L8266" s="86">
        <f t="shared" si="387"/>
        <v>0</v>
      </c>
      <c r="M8266" s="40"/>
      <c r="N8266" s="40"/>
      <c r="O8266" s="65"/>
    </row>
    <row r="8267" spans="1:15" ht="24.95" customHeight="1" x14ac:dyDescent="0.2">
      <c r="A8267" s="64" t="str">
        <f t="shared" si="388"/>
        <v>||||||0</v>
      </c>
      <c r="B8267" s="64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9"/>
      <c r="K8267" s="37"/>
      <c r="L8267" s="86">
        <f t="shared" si="387"/>
        <v>0</v>
      </c>
      <c r="M8267" s="40"/>
      <c r="N8267" s="40"/>
      <c r="O8267" s="65"/>
    </row>
    <row r="8268" spans="1:15" ht="24.95" customHeight="1" x14ac:dyDescent="0.2">
      <c r="A8268" s="64" t="str">
        <f t="shared" si="388"/>
        <v>||||||0</v>
      </c>
      <c r="B8268" s="64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9"/>
      <c r="K8268" s="37"/>
      <c r="L8268" s="86">
        <f t="shared" si="387"/>
        <v>0</v>
      </c>
      <c r="M8268" s="40"/>
      <c r="N8268" s="40"/>
      <c r="O8268" s="65"/>
    </row>
    <row r="8269" spans="1:15" ht="24.95" customHeight="1" x14ac:dyDescent="0.2">
      <c r="A8269" s="64" t="str">
        <f t="shared" si="388"/>
        <v>||||||0</v>
      </c>
      <c r="B8269" s="64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9"/>
      <c r="K8269" s="37"/>
      <c r="L8269" s="86">
        <f t="shared" si="387"/>
        <v>0</v>
      </c>
      <c r="M8269" s="40"/>
      <c r="N8269" s="40"/>
      <c r="O8269" s="65"/>
    </row>
    <row r="8270" spans="1:15" ht="24.95" customHeight="1" x14ac:dyDescent="0.2">
      <c r="A8270" s="64" t="str">
        <f t="shared" si="388"/>
        <v>||||||0</v>
      </c>
      <c r="B8270" s="64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9"/>
      <c r="K8270" s="37"/>
      <c r="L8270" s="86">
        <f t="shared" si="387"/>
        <v>0</v>
      </c>
      <c r="M8270" s="40"/>
      <c r="N8270" s="40"/>
      <c r="O8270" s="65"/>
    </row>
    <row r="8271" spans="1:15" ht="24.95" customHeight="1" x14ac:dyDescent="0.2">
      <c r="A8271" s="64" t="str">
        <f t="shared" si="388"/>
        <v>||||||0</v>
      </c>
      <c r="B8271" s="64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9"/>
      <c r="K8271" s="37"/>
      <c r="L8271" s="86">
        <f t="shared" si="387"/>
        <v>0</v>
      </c>
      <c r="M8271" s="40"/>
      <c r="N8271" s="40"/>
      <c r="O8271" s="65"/>
    </row>
    <row r="8272" spans="1:15" ht="24.95" customHeight="1" x14ac:dyDescent="0.2">
      <c r="A8272" s="64" t="str">
        <f t="shared" si="388"/>
        <v>||||||0</v>
      </c>
      <c r="B8272" s="64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9"/>
      <c r="K8272" s="37"/>
      <c r="L8272" s="86">
        <f t="shared" si="387"/>
        <v>0</v>
      </c>
      <c r="M8272" s="40"/>
      <c r="N8272" s="40"/>
      <c r="O8272" s="65"/>
    </row>
    <row r="8273" spans="1:15" ht="24.95" customHeight="1" x14ac:dyDescent="0.2">
      <c r="A8273" s="64" t="str">
        <f t="shared" si="388"/>
        <v>||||||0</v>
      </c>
      <c r="B8273" s="64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9"/>
      <c r="K8273" s="37"/>
      <c r="L8273" s="86">
        <f t="shared" si="387"/>
        <v>0</v>
      </c>
      <c r="M8273" s="40"/>
      <c r="N8273" s="40"/>
      <c r="O8273" s="65"/>
    </row>
    <row r="8274" spans="1:15" ht="24.95" customHeight="1" x14ac:dyDescent="0.2">
      <c r="A8274" s="64" t="str">
        <f t="shared" si="388"/>
        <v>||||||0</v>
      </c>
      <c r="B8274" s="64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9"/>
      <c r="K8274" s="37"/>
      <c r="L8274" s="86">
        <f t="shared" si="387"/>
        <v>0</v>
      </c>
      <c r="M8274" s="40"/>
      <c r="N8274" s="40"/>
      <c r="O8274" s="65"/>
    </row>
    <row r="8275" spans="1:15" ht="24.95" customHeight="1" x14ac:dyDescent="0.2">
      <c r="A8275" s="64" t="str">
        <f t="shared" si="388"/>
        <v>||||||0</v>
      </c>
      <c r="B8275" s="64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9"/>
      <c r="K8275" s="37"/>
      <c r="L8275" s="86">
        <f t="shared" si="387"/>
        <v>0</v>
      </c>
      <c r="M8275" s="40"/>
      <c r="N8275" s="40"/>
      <c r="O8275" s="65"/>
    </row>
    <row r="8276" spans="1:15" ht="24.95" customHeight="1" x14ac:dyDescent="0.2">
      <c r="A8276" s="64" t="str">
        <f t="shared" si="388"/>
        <v>||||||0</v>
      </c>
      <c r="B8276" s="64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9"/>
      <c r="K8276" s="37"/>
      <c r="L8276" s="86">
        <f t="shared" si="387"/>
        <v>0</v>
      </c>
      <c r="M8276" s="40"/>
      <c r="N8276" s="40"/>
      <c r="O8276" s="65"/>
    </row>
    <row r="8277" spans="1:15" ht="24.95" customHeight="1" x14ac:dyDescent="0.2">
      <c r="A8277" s="64" t="str">
        <f t="shared" si="388"/>
        <v>||||||0</v>
      </c>
      <c r="B8277" s="64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9"/>
      <c r="K8277" s="37"/>
      <c r="L8277" s="86">
        <f t="shared" si="387"/>
        <v>0</v>
      </c>
      <c r="M8277" s="40"/>
      <c r="N8277" s="40"/>
      <c r="O8277" s="65"/>
    </row>
    <row r="8278" spans="1:15" ht="24.95" customHeight="1" x14ac:dyDescent="0.2">
      <c r="A8278" s="64" t="str">
        <f t="shared" si="388"/>
        <v>||||||0</v>
      </c>
      <c r="B8278" s="64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9"/>
      <c r="K8278" s="37"/>
      <c r="L8278" s="86">
        <f t="shared" si="387"/>
        <v>0</v>
      </c>
      <c r="M8278" s="40"/>
      <c r="N8278" s="40"/>
      <c r="O8278" s="65"/>
    </row>
    <row r="8279" spans="1:15" ht="24.95" customHeight="1" x14ac:dyDescent="0.2">
      <c r="A8279" s="64" t="str">
        <f t="shared" si="388"/>
        <v>||||||0</v>
      </c>
      <c r="B8279" s="64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9"/>
      <c r="K8279" s="37"/>
      <c r="L8279" s="86">
        <f t="shared" si="387"/>
        <v>0</v>
      </c>
      <c r="M8279" s="40"/>
      <c r="N8279" s="40"/>
      <c r="O8279" s="65"/>
    </row>
    <row r="8280" spans="1:15" ht="24.95" customHeight="1" x14ac:dyDescent="0.2">
      <c r="A8280" s="64" t="str">
        <f t="shared" si="388"/>
        <v>||||||0</v>
      </c>
      <c r="B8280" s="64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9"/>
      <c r="K8280" s="37"/>
      <c r="L8280" s="86">
        <f t="shared" si="387"/>
        <v>0</v>
      </c>
      <c r="M8280" s="40"/>
      <c r="N8280" s="40"/>
      <c r="O8280" s="65"/>
    </row>
    <row r="8281" spans="1:15" ht="24.95" customHeight="1" x14ac:dyDescent="0.2">
      <c r="A8281" s="64" t="str">
        <f t="shared" si="388"/>
        <v>||||||0</v>
      </c>
      <c r="B8281" s="64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9"/>
      <c r="K8281" s="37"/>
      <c r="L8281" s="86">
        <f t="shared" si="387"/>
        <v>0</v>
      </c>
      <c r="M8281" s="40"/>
      <c r="N8281" s="40"/>
      <c r="O8281" s="65"/>
    </row>
    <row r="8282" spans="1:15" ht="24.95" customHeight="1" x14ac:dyDescent="0.2">
      <c r="A8282" s="64" t="str">
        <f t="shared" si="388"/>
        <v>||||||0</v>
      </c>
      <c r="B8282" s="64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9"/>
      <c r="K8282" s="37"/>
      <c r="L8282" s="86">
        <f t="shared" si="387"/>
        <v>0</v>
      </c>
      <c r="M8282" s="40"/>
      <c r="N8282" s="40"/>
      <c r="O8282" s="65"/>
    </row>
    <row r="8283" spans="1:15" ht="24.95" customHeight="1" x14ac:dyDescent="0.2">
      <c r="A8283" s="64" t="str">
        <f t="shared" si="388"/>
        <v>||||||0</v>
      </c>
      <c r="B8283" s="64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9"/>
      <c r="K8283" s="37"/>
      <c r="L8283" s="86">
        <f t="shared" si="387"/>
        <v>0</v>
      </c>
      <c r="M8283" s="40"/>
      <c r="N8283" s="40"/>
      <c r="O8283" s="65"/>
    </row>
    <row r="8284" spans="1:15" ht="24.95" customHeight="1" x14ac:dyDescent="0.2">
      <c r="A8284" s="64" t="str">
        <f t="shared" si="388"/>
        <v>||||||0</v>
      </c>
      <c r="B8284" s="64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9"/>
      <c r="K8284" s="37"/>
      <c r="L8284" s="86">
        <f t="shared" si="387"/>
        <v>0</v>
      </c>
      <c r="M8284" s="40"/>
      <c r="N8284" s="40"/>
      <c r="O8284" s="65"/>
    </row>
    <row r="8285" spans="1:15" ht="24.95" customHeight="1" x14ac:dyDescent="0.2">
      <c r="A8285" s="64" t="str">
        <f t="shared" si="388"/>
        <v>||||||0</v>
      </c>
      <c r="B8285" s="64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9"/>
      <c r="K8285" s="37"/>
      <c r="L8285" s="86">
        <f t="shared" si="387"/>
        <v>0</v>
      </c>
      <c r="M8285" s="40"/>
      <c r="N8285" s="40"/>
      <c r="O8285" s="65"/>
    </row>
    <row r="8286" spans="1:15" ht="24.95" customHeight="1" x14ac:dyDescent="0.2">
      <c r="A8286" s="64" t="str">
        <f t="shared" si="388"/>
        <v>||||||0</v>
      </c>
      <c r="B8286" s="64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9"/>
      <c r="K8286" s="37"/>
      <c r="L8286" s="86">
        <f t="shared" si="387"/>
        <v>0</v>
      </c>
      <c r="M8286" s="40"/>
      <c r="N8286" s="40"/>
      <c r="O8286" s="65"/>
    </row>
    <row r="8287" spans="1:15" ht="24.95" customHeight="1" x14ac:dyDescent="0.2">
      <c r="A8287" s="64" t="str">
        <f t="shared" si="388"/>
        <v>||||||0</v>
      </c>
      <c r="B8287" s="64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9"/>
      <c r="K8287" s="37"/>
      <c r="L8287" s="86">
        <f t="shared" si="387"/>
        <v>0</v>
      </c>
      <c r="M8287" s="40"/>
      <c r="N8287" s="40"/>
      <c r="O8287" s="65"/>
    </row>
    <row r="8288" spans="1:15" ht="24.95" customHeight="1" x14ac:dyDescent="0.2">
      <c r="A8288" s="64" t="str">
        <f t="shared" si="388"/>
        <v>||||||0</v>
      </c>
      <c r="B8288" s="64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9"/>
      <c r="K8288" s="37"/>
      <c r="L8288" s="86">
        <f t="shared" si="387"/>
        <v>0</v>
      </c>
      <c r="M8288" s="40"/>
      <c r="N8288" s="40"/>
      <c r="O8288" s="65"/>
    </row>
    <row r="8289" spans="1:15" ht="24.95" customHeight="1" x14ac:dyDescent="0.2">
      <c r="A8289" s="64" t="str">
        <f t="shared" si="388"/>
        <v>||||||0</v>
      </c>
      <c r="B8289" s="64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9"/>
      <c r="K8289" s="37"/>
      <c r="L8289" s="86">
        <f t="shared" si="387"/>
        <v>0</v>
      </c>
      <c r="M8289" s="40"/>
      <c r="N8289" s="40"/>
      <c r="O8289" s="65"/>
    </row>
    <row r="8290" spans="1:15" ht="24.95" customHeight="1" x14ac:dyDescent="0.2">
      <c r="A8290" s="64" t="str">
        <f t="shared" si="388"/>
        <v>||||||0</v>
      </c>
      <c r="B8290" s="64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9"/>
      <c r="K8290" s="37"/>
      <c r="L8290" s="86">
        <f t="shared" si="387"/>
        <v>0</v>
      </c>
      <c r="M8290" s="40"/>
      <c r="N8290" s="40"/>
      <c r="O8290" s="65"/>
    </row>
    <row r="8291" spans="1:15" ht="24.95" customHeight="1" x14ac:dyDescent="0.2">
      <c r="A8291" s="64" t="str">
        <f t="shared" si="388"/>
        <v>||||||0</v>
      </c>
      <c r="B8291" s="64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9"/>
      <c r="K8291" s="37"/>
      <c r="L8291" s="86">
        <f t="shared" si="387"/>
        <v>0</v>
      </c>
      <c r="M8291" s="40"/>
      <c r="N8291" s="40"/>
      <c r="O8291" s="65"/>
    </row>
    <row r="8292" spans="1:15" ht="24.95" customHeight="1" x14ac:dyDescent="0.2">
      <c r="A8292" s="64" t="str">
        <f t="shared" si="388"/>
        <v>||||||0</v>
      </c>
      <c r="B8292" s="64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9"/>
      <c r="K8292" s="37"/>
      <c r="L8292" s="86">
        <f t="shared" si="387"/>
        <v>0</v>
      </c>
      <c r="M8292" s="40"/>
      <c r="N8292" s="40"/>
      <c r="O8292" s="65"/>
    </row>
    <row r="8293" spans="1:15" ht="24.95" customHeight="1" x14ac:dyDescent="0.2">
      <c r="A8293" s="64" t="str">
        <f t="shared" si="388"/>
        <v>||||||0</v>
      </c>
      <c r="B8293" s="64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9"/>
      <c r="K8293" s="37"/>
      <c r="L8293" s="86">
        <f t="shared" si="387"/>
        <v>0</v>
      </c>
      <c r="M8293" s="40"/>
      <c r="N8293" s="40"/>
      <c r="O8293" s="65"/>
    </row>
    <row r="8294" spans="1:15" ht="24.95" customHeight="1" x14ac:dyDescent="0.2">
      <c r="A8294" s="64" t="str">
        <f t="shared" si="388"/>
        <v>||||||0</v>
      </c>
      <c r="B8294" s="64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9"/>
      <c r="K8294" s="37"/>
      <c r="L8294" s="86">
        <f t="shared" si="387"/>
        <v>0</v>
      </c>
      <c r="M8294" s="40"/>
      <c r="N8294" s="40"/>
      <c r="O8294" s="65"/>
    </row>
    <row r="8295" spans="1:15" ht="24.95" customHeight="1" x14ac:dyDescent="0.2">
      <c r="A8295" s="64" t="str">
        <f t="shared" si="388"/>
        <v>||||||0</v>
      </c>
      <c r="B8295" s="64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9"/>
      <c r="K8295" s="37"/>
      <c r="L8295" s="86">
        <f t="shared" si="387"/>
        <v>0</v>
      </c>
      <c r="M8295" s="40"/>
      <c r="N8295" s="40"/>
      <c r="O8295" s="65"/>
    </row>
    <row r="8296" spans="1:15" ht="24.95" customHeight="1" x14ac:dyDescent="0.2">
      <c r="A8296" s="64" t="str">
        <f t="shared" si="388"/>
        <v>||||||0</v>
      </c>
      <c r="B8296" s="64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9"/>
      <c r="K8296" s="37"/>
      <c r="L8296" s="86">
        <f t="shared" si="387"/>
        <v>0</v>
      </c>
      <c r="M8296" s="40"/>
      <c r="N8296" s="40"/>
      <c r="O8296" s="65"/>
    </row>
    <row r="8297" spans="1:15" ht="24.95" customHeight="1" x14ac:dyDescent="0.2">
      <c r="A8297" s="64" t="str">
        <f t="shared" si="388"/>
        <v>||||||0</v>
      </c>
      <c r="B8297" s="64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9"/>
      <c r="K8297" s="37"/>
      <c r="L8297" s="86">
        <f t="shared" si="387"/>
        <v>0</v>
      </c>
      <c r="M8297" s="40"/>
      <c r="N8297" s="40"/>
      <c r="O8297" s="65"/>
    </row>
    <row r="8298" spans="1:15" ht="24.95" customHeight="1" x14ac:dyDescent="0.2">
      <c r="A8298" s="64" t="str">
        <f t="shared" si="388"/>
        <v>||||||0</v>
      </c>
      <c r="B8298" s="64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9"/>
      <c r="K8298" s="37"/>
      <c r="L8298" s="86">
        <f t="shared" si="387"/>
        <v>0</v>
      </c>
      <c r="M8298" s="40"/>
      <c r="N8298" s="40"/>
      <c r="O8298" s="65"/>
    </row>
    <row r="8299" spans="1:15" ht="24.95" customHeight="1" x14ac:dyDescent="0.2">
      <c r="A8299" s="64" t="str">
        <f t="shared" si="388"/>
        <v>||||||0</v>
      </c>
      <c r="B8299" s="64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9"/>
      <c r="K8299" s="37"/>
      <c r="L8299" s="86">
        <f t="shared" si="387"/>
        <v>0</v>
      </c>
      <c r="M8299" s="40"/>
      <c r="N8299" s="40"/>
      <c r="O8299" s="65"/>
    </row>
    <row r="8300" spans="1:15" ht="24.95" customHeight="1" x14ac:dyDescent="0.2">
      <c r="A8300" s="64" t="str">
        <f t="shared" si="388"/>
        <v>||||||0</v>
      </c>
      <c r="B8300" s="64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9"/>
      <c r="K8300" s="37"/>
      <c r="L8300" s="86">
        <f t="shared" si="387"/>
        <v>0</v>
      </c>
      <c r="M8300" s="40"/>
      <c r="N8300" s="40"/>
      <c r="O8300" s="65"/>
    </row>
    <row r="8301" spans="1:15" ht="24.95" customHeight="1" x14ac:dyDescent="0.2">
      <c r="A8301" s="64" t="str">
        <f t="shared" si="388"/>
        <v>||||||0</v>
      </c>
      <c r="B8301" s="64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9"/>
      <c r="K8301" s="37"/>
      <c r="L8301" s="86">
        <f t="shared" si="387"/>
        <v>0</v>
      </c>
      <c r="M8301" s="40"/>
      <c r="N8301" s="40"/>
      <c r="O8301" s="65"/>
    </row>
    <row r="8302" spans="1:15" ht="24.95" customHeight="1" x14ac:dyDescent="0.2">
      <c r="A8302" s="64" t="str">
        <f t="shared" si="388"/>
        <v>||||||0</v>
      </c>
      <c r="B8302" s="64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9"/>
      <c r="K8302" s="37"/>
      <c r="L8302" s="86">
        <f t="shared" si="387"/>
        <v>0</v>
      </c>
      <c r="M8302" s="40"/>
      <c r="N8302" s="40"/>
      <c r="O8302" s="65"/>
    </row>
    <row r="8303" spans="1:15" ht="24.95" customHeight="1" x14ac:dyDescent="0.2">
      <c r="A8303" s="64" t="str">
        <f t="shared" si="388"/>
        <v>||||||0</v>
      </c>
      <c r="B8303" s="64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9"/>
      <c r="K8303" s="37"/>
      <c r="L8303" s="86">
        <f t="shared" si="387"/>
        <v>0</v>
      </c>
      <c r="M8303" s="40"/>
      <c r="N8303" s="40"/>
      <c r="O8303" s="65"/>
    </row>
    <row r="8304" spans="1:15" ht="24.95" customHeight="1" x14ac:dyDescent="0.2">
      <c r="A8304" s="64" t="str">
        <f t="shared" si="388"/>
        <v>||||||0</v>
      </c>
      <c r="B8304" s="64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9"/>
      <c r="K8304" s="37"/>
      <c r="L8304" s="86">
        <f t="shared" si="387"/>
        <v>0</v>
      </c>
      <c r="M8304" s="40"/>
      <c r="N8304" s="40"/>
      <c r="O8304" s="65"/>
    </row>
    <row r="8305" spans="1:15" ht="24.95" customHeight="1" x14ac:dyDescent="0.2">
      <c r="A8305" s="64" t="str">
        <f t="shared" si="388"/>
        <v>||||||0</v>
      </c>
      <c r="B8305" s="64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9"/>
      <c r="K8305" s="37"/>
      <c r="L8305" s="86">
        <f t="shared" si="387"/>
        <v>0</v>
      </c>
      <c r="M8305" s="40"/>
      <c r="N8305" s="40"/>
      <c r="O8305" s="65"/>
    </row>
    <row r="8306" spans="1:15" ht="24.95" customHeight="1" x14ac:dyDescent="0.2">
      <c r="A8306" s="64" t="str">
        <f t="shared" si="388"/>
        <v>||||||0</v>
      </c>
      <c r="B8306" s="64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9"/>
      <c r="K8306" s="37"/>
      <c r="L8306" s="86">
        <f t="shared" si="387"/>
        <v>0</v>
      </c>
      <c r="M8306" s="40"/>
      <c r="N8306" s="40"/>
      <c r="O8306" s="65"/>
    </row>
    <row r="8307" spans="1:15" ht="24.95" customHeight="1" x14ac:dyDescent="0.2">
      <c r="A8307" s="64" t="str">
        <f t="shared" si="388"/>
        <v>||||||0</v>
      </c>
      <c r="B8307" s="64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9"/>
      <c r="K8307" s="37"/>
      <c r="L8307" s="86">
        <f t="shared" si="387"/>
        <v>0</v>
      </c>
      <c r="M8307" s="40"/>
      <c r="N8307" s="40"/>
      <c r="O8307" s="65"/>
    </row>
    <row r="8308" spans="1:15" ht="24.95" customHeight="1" x14ac:dyDescent="0.2">
      <c r="A8308" s="64" t="str">
        <f t="shared" si="388"/>
        <v>||||||0</v>
      </c>
      <c r="B8308" s="64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9"/>
      <c r="K8308" s="37"/>
      <c r="L8308" s="86">
        <f t="shared" si="387"/>
        <v>0</v>
      </c>
      <c r="M8308" s="40"/>
      <c r="N8308" s="40"/>
      <c r="O8308" s="65"/>
    </row>
    <row r="8309" spans="1:15" ht="24.95" customHeight="1" x14ac:dyDescent="0.2">
      <c r="A8309" s="64" t="str">
        <f t="shared" si="388"/>
        <v>||||||0</v>
      </c>
      <c r="B8309" s="64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9"/>
      <c r="K8309" s="37"/>
      <c r="L8309" s="86">
        <f t="shared" si="387"/>
        <v>0</v>
      </c>
      <c r="M8309" s="40"/>
      <c r="N8309" s="40"/>
      <c r="O8309" s="65"/>
    </row>
    <row r="8310" spans="1:15" ht="24.95" customHeight="1" x14ac:dyDescent="0.2">
      <c r="A8310" s="64" t="str">
        <f t="shared" si="388"/>
        <v>||||||0</v>
      </c>
      <c r="B8310" s="64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9"/>
      <c r="K8310" s="37"/>
      <c r="L8310" s="86">
        <f t="shared" si="387"/>
        <v>0</v>
      </c>
      <c r="M8310" s="40"/>
      <c r="N8310" s="40"/>
      <c r="O8310" s="65"/>
    </row>
    <row r="8311" spans="1:15" ht="24.95" customHeight="1" x14ac:dyDescent="0.2">
      <c r="A8311" s="64" t="str">
        <f t="shared" si="388"/>
        <v>||||||0</v>
      </c>
      <c r="B8311" s="64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9"/>
      <c r="K8311" s="37"/>
      <c r="L8311" s="86">
        <f t="shared" si="387"/>
        <v>0</v>
      </c>
      <c r="M8311" s="40"/>
      <c r="N8311" s="40"/>
      <c r="O8311" s="65"/>
    </row>
    <row r="8312" spans="1:15" ht="24.95" customHeight="1" x14ac:dyDescent="0.2">
      <c r="A8312" s="64" t="str">
        <f t="shared" si="388"/>
        <v>||||||0</v>
      </c>
      <c r="B8312" s="64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9"/>
      <c r="K8312" s="37"/>
      <c r="L8312" s="86">
        <f t="shared" si="387"/>
        <v>0</v>
      </c>
      <c r="M8312" s="40"/>
      <c r="N8312" s="40"/>
      <c r="O8312" s="65"/>
    </row>
    <row r="8313" spans="1:15" ht="24.95" customHeight="1" x14ac:dyDescent="0.2">
      <c r="A8313" s="64" t="str">
        <f t="shared" si="388"/>
        <v>||||||0</v>
      </c>
      <c r="B8313" s="64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9"/>
      <c r="K8313" s="37"/>
      <c r="L8313" s="86">
        <f t="shared" si="387"/>
        <v>0</v>
      </c>
      <c r="M8313" s="40"/>
      <c r="N8313" s="40"/>
      <c r="O8313" s="65"/>
    </row>
    <row r="8314" spans="1:15" ht="24.95" customHeight="1" x14ac:dyDescent="0.2">
      <c r="A8314" s="64" t="str">
        <f t="shared" si="388"/>
        <v>||||||0</v>
      </c>
      <c r="B8314" s="64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9"/>
      <c r="K8314" s="37"/>
      <c r="L8314" s="86">
        <f t="shared" si="387"/>
        <v>0</v>
      </c>
      <c r="M8314" s="40"/>
      <c r="N8314" s="40"/>
      <c r="O8314" s="65"/>
    </row>
    <row r="8315" spans="1:15" ht="24.95" customHeight="1" x14ac:dyDescent="0.2">
      <c r="A8315" s="64" t="str">
        <f t="shared" si="388"/>
        <v>||||||0</v>
      </c>
      <c r="B8315" s="64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9"/>
      <c r="K8315" s="37"/>
      <c r="L8315" s="86">
        <f t="shared" si="387"/>
        <v>0</v>
      </c>
      <c r="M8315" s="40"/>
      <c r="N8315" s="40"/>
      <c r="O8315" s="65"/>
    </row>
    <row r="8316" spans="1:15" ht="24.95" customHeight="1" x14ac:dyDescent="0.2">
      <c r="A8316" s="64" t="str">
        <f t="shared" si="388"/>
        <v>||||||0</v>
      </c>
      <c r="B8316" s="64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9"/>
      <c r="K8316" s="37"/>
      <c r="L8316" s="86">
        <f t="shared" si="387"/>
        <v>0</v>
      </c>
      <c r="M8316" s="40"/>
      <c r="N8316" s="40"/>
      <c r="O8316" s="65"/>
    </row>
    <row r="8317" spans="1:15" ht="24.95" customHeight="1" x14ac:dyDescent="0.2">
      <c r="A8317" s="64" t="str">
        <f t="shared" si="388"/>
        <v>||||||0</v>
      </c>
      <c r="B8317" s="64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9"/>
      <c r="K8317" s="37"/>
      <c r="L8317" s="86">
        <f t="shared" si="387"/>
        <v>0</v>
      </c>
      <c r="M8317" s="40"/>
      <c r="N8317" s="40"/>
      <c r="O8317" s="65"/>
    </row>
    <row r="8318" spans="1:15" ht="24.95" customHeight="1" x14ac:dyDescent="0.2">
      <c r="A8318" s="64" t="str">
        <f t="shared" si="388"/>
        <v>||||||0</v>
      </c>
      <c r="B8318" s="64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9"/>
      <c r="K8318" s="37"/>
      <c r="L8318" s="86">
        <f t="shared" ref="L8318:L8381" si="390">M8318+N8318</f>
        <v>0</v>
      </c>
      <c r="M8318" s="40"/>
      <c r="N8318" s="40"/>
      <c r="O8318" s="65"/>
    </row>
    <row r="8319" spans="1:15" ht="24.95" customHeight="1" x14ac:dyDescent="0.2">
      <c r="A8319" s="64" t="str">
        <f t="shared" si="388"/>
        <v>||||||0</v>
      </c>
      <c r="B8319" s="64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9"/>
      <c r="K8319" s="37"/>
      <c r="L8319" s="86">
        <f t="shared" si="390"/>
        <v>0</v>
      </c>
      <c r="M8319" s="40"/>
      <c r="N8319" s="40"/>
      <c r="O8319" s="65"/>
    </row>
    <row r="8320" spans="1:15" ht="24.95" customHeight="1" x14ac:dyDescent="0.2">
      <c r="A8320" s="64" t="str">
        <f t="shared" si="388"/>
        <v>||||||0</v>
      </c>
      <c r="B8320" s="64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9"/>
      <c r="K8320" s="37"/>
      <c r="L8320" s="86">
        <f t="shared" si="390"/>
        <v>0</v>
      </c>
      <c r="M8320" s="40"/>
      <c r="N8320" s="40"/>
      <c r="O8320" s="65"/>
    </row>
    <row r="8321" spans="1:15" ht="24.95" customHeight="1" x14ac:dyDescent="0.2">
      <c r="A8321" s="64" t="str">
        <f t="shared" si="388"/>
        <v>||||||0</v>
      </c>
      <c r="B8321" s="64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9"/>
      <c r="K8321" s="37"/>
      <c r="L8321" s="86">
        <f t="shared" si="390"/>
        <v>0</v>
      </c>
      <c r="M8321" s="40"/>
      <c r="N8321" s="40"/>
      <c r="O8321" s="65"/>
    </row>
    <row r="8322" spans="1:15" ht="24.95" customHeight="1" x14ac:dyDescent="0.2">
      <c r="A8322" s="64" t="str">
        <f t="shared" si="388"/>
        <v>||||||0</v>
      </c>
      <c r="B8322" s="64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9"/>
      <c r="K8322" s="37"/>
      <c r="L8322" s="86">
        <f t="shared" si="390"/>
        <v>0</v>
      </c>
      <c r="M8322" s="40"/>
      <c r="N8322" s="40"/>
      <c r="O8322" s="65"/>
    </row>
    <row r="8323" spans="1:15" ht="24.95" customHeight="1" x14ac:dyDescent="0.2">
      <c r="A8323" s="64" t="str">
        <f t="shared" si="388"/>
        <v>||||||0</v>
      </c>
      <c r="B8323" s="64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9"/>
      <c r="K8323" s="37"/>
      <c r="L8323" s="86">
        <f t="shared" si="390"/>
        <v>0</v>
      </c>
      <c r="M8323" s="40"/>
      <c r="N8323" s="40"/>
      <c r="O8323" s="65"/>
    </row>
    <row r="8324" spans="1:15" ht="24.95" customHeight="1" x14ac:dyDescent="0.2">
      <c r="A8324" s="64" t="str">
        <f t="shared" si="388"/>
        <v>||||||0</v>
      </c>
      <c r="B8324" s="64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9"/>
      <c r="K8324" s="37"/>
      <c r="L8324" s="86">
        <f t="shared" si="390"/>
        <v>0</v>
      </c>
      <c r="M8324" s="40"/>
      <c r="N8324" s="40"/>
      <c r="O8324" s="65"/>
    </row>
    <row r="8325" spans="1:15" ht="24.95" customHeight="1" x14ac:dyDescent="0.2">
      <c r="A8325" s="64" t="str">
        <f t="shared" ref="A8325:A8388" si="391">C8325&amp;"|"&amp;D8325&amp;"|"&amp;E8325&amp;"|"&amp;F8325&amp;"|"&amp;G8325&amp;"|"&amp;I8325&amp;"|"&amp;M8325+N8325-O8325</f>
        <v>||||||0</v>
      </c>
      <c r="B8325" s="64" t="str">
        <f t="shared" ref="B8325:B8388" si="392">C8325&amp;"|"&amp;D8325&amp;"|"&amp;E8325&amp;"|"&amp;F8325&amp;"|"&amp;K8325</f>
        <v>||||</v>
      </c>
      <c r="C8325" s="37"/>
      <c r="D8325" s="37"/>
      <c r="E8325" s="37"/>
      <c r="F8325" s="37"/>
      <c r="G8325" s="37"/>
      <c r="H8325" s="38"/>
      <c r="I8325" s="37"/>
      <c r="J8325" s="39"/>
      <c r="K8325" s="37"/>
      <c r="L8325" s="86">
        <f t="shared" si="390"/>
        <v>0</v>
      </c>
      <c r="M8325" s="40"/>
      <c r="N8325" s="40"/>
      <c r="O8325" s="65"/>
    </row>
    <row r="8326" spans="1:15" ht="24.95" customHeight="1" x14ac:dyDescent="0.2">
      <c r="A8326" s="64" t="str">
        <f t="shared" si="391"/>
        <v>||||||0</v>
      </c>
      <c r="B8326" s="64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9"/>
      <c r="K8326" s="37"/>
      <c r="L8326" s="86">
        <f t="shared" si="390"/>
        <v>0</v>
      </c>
      <c r="M8326" s="40"/>
      <c r="N8326" s="40"/>
      <c r="O8326" s="65"/>
    </row>
    <row r="8327" spans="1:15" ht="24.95" customHeight="1" x14ac:dyDescent="0.2">
      <c r="A8327" s="64" t="str">
        <f t="shared" si="391"/>
        <v>||||||0</v>
      </c>
      <c r="B8327" s="64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9"/>
      <c r="K8327" s="37"/>
      <c r="L8327" s="86">
        <f t="shared" si="390"/>
        <v>0</v>
      </c>
      <c r="M8327" s="40"/>
      <c r="N8327" s="40"/>
      <c r="O8327" s="65"/>
    </row>
    <row r="8328" spans="1:15" ht="24.95" customHeight="1" x14ac:dyDescent="0.2">
      <c r="A8328" s="64" t="str">
        <f t="shared" si="391"/>
        <v>||||||0</v>
      </c>
      <c r="B8328" s="64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9"/>
      <c r="K8328" s="37"/>
      <c r="L8328" s="86">
        <f t="shared" si="390"/>
        <v>0</v>
      </c>
      <c r="M8328" s="40"/>
      <c r="N8328" s="40"/>
      <c r="O8328" s="65"/>
    </row>
    <row r="8329" spans="1:15" ht="24.95" customHeight="1" x14ac:dyDescent="0.2">
      <c r="A8329" s="64" t="str">
        <f t="shared" si="391"/>
        <v>||||||0</v>
      </c>
      <c r="B8329" s="64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9"/>
      <c r="K8329" s="37"/>
      <c r="L8329" s="86">
        <f t="shared" si="390"/>
        <v>0</v>
      </c>
      <c r="M8329" s="40"/>
      <c r="N8329" s="40"/>
      <c r="O8329" s="65"/>
    </row>
    <row r="8330" spans="1:15" ht="24.95" customHeight="1" x14ac:dyDescent="0.2">
      <c r="A8330" s="64" t="str">
        <f t="shared" si="391"/>
        <v>||||||0</v>
      </c>
      <c r="B8330" s="64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9"/>
      <c r="K8330" s="37"/>
      <c r="L8330" s="86">
        <f t="shared" si="390"/>
        <v>0</v>
      </c>
      <c r="M8330" s="40"/>
      <c r="N8330" s="40"/>
      <c r="O8330" s="65"/>
    </row>
    <row r="8331" spans="1:15" ht="24.95" customHeight="1" x14ac:dyDescent="0.2">
      <c r="A8331" s="64" t="str">
        <f t="shared" si="391"/>
        <v>||||||0</v>
      </c>
      <c r="B8331" s="64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9"/>
      <c r="K8331" s="37"/>
      <c r="L8331" s="86">
        <f t="shared" si="390"/>
        <v>0</v>
      </c>
      <c r="M8331" s="40"/>
      <c r="N8331" s="40"/>
      <c r="O8331" s="65"/>
    </row>
    <row r="8332" spans="1:15" ht="24.95" customHeight="1" x14ac:dyDescent="0.2">
      <c r="A8332" s="64" t="str">
        <f t="shared" si="391"/>
        <v>||||||0</v>
      </c>
      <c r="B8332" s="64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9"/>
      <c r="K8332" s="37"/>
      <c r="L8332" s="86">
        <f t="shared" si="390"/>
        <v>0</v>
      </c>
      <c r="M8332" s="40"/>
      <c r="N8332" s="40"/>
      <c r="O8332" s="65"/>
    </row>
    <row r="8333" spans="1:15" ht="24.95" customHeight="1" x14ac:dyDescent="0.2">
      <c r="A8333" s="64" t="str">
        <f t="shared" si="391"/>
        <v>||||||0</v>
      </c>
      <c r="B8333" s="64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9"/>
      <c r="K8333" s="37"/>
      <c r="L8333" s="86">
        <f t="shared" si="390"/>
        <v>0</v>
      </c>
      <c r="M8333" s="40"/>
      <c r="N8333" s="40"/>
      <c r="O8333" s="65"/>
    </row>
    <row r="8334" spans="1:15" ht="24.95" customHeight="1" x14ac:dyDescent="0.2">
      <c r="A8334" s="64" t="str">
        <f t="shared" si="391"/>
        <v>||||||0</v>
      </c>
      <c r="B8334" s="64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9"/>
      <c r="K8334" s="37"/>
      <c r="L8334" s="86">
        <f t="shared" si="390"/>
        <v>0</v>
      </c>
      <c r="M8334" s="40"/>
      <c r="N8334" s="40"/>
      <c r="O8334" s="65"/>
    </row>
    <row r="8335" spans="1:15" ht="24.95" customHeight="1" x14ac:dyDescent="0.2">
      <c r="A8335" s="64" t="str">
        <f t="shared" si="391"/>
        <v>||||||0</v>
      </c>
      <c r="B8335" s="64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9"/>
      <c r="K8335" s="37"/>
      <c r="L8335" s="86">
        <f t="shared" si="390"/>
        <v>0</v>
      </c>
      <c r="M8335" s="40"/>
      <c r="N8335" s="40"/>
      <c r="O8335" s="65"/>
    </row>
    <row r="8336" spans="1:15" ht="24.95" customHeight="1" x14ac:dyDescent="0.2">
      <c r="A8336" s="64" t="str">
        <f t="shared" si="391"/>
        <v>||||||0</v>
      </c>
      <c r="B8336" s="64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9"/>
      <c r="K8336" s="37"/>
      <c r="L8336" s="86">
        <f t="shared" si="390"/>
        <v>0</v>
      </c>
      <c r="M8336" s="40"/>
      <c r="N8336" s="40"/>
      <c r="O8336" s="65"/>
    </row>
    <row r="8337" spans="1:15" ht="24.95" customHeight="1" x14ac:dyDescent="0.2">
      <c r="A8337" s="64" t="str">
        <f t="shared" si="391"/>
        <v>||||||0</v>
      </c>
      <c r="B8337" s="64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9"/>
      <c r="K8337" s="37"/>
      <c r="L8337" s="86">
        <f t="shared" si="390"/>
        <v>0</v>
      </c>
      <c r="M8337" s="40"/>
      <c r="N8337" s="40"/>
      <c r="O8337" s="65"/>
    </row>
    <row r="8338" spans="1:15" ht="24.95" customHeight="1" x14ac:dyDescent="0.2">
      <c r="A8338" s="64" t="str">
        <f t="shared" si="391"/>
        <v>||||||0</v>
      </c>
      <c r="B8338" s="64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9"/>
      <c r="K8338" s="37"/>
      <c r="L8338" s="86">
        <f t="shared" si="390"/>
        <v>0</v>
      </c>
      <c r="M8338" s="40"/>
      <c r="N8338" s="40"/>
      <c r="O8338" s="65"/>
    </row>
    <row r="8339" spans="1:15" ht="24.95" customHeight="1" x14ac:dyDescent="0.2">
      <c r="A8339" s="64" t="str">
        <f t="shared" si="391"/>
        <v>||||||0</v>
      </c>
      <c r="B8339" s="64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9"/>
      <c r="K8339" s="37"/>
      <c r="L8339" s="86">
        <f t="shared" si="390"/>
        <v>0</v>
      </c>
      <c r="M8339" s="40"/>
      <c r="N8339" s="40"/>
      <c r="O8339" s="65"/>
    </row>
    <row r="8340" spans="1:15" ht="24.95" customHeight="1" x14ac:dyDescent="0.2">
      <c r="A8340" s="64" t="str">
        <f t="shared" si="391"/>
        <v>||||||0</v>
      </c>
      <c r="B8340" s="64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9"/>
      <c r="K8340" s="37"/>
      <c r="L8340" s="86">
        <f t="shared" si="390"/>
        <v>0</v>
      </c>
      <c r="M8340" s="40"/>
      <c r="N8340" s="40"/>
      <c r="O8340" s="65"/>
    </row>
    <row r="8341" spans="1:15" ht="24.95" customHeight="1" x14ac:dyDescent="0.2">
      <c r="A8341" s="64" t="str">
        <f t="shared" si="391"/>
        <v>||||||0</v>
      </c>
      <c r="B8341" s="64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9"/>
      <c r="K8341" s="37"/>
      <c r="L8341" s="86">
        <f t="shared" si="390"/>
        <v>0</v>
      </c>
      <c r="M8341" s="40"/>
      <c r="N8341" s="40"/>
      <c r="O8341" s="65"/>
    </row>
    <row r="8342" spans="1:15" ht="24.95" customHeight="1" x14ac:dyDescent="0.2">
      <c r="A8342" s="64" t="str">
        <f t="shared" si="391"/>
        <v>||||||0</v>
      </c>
      <c r="B8342" s="64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9"/>
      <c r="K8342" s="37"/>
      <c r="L8342" s="86">
        <f t="shared" si="390"/>
        <v>0</v>
      </c>
      <c r="M8342" s="40"/>
      <c r="N8342" s="40"/>
      <c r="O8342" s="65"/>
    </row>
    <row r="8343" spans="1:15" ht="24.95" customHeight="1" x14ac:dyDescent="0.2">
      <c r="A8343" s="64" t="str">
        <f t="shared" si="391"/>
        <v>||||||0</v>
      </c>
      <c r="B8343" s="64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9"/>
      <c r="K8343" s="37"/>
      <c r="L8343" s="86">
        <f t="shared" si="390"/>
        <v>0</v>
      </c>
      <c r="M8343" s="40"/>
      <c r="N8343" s="40"/>
      <c r="O8343" s="65"/>
    </row>
    <row r="8344" spans="1:15" ht="24.95" customHeight="1" x14ac:dyDescent="0.2">
      <c r="A8344" s="64" t="str">
        <f t="shared" si="391"/>
        <v>||||||0</v>
      </c>
      <c r="B8344" s="64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9"/>
      <c r="K8344" s="37"/>
      <c r="L8344" s="86">
        <f t="shared" si="390"/>
        <v>0</v>
      </c>
      <c r="M8344" s="40"/>
      <c r="N8344" s="40"/>
      <c r="O8344" s="65"/>
    </row>
    <row r="8345" spans="1:15" ht="24.95" customHeight="1" x14ac:dyDescent="0.2">
      <c r="A8345" s="64" t="str">
        <f t="shared" si="391"/>
        <v>||||||0</v>
      </c>
      <c r="B8345" s="64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9"/>
      <c r="K8345" s="37"/>
      <c r="L8345" s="86">
        <f t="shared" si="390"/>
        <v>0</v>
      </c>
      <c r="M8345" s="40"/>
      <c r="N8345" s="40"/>
      <c r="O8345" s="65"/>
    </row>
    <row r="8346" spans="1:15" ht="24.95" customHeight="1" x14ac:dyDescent="0.2">
      <c r="A8346" s="64" t="str">
        <f t="shared" si="391"/>
        <v>||||||0</v>
      </c>
      <c r="B8346" s="64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9"/>
      <c r="K8346" s="37"/>
      <c r="L8346" s="86">
        <f t="shared" si="390"/>
        <v>0</v>
      </c>
      <c r="M8346" s="40"/>
      <c r="N8346" s="40"/>
      <c r="O8346" s="65"/>
    </row>
    <row r="8347" spans="1:15" ht="24.95" customHeight="1" x14ac:dyDescent="0.2">
      <c r="A8347" s="64" t="str">
        <f t="shared" si="391"/>
        <v>||||||0</v>
      </c>
      <c r="B8347" s="64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9"/>
      <c r="K8347" s="37"/>
      <c r="L8347" s="86">
        <f t="shared" si="390"/>
        <v>0</v>
      </c>
      <c r="M8347" s="40"/>
      <c r="N8347" s="40"/>
      <c r="O8347" s="65"/>
    </row>
    <row r="8348" spans="1:15" ht="24.95" customHeight="1" x14ac:dyDescent="0.2">
      <c r="A8348" s="64" t="str">
        <f t="shared" si="391"/>
        <v>||||||0</v>
      </c>
      <c r="B8348" s="64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9"/>
      <c r="K8348" s="37"/>
      <c r="L8348" s="86">
        <f t="shared" si="390"/>
        <v>0</v>
      </c>
      <c r="M8348" s="40"/>
      <c r="N8348" s="40"/>
      <c r="O8348" s="65"/>
    </row>
    <row r="8349" spans="1:15" ht="24.95" customHeight="1" x14ac:dyDescent="0.2">
      <c r="A8349" s="64" t="str">
        <f t="shared" si="391"/>
        <v>||||||0</v>
      </c>
      <c r="B8349" s="64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9"/>
      <c r="K8349" s="37"/>
      <c r="L8349" s="86">
        <f t="shared" si="390"/>
        <v>0</v>
      </c>
      <c r="M8349" s="40"/>
      <c r="N8349" s="40"/>
      <c r="O8349" s="65"/>
    </row>
    <row r="8350" spans="1:15" ht="24.95" customHeight="1" x14ac:dyDescent="0.2">
      <c r="A8350" s="64" t="str">
        <f t="shared" si="391"/>
        <v>||||||0</v>
      </c>
      <c r="B8350" s="64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9"/>
      <c r="K8350" s="37"/>
      <c r="L8350" s="86">
        <f t="shared" si="390"/>
        <v>0</v>
      </c>
      <c r="M8350" s="40"/>
      <c r="N8350" s="40"/>
      <c r="O8350" s="65"/>
    </row>
    <row r="8351" spans="1:15" ht="24.95" customHeight="1" x14ac:dyDescent="0.2">
      <c r="A8351" s="64" t="str">
        <f t="shared" si="391"/>
        <v>||||||0</v>
      </c>
      <c r="B8351" s="64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9"/>
      <c r="K8351" s="37"/>
      <c r="L8351" s="86">
        <f t="shared" si="390"/>
        <v>0</v>
      </c>
      <c r="M8351" s="40"/>
      <c r="N8351" s="40"/>
      <c r="O8351" s="65"/>
    </row>
    <row r="8352" spans="1:15" ht="24.95" customHeight="1" x14ac:dyDescent="0.2">
      <c r="A8352" s="64" t="str">
        <f t="shared" si="391"/>
        <v>||||||0</v>
      </c>
      <c r="B8352" s="64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9"/>
      <c r="K8352" s="37"/>
      <c r="L8352" s="86">
        <f t="shared" si="390"/>
        <v>0</v>
      </c>
      <c r="M8352" s="40"/>
      <c r="N8352" s="40"/>
      <c r="O8352" s="65"/>
    </row>
    <row r="8353" spans="1:15" ht="24.95" customHeight="1" x14ac:dyDescent="0.2">
      <c r="A8353" s="64" t="str">
        <f t="shared" si="391"/>
        <v>||||||0</v>
      </c>
      <c r="B8353" s="64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9"/>
      <c r="K8353" s="37"/>
      <c r="L8353" s="86">
        <f t="shared" si="390"/>
        <v>0</v>
      </c>
      <c r="M8353" s="40"/>
      <c r="N8353" s="40"/>
      <c r="O8353" s="65"/>
    </row>
    <row r="8354" spans="1:15" ht="24.95" customHeight="1" x14ac:dyDescent="0.2">
      <c r="A8354" s="64" t="str">
        <f t="shared" si="391"/>
        <v>||||||0</v>
      </c>
      <c r="B8354" s="64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9"/>
      <c r="K8354" s="37"/>
      <c r="L8354" s="86">
        <f t="shared" si="390"/>
        <v>0</v>
      </c>
      <c r="M8354" s="40"/>
      <c r="N8354" s="40"/>
      <c r="O8354" s="65"/>
    </row>
    <row r="8355" spans="1:15" ht="24.95" customHeight="1" x14ac:dyDescent="0.2">
      <c r="A8355" s="64" t="str">
        <f t="shared" si="391"/>
        <v>||||||0</v>
      </c>
      <c r="B8355" s="64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9"/>
      <c r="K8355" s="37"/>
      <c r="L8355" s="86">
        <f t="shared" si="390"/>
        <v>0</v>
      </c>
      <c r="M8355" s="40"/>
      <c r="N8355" s="40"/>
      <c r="O8355" s="65"/>
    </row>
    <row r="8356" spans="1:15" ht="24.95" customHeight="1" x14ac:dyDescent="0.2">
      <c r="A8356" s="64" t="str">
        <f t="shared" si="391"/>
        <v>||||||0</v>
      </c>
      <c r="B8356" s="64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9"/>
      <c r="K8356" s="37"/>
      <c r="L8356" s="86">
        <f t="shared" si="390"/>
        <v>0</v>
      </c>
      <c r="M8356" s="40"/>
      <c r="N8356" s="40"/>
      <c r="O8356" s="65"/>
    </row>
    <row r="8357" spans="1:15" ht="24.95" customHeight="1" x14ac:dyDescent="0.2">
      <c r="A8357" s="64" t="str">
        <f t="shared" si="391"/>
        <v>||||||0</v>
      </c>
      <c r="B8357" s="64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9"/>
      <c r="K8357" s="37"/>
      <c r="L8357" s="86">
        <f t="shared" si="390"/>
        <v>0</v>
      </c>
      <c r="M8357" s="40"/>
      <c r="N8357" s="40"/>
      <c r="O8357" s="65"/>
    </row>
    <row r="8358" spans="1:15" ht="24.95" customHeight="1" x14ac:dyDescent="0.2">
      <c r="A8358" s="64" t="str">
        <f t="shared" si="391"/>
        <v>||||||0</v>
      </c>
      <c r="B8358" s="64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9"/>
      <c r="K8358" s="37"/>
      <c r="L8358" s="86">
        <f t="shared" si="390"/>
        <v>0</v>
      </c>
      <c r="M8358" s="40"/>
      <c r="N8358" s="40"/>
      <c r="O8358" s="65"/>
    </row>
    <row r="8359" spans="1:15" ht="24.95" customHeight="1" x14ac:dyDescent="0.2">
      <c r="A8359" s="64" t="str">
        <f t="shared" si="391"/>
        <v>||||||0</v>
      </c>
      <c r="B8359" s="64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9"/>
      <c r="K8359" s="37"/>
      <c r="L8359" s="86">
        <f t="shared" si="390"/>
        <v>0</v>
      </c>
      <c r="M8359" s="40"/>
      <c r="N8359" s="40"/>
      <c r="O8359" s="65"/>
    </row>
    <row r="8360" spans="1:15" ht="24.95" customHeight="1" x14ac:dyDescent="0.2">
      <c r="A8360" s="64" t="str">
        <f t="shared" si="391"/>
        <v>||||||0</v>
      </c>
      <c r="B8360" s="64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9"/>
      <c r="K8360" s="37"/>
      <c r="L8360" s="86">
        <f t="shared" si="390"/>
        <v>0</v>
      </c>
      <c r="M8360" s="40"/>
      <c r="N8360" s="40"/>
      <c r="O8360" s="65"/>
    </row>
    <row r="8361" spans="1:15" ht="24.95" customHeight="1" x14ac:dyDescent="0.2">
      <c r="A8361" s="64" t="str">
        <f t="shared" si="391"/>
        <v>||||||0</v>
      </c>
      <c r="B8361" s="64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9"/>
      <c r="K8361" s="37"/>
      <c r="L8361" s="86">
        <f t="shared" si="390"/>
        <v>0</v>
      </c>
      <c r="M8361" s="40"/>
      <c r="N8361" s="40"/>
      <c r="O8361" s="65"/>
    </row>
    <row r="8362" spans="1:15" ht="24.95" customHeight="1" x14ac:dyDescent="0.2">
      <c r="A8362" s="64" t="str">
        <f t="shared" si="391"/>
        <v>||||||0</v>
      </c>
      <c r="B8362" s="64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9"/>
      <c r="K8362" s="37"/>
      <c r="L8362" s="86">
        <f t="shared" si="390"/>
        <v>0</v>
      </c>
      <c r="M8362" s="40"/>
      <c r="N8362" s="40"/>
      <c r="O8362" s="65"/>
    </row>
    <row r="8363" spans="1:15" ht="24.95" customHeight="1" x14ac:dyDescent="0.2">
      <c r="A8363" s="64" t="str">
        <f t="shared" si="391"/>
        <v>||||||0</v>
      </c>
      <c r="B8363" s="64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9"/>
      <c r="K8363" s="37"/>
      <c r="L8363" s="86">
        <f t="shared" si="390"/>
        <v>0</v>
      </c>
      <c r="M8363" s="40"/>
      <c r="N8363" s="40"/>
      <c r="O8363" s="65"/>
    </row>
    <row r="8364" spans="1:15" ht="24.95" customHeight="1" x14ac:dyDescent="0.2">
      <c r="A8364" s="64" t="str">
        <f t="shared" si="391"/>
        <v>||||||0</v>
      </c>
      <c r="B8364" s="64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9"/>
      <c r="K8364" s="37"/>
      <c r="L8364" s="86">
        <f t="shared" si="390"/>
        <v>0</v>
      </c>
      <c r="M8364" s="40"/>
      <c r="N8364" s="40"/>
      <c r="O8364" s="65"/>
    </row>
    <row r="8365" spans="1:15" ht="24.95" customHeight="1" x14ac:dyDescent="0.2">
      <c r="A8365" s="64" t="str">
        <f t="shared" si="391"/>
        <v>||||||0</v>
      </c>
      <c r="B8365" s="64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9"/>
      <c r="K8365" s="37"/>
      <c r="L8365" s="86">
        <f t="shared" si="390"/>
        <v>0</v>
      </c>
      <c r="M8365" s="40"/>
      <c r="N8365" s="40"/>
      <c r="O8365" s="65"/>
    </row>
    <row r="8366" spans="1:15" ht="24.95" customHeight="1" x14ac:dyDescent="0.2">
      <c r="A8366" s="64" t="str">
        <f t="shared" si="391"/>
        <v>||||||0</v>
      </c>
      <c r="B8366" s="64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9"/>
      <c r="K8366" s="37"/>
      <c r="L8366" s="86">
        <f t="shared" si="390"/>
        <v>0</v>
      </c>
      <c r="M8366" s="40"/>
      <c r="N8366" s="40"/>
      <c r="O8366" s="65"/>
    </row>
    <row r="8367" spans="1:15" ht="24.95" customHeight="1" x14ac:dyDescent="0.2">
      <c r="A8367" s="64" t="str">
        <f t="shared" si="391"/>
        <v>||||||0</v>
      </c>
      <c r="B8367" s="64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9"/>
      <c r="K8367" s="37"/>
      <c r="L8367" s="86">
        <f t="shared" si="390"/>
        <v>0</v>
      </c>
      <c r="M8367" s="40"/>
      <c r="N8367" s="40"/>
      <c r="O8367" s="65"/>
    </row>
    <row r="8368" spans="1:15" ht="24.95" customHeight="1" x14ac:dyDescent="0.2">
      <c r="A8368" s="64" t="str">
        <f t="shared" si="391"/>
        <v>||||||0</v>
      </c>
      <c r="B8368" s="64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9"/>
      <c r="K8368" s="37"/>
      <c r="L8368" s="86">
        <f t="shared" si="390"/>
        <v>0</v>
      </c>
      <c r="M8368" s="40"/>
      <c r="N8368" s="40"/>
      <c r="O8368" s="65"/>
    </row>
    <row r="8369" spans="1:15" ht="24.95" customHeight="1" x14ac:dyDescent="0.2">
      <c r="A8369" s="64" t="str">
        <f t="shared" si="391"/>
        <v>||||||0</v>
      </c>
      <c r="B8369" s="64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9"/>
      <c r="K8369" s="37"/>
      <c r="L8369" s="86">
        <f t="shared" si="390"/>
        <v>0</v>
      </c>
      <c r="M8369" s="40"/>
      <c r="N8369" s="40"/>
      <c r="O8369" s="65"/>
    </row>
    <row r="8370" spans="1:15" ht="24.95" customHeight="1" x14ac:dyDescent="0.2">
      <c r="A8370" s="64" t="str">
        <f t="shared" si="391"/>
        <v>||||||0</v>
      </c>
      <c r="B8370" s="64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9"/>
      <c r="K8370" s="37"/>
      <c r="L8370" s="86">
        <f t="shared" si="390"/>
        <v>0</v>
      </c>
      <c r="M8370" s="40"/>
      <c r="N8370" s="40"/>
      <c r="O8370" s="65"/>
    </row>
    <row r="8371" spans="1:15" ht="24.95" customHeight="1" x14ac:dyDescent="0.2">
      <c r="A8371" s="64" t="str">
        <f t="shared" si="391"/>
        <v>||||||0</v>
      </c>
      <c r="B8371" s="64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9"/>
      <c r="K8371" s="37"/>
      <c r="L8371" s="86">
        <f t="shared" si="390"/>
        <v>0</v>
      </c>
      <c r="M8371" s="40"/>
      <c r="N8371" s="40"/>
      <c r="O8371" s="65"/>
    </row>
    <row r="8372" spans="1:15" ht="24.95" customHeight="1" x14ac:dyDescent="0.2">
      <c r="A8372" s="64" t="str">
        <f t="shared" si="391"/>
        <v>||||||0</v>
      </c>
      <c r="B8372" s="64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9"/>
      <c r="K8372" s="37"/>
      <c r="L8372" s="86">
        <f t="shared" si="390"/>
        <v>0</v>
      </c>
      <c r="M8372" s="40"/>
      <c r="N8372" s="40"/>
      <c r="O8372" s="65"/>
    </row>
    <row r="8373" spans="1:15" ht="24.95" customHeight="1" x14ac:dyDescent="0.2">
      <c r="A8373" s="64" t="str">
        <f t="shared" si="391"/>
        <v>||||||0</v>
      </c>
      <c r="B8373" s="64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9"/>
      <c r="K8373" s="37"/>
      <c r="L8373" s="86">
        <f t="shared" si="390"/>
        <v>0</v>
      </c>
      <c r="M8373" s="40"/>
      <c r="N8373" s="40"/>
      <c r="O8373" s="65"/>
    </row>
    <row r="8374" spans="1:15" ht="24.95" customHeight="1" x14ac:dyDescent="0.2">
      <c r="A8374" s="64" t="str">
        <f t="shared" si="391"/>
        <v>||||||0</v>
      </c>
      <c r="B8374" s="64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9"/>
      <c r="K8374" s="37"/>
      <c r="L8374" s="86">
        <f t="shared" si="390"/>
        <v>0</v>
      </c>
      <c r="M8374" s="40"/>
      <c r="N8374" s="40"/>
      <c r="O8374" s="65"/>
    </row>
    <row r="8375" spans="1:15" ht="24.95" customHeight="1" x14ac:dyDescent="0.2">
      <c r="A8375" s="64" t="str">
        <f t="shared" si="391"/>
        <v>||||||0</v>
      </c>
      <c r="B8375" s="64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9"/>
      <c r="K8375" s="37"/>
      <c r="L8375" s="86">
        <f t="shared" si="390"/>
        <v>0</v>
      </c>
      <c r="M8375" s="40"/>
      <c r="N8375" s="40"/>
      <c r="O8375" s="65"/>
    </row>
    <row r="8376" spans="1:15" ht="24.95" customHeight="1" x14ac:dyDescent="0.2">
      <c r="A8376" s="64" t="str">
        <f t="shared" si="391"/>
        <v>||||||0</v>
      </c>
      <c r="B8376" s="64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9"/>
      <c r="K8376" s="37"/>
      <c r="L8376" s="86">
        <f t="shared" si="390"/>
        <v>0</v>
      </c>
      <c r="M8376" s="40"/>
      <c r="N8376" s="40"/>
      <c r="O8376" s="65"/>
    </row>
    <row r="8377" spans="1:15" ht="24.95" customHeight="1" x14ac:dyDescent="0.2">
      <c r="A8377" s="64" t="str">
        <f t="shared" si="391"/>
        <v>||||||0</v>
      </c>
      <c r="B8377" s="64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9"/>
      <c r="K8377" s="37"/>
      <c r="L8377" s="86">
        <f t="shared" si="390"/>
        <v>0</v>
      </c>
      <c r="M8377" s="40"/>
      <c r="N8377" s="40"/>
      <c r="O8377" s="65"/>
    </row>
    <row r="8378" spans="1:15" ht="24.95" customHeight="1" x14ac:dyDescent="0.2">
      <c r="A8378" s="64" t="str">
        <f t="shared" si="391"/>
        <v>||||||0</v>
      </c>
      <c r="B8378" s="64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9"/>
      <c r="K8378" s="37"/>
      <c r="L8378" s="86">
        <f t="shared" si="390"/>
        <v>0</v>
      </c>
      <c r="M8378" s="40"/>
      <c r="N8378" s="40"/>
      <c r="O8378" s="65"/>
    </row>
    <row r="8379" spans="1:15" ht="24.95" customHeight="1" x14ac:dyDescent="0.2">
      <c r="A8379" s="64" t="str">
        <f t="shared" si="391"/>
        <v>||||||0</v>
      </c>
      <c r="B8379" s="64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9"/>
      <c r="K8379" s="37"/>
      <c r="L8379" s="86">
        <f t="shared" si="390"/>
        <v>0</v>
      </c>
      <c r="M8379" s="40"/>
      <c r="N8379" s="40"/>
      <c r="O8379" s="65"/>
    </row>
    <row r="8380" spans="1:15" ht="24.95" customHeight="1" x14ac:dyDescent="0.2">
      <c r="A8380" s="64" t="str">
        <f t="shared" si="391"/>
        <v>||||||0</v>
      </c>
      <c r="B8380" s="64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9"/>
      <c r="K8380" s="37"/>
      <c r="L8380" s="86">
        <f t="shared" si="390"/>
        <v>0</v>
      </c>
      <c r="M8380" s="40"/>
      <c r="N8380" s="40"/>
      <c r="O8380" s="65"/>
    </row>
    <row r="8381" spans="1:15" ht="24.95" customHeight="1" x14ac:dyDescent="0.2">
      <c r="A8381" s="64" t="str">
        <f t="shared" si="391"/>
        <v>||||||0</v>
      </c>
      <c r="B8381" s="64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9"/>
      <c r="K8381" s="37"/>
      <c r="L8381" s="86">
        <f t="shared" si="390"/>
        <v>0</v>
      </c>
      <c r="M8381" s="40"/>
      <c r="N8381" s="40"/>
      <c r="O8381" s="65"/>
    </row>
    <row r="8382" spans="1:15" ht="24.95" customHeight="1" x14ac:dyDescent="0.2">
      <c r="A8382" s="64" t="str">
        <f t="shared" si="391"/>
        <v>||||||0</v>
      </c>
      <c r="B8382" s="64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9"/>
      <c r="K8382" s="37"/>
      <c r="L8382" s="86">
        <f t="shared" ref="L8382:L8445" si="393">M8382+N8382</f>
        <v>0</v>
      </c>
      <c r="M8382" s="40"/>
      <c r="N8382" s="40"/>
      <c r="O8382" s="65"/>
    </row>
    <row r="8383" spans="1:15" ht="24.95" customHeight="1" x14ac:dyDescent="0.2">
      <c r="A8383" s="64" t="str">
        <f t="shared" si="391"/>
        <v>||||||0</v>
      </c>
      <c r="B8383" s="64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9"/>
      <c r="K8383" s="37"/>
      <c r="L8383" s="86">
        <f t="shared" si="393"/>
        <v>0</v>
      </c>
      <c r="M8383" s="40"/>
      <c r="N8383" s="40"/>
      <c r="O8383" s="65"/>
    </row>
    <row r="8384" spans="1:15" ht="24.95" customHeight="1" x14ac:dyDescent="0.2">
      <c r="A8384" s="64" t="str">
        <f t="shared" si="391"/>
        <v>||||||0</v>
      </c>
      <c r="B8384" s="64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9"/>
      <c r="K8384" s="37"/>
      <c r="L8384" s="86">
        <f t="shared" si="393"/>
        <v>0</v>
      </c>
      <c r="M8384" s="40"/>
      <c r="N8384" s="40"/>
      <c r="O8384" s="65"/>
    </row>
    <row r="8385" spans="1:15" ht="24.95" customHeight="1" x14ac:dyDescent="0.2">
      <c r="A8385" s="64" t="str">
        <f t="shared" si="391"/>
        <v>||||||0</v>
      </c>
      <c r="B8385" s="64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9"/>
      <c r="K8385" s="37"/>
      <c r="L8385" s="86">
        <f t="shared" si="393"/>
        <v>0</v>
      </c>
      <c r="M8385" s="40"/>
      <c r="N8385" s="40"/>
      <c r="O8385" s="65"/>
    </row>
    <row r="8386" spans="1:15" ht="24.95" customHeight="1" x14ac:dyDescent="0.2">
      <c r="A8386" s="64" t="str">
        <f t="shared" si="391"/>
        <v>||||||0</v>
      </c>
      <c r="B8386" s="64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9"/>
      <c r="K8386" s="37"/>
      <c r="L8386" s="86">
        <f t="shared" si="393"/>
        <v>0</v>
      </c>
      <c r="M8386" s="40"/>
      <c r="N8386" s="40"/>
      <c r="O8386" s="65"/>
    </row>
    <row r="8387" spans="1:15" ht="24.95" customHeight="1" x14ac:dyDescent="0.2">
      <c r="A8387" s="64" t="str">
        <f t="shared" si="391"/>
        <v>||||||0</v>
      </c>
      <c r="B8387" s="64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9"/>
      <c r="K8387" s="37"/>
      <c r="L8387" s="86">
        <f t="shared" si="393"/>
        <v>0</v>
      </c>
      <c r="M8387" s="40"/>
      <c r="N8387" s="40"/>
      <c r="O8387" s="65"/>
    </row>
    <row r="8388" spans="1:15" ht="24.95" customHeight="1" x14ac:dyDescent="0.2">
      <c r="A8388" s="64" t="str">
        <f t="shared" si="391"/>
        <v>||||||0</v>
      </c>
      <c r="B8388" s="64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9"/>
      <c r="K8388" s="37"/>
      <c r="L8388" s="86">
        <f t="shared" si="393"/>
        <v>0</v>
      </c>
      <c r="M8388" s="40"/>
      <c r="N8388" s="40"/>
      <c r="O8388" s="65"/>
    </row>
    <row r="8389" spans="1:15" ht="24.95" customHeight="1" x14ac:dyDescent="0.2">
      <c r="A8389" s="64" t="str">
        <f t="shared" ref="A8389:A8452" si="394">C8389&amp;"|"&amp;D8389&amp;"|"&amp;E8389&amp;"|"&amp;F8389&amp;"|"&amp;G8389&amp;"|"&amp;I8389&amp;"|"&amp;M8389+N8389-O8389</f>
        <v>||||||0</v>
      </c>
      <c r="B8389" s="64" t="str">
        <f t="shared" ref="B8389:B8452" si="395">C8389&amp;"|"&amp;D8389&amp;"|"&amp;E8389&amp;"|"&amp;F8389&amp;"|"&amp;K8389</f>
        <v>||||</v>
      </c>
      <c r="C8389" s="37"/>
      <c r="D8389" s="37"/>
      <c r="E8389" s="37"/>
      <c r="F8389" s="37"/>
      <c r="G8389" s="37"/>
      <c r="H8389" s="38"/>
      <c r="I8389" s="37"/>
      <c r="J8389" s="39"/>
      <c r="K8389" s="37"/>
      <c r="L8389" s="86">
        <f t="shared" si="393"/>
        <v>0</v>
      </c>
      <c r="M8389" s="40"/>
      <c r="N8389" s="40"/>
      <c r="O8389" s="65"/>
    </row>
    <row r="8390" spans="1:15" ht="24.95" customHeight="1" x14ac:dyDescent="0.2">
      <c r="A8390" s="64" t="str">
        <f t="shared" si="394"/>
        <v>||||||0</v>
      </c>
      <c r="B8390" s="64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9"/>
      <c r="K8390" s="37"/>
      <c r="L8390" s="86">
        <f t="shared" si="393"/>
        <v>0</v>
      </c>
      <c r="M8390" s="40"/>
      <c r="N8390" s="40"/>
      <c r="O8390" s="65"/>
    </row>
    <row r="8391" spans="1:15" ht="24.95" customHeight="1" x14ac:dyDescent="0.2">
      <c r="A8391" s="64" t="str">
        <f t="shared" si="394"/>
        <v>||||||0</v>
      </c>
      <c r="B8391" s="64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9"/>
      <c r="K8391" s="37"/>
      <c r="L8391" s="86">
        <f t="shared" si="393"/>
        <v>0</v>
      </c>
      <c r="M8391" s="40"/>
      <c r="N8391" s="40"/>
      <c r="O8391" s="65"/>
    </row>
    <row r="8392" spans="1:15" ht="24.95" customHeight="1" x14ac:dyDescent="0.2">
      <c r="A8392" s="64" t="str">
        <f t="shared" si="394"/>
        <v>||||||0</v>
      </c>
      <c r="B8392" s="64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9"/>
      <c r="K8392" s="37"/>
      <c r="L8392" s="86">
        <f t="shared" si="393"/>
        <v>0</v>
      </c>
      <c r="M8392" s="40"/>
      <c r="N8392" s="40"/>
      <c r="O8392" s="65"/>
    </row>
    <row r="8393" spans="1:15" ht="24.95" customHeight="1" x14ac:dyDescent="0.2">
      <c r="A8393" s="64" t="str">
        <f t="shared" si="394"/>
        <v>||||||0</v>
      </c>
      <c r="B8393" s="64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9"/>
      <c r="K8393" s="37"/>
      <c r="L8393" s="86">
        <f t="shared" si="393"/>
        <v>0</v>
      </c>
      <c r="M8393" s="40"/>
      <c r="N8393" s="40"/>
      <c r="O8393" s="65"/>
    </row>
    <row r="8394" spans="1:15" ht="24.95" customHeight="1" x14ac:dyDescent="0.2">
      <c r="A8394" s="64" t="str">
        <f t="shared" si="394"/>
        <v>||||||0</v>
      </c>
      <c r="B8394" s="64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9"/>
      <c r="K8394" s="37"/>
      <c r="L8394" s="86">
        <f t="shared" si="393"/>
        <v>0</v>
      </c>
      <c r="M8394" s="40"/>
      <c r="N8394" s="40"/>
      <c r="O8394" s="65"/>
    </row>
    <row r="8395" spans="1:15" ht="24.95" customHeight="1" x14ac:dyDescent="0.2">
      <c r="A8395" s="64" t="str">
        <f t="shared" si="394"/>
        <v>||||||0</v>
      </c>
      <c r="B8395" s="64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9"/>
      <c r="K8395" s="37"/>
      <c r="L8395" s="86">
        <f t="shared" si="393"/>
        <v>0</v>
      </c>
      <c r="M8395" s="40"/>
      <c r="N8395" s="40"/>
      <c r="O8395" s="65"/>
    </row>
    <row r="8396" spans="1:15" ht="24.95" customHeight="1" x14ac:dyDescent="0.2">
      <c r="A8396" s="64" t="str">
        <f t="shared" si="394"/>
        <v>||||||0</v>
      </c>
      <c r="B8396" s="64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9"/>
      <c r="K8396" s="37"/>
      <c r="L8396" s="86">
        <f t="shared" si="393"/>
        <v>0</v>
      </c>
      <c r="M8396" s="40"/>
      <c r="N8396" s="40"/>
      <c r="O8396" s="65"/>
    </row>
    <row r="8397" spans="1:15" ht="24.95" customHeight="1" x14ac:dyDescent="0.2">
      <c r="A8397" s="64" t="str">
        <f t="shared" si="394"/>
        <v>||||||0</v>
      </c>
      <c r="B8397" s="64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9"/>
      <c r="K8397" s="37"/>
      <c r="L8397" s="86">
        <f t="shared" si="393"/>
        <v>0</v>
      </c>
      <c r="M8397" s="40"/>
      <c r="N8397" s="40"/>
      <c r="O8397" s="65"/>
    </row>
    <row r="8398" spans="1:15" ht="24.95" customHeight="1" x14ac:dyDescent="0.2">
      <c r="A8398" s="64" t="str">
        <f t="shared" si="394"/>
        <v>||||||0</v>
      </c>
      <c r="B8398" s="64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9"/>
      <c r="K8398" s="37"/>
      <c r="L8398" s="86">
        <f t="shared" si="393"/>
        <v>0</v>
      </c>
      <c r="M8398" s="40"/>
      <c r="N8398" s="40"/>
      <c r="O8398" s="65"/>
    </row>
    <row r="8399" spans="1:15" ht="24.95" customHeight="1" x14ac:dyDescent="0.2">
      <c r="A8399" s="64" t="str">
        <f t="shared" si="394"/>
        <v>||||||0</v>
      </c>
      <c r="B8399" s="64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9"/>
      <c r="K8399" s="37"/>
      <c r="L8399" s="86">
        <f t="shared" si="393"/>
        <v>0</v>
      </c>
      <c r="M8399" s="40"/>
      <c r="N8399" s="40"/>
      <c r="O8399" s="65"/>
    </row>
    <row r="8400" spans="1:15" ht="24.95" customHeight="1" x14ac:dyDescent="0.2">
      <c r="A8400" s="64" t="str">
        <f t="shared" si="394"/>
        <v>||||||0</v>
      </c>
      <c r="B8400" s="64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9"/>
      <c r="K8400" s="37"/>
      <c r="L8400" s="86">
        <f t="shared" si="393"/>
        <v>0</v>
      </c>
      <c r="M8400" s="40"/>
      <c r="N8400" s="40"/>
      <c r="O8400" s="65"/>
    </row>
    <row r="8401" spans="1:15" ht="24.95" customHeight="1" x14ac:dyDescent="0.2">
      <c r="A8401" s="64" t="str">
        <f t="shared" si="394"/>
        <v>||||||0</v>
      </c>
      <c r="B8401" s="64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9"/>
      <c r="K8401" s="37"/>
      <c r="L8401" s="86">
        <f t="shared" si="393"/>
        <v>0</v>
      </c>
      <c r="M8401" s="40"/>
      <c r="N8401" s="40"/>
      <c r="O8401" s="65"/>
    </row>
    <row r="8402" spans="1:15" ht="24.95" customHeight="1" x14ac:dyDescent="0.2">
      <c r="A8402" s="64" t="str">
        <f t="shared" si="394"/>
        <v>||||||0</v>
      </c>
      <c r="B8402" s="64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9"/>
      <c r="K8402" s="37"/>
      <c r="L8402" s="86">
        <f t="shared" si="393"/>
        <v>0</v>
      </c>
      <c r="M8402" s="40"/>
      <c r="N8402" s="40"/>
      <c r="O8402" s="65"/>
    </row>
    <row r="8403" spans="1:15" ht="24.95" customHeight="1" x14ac:dyDescent="0.2">
      <c r="A8403" s="64" t="str">
        <f t="shared" si="394"/>
        <v>||||||0</v>
      </c>
      <c r="B8403" s="64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9"/>
      <c r="K8403" s="37"/>
      <c r="L8403" s="86">
        <f t="shared" si="393"/>
        <v>0</v>
      </c>
      <c r="M8403" s="40"/>
      <c r="N8403" s="40"/>
      <c r="O8403" s="65"/>
    </row>
    <row r="8404" spans="1:15" ht="24.95" customHeight="1" x14ac:dyDescent="0.2">
      <c r="A8404" s="64" t="str">
        <f t="shared" si="394"/>
        <v>||||||0</v>
      </c>
      <c r="B8404" s="64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9"/>
      <c r="K8404" s="37"/>
      <c r="L8404" s="86">
        <f t="shared" si="393"/>
        <v>0</v>
      </c>
      <c r="M8404" s="40"/>
      <c r="N8404" s="40"/>
      <c r="O8404" s="65"/>
    </row>
    <row r="8405" spans="1:15" ht="24.95" customHeight="1" x14ac:dyDescent="0.2">
      <c r="A8405" s="64" t="str">
        <f t="shared" si="394"/>
        <v>||||||0</v>
      </c>
      <c r="B8405" s="64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9"/>
      <c r="K8405" s="37"/>
      <c r="L8405" s="86">
        <f t="shared" si="393"/>
        <v>0</v>
      </c>
      <c r="M8405" s="40"/>
      <c r="N8405" s="40"/>
      <c r="O8405" s="65"/>
    </row>
    <row r="8406" spans="1:15" ht="24.95" customHeight="1" x14ac:dyDescent="0.2">
      <c r="A8406" s="64" t="str">
        <f t="shared" si="394"/>
        <v>||||||0</v>
      </c>
      <c r="B8406" s="64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9"/>
      <c r="K8406" s="37"/>
      <c r="L8406" s="86">
        <f t="shared" si="393"/>
        <v>0</v>
      </c>
      <c r="M8406" s="40"/>
      <c r="N8406" s="40"/>
      <c r="O8406" s="65"/>
    </row>
    <row r="8407" spans="1:15" ht="24.95" customHeight="1" x14ac:dyDescent="0.2">
      <c r="A8407" s="64" t="str">
        <f t="shared" si="394"/>
        <v>||||||0</v>
      </c>
      <c r="B8407" s="64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9"/>
      <c r="K8407" s="37"/>
      <c r="L8407" s="86">
        <f t="shared" si="393"/>
        <v>0</v>
      </c>
      <c r="M8407" s="40"/>
      <c r="N8407" s="40"/>
      <c r="O8407" s="65"/>
    </row>
    <row r="8408" spans="1:15" ht="24.95" customHeight="1" x14ac:dyDescent="0.2">
      <c r="A8408" s="64" t="str">
        <f t="shared" si="394"/>
        <v>||||||0</v>
      </c>
      <c r="B8408" s="64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9"/>
      <c r="K8408" s="37"/>
      <c r="L8408" s="86">
        <f t="shared" si="393"/>
        <v>0</v>
      </c>
      <c r="M8408" s="40"/>
      <c r="N8408" s="40"/>
      <c r="O8408" s="65"/>
    </row>
    <row r="8409" spans="1:15" ht="24.95" customHeight="1" x14ac:dyDescent="0.2">
      <c r="A8409" s="64" t="str">
        <f t="shared" si="394"/>
        <v>||||||0</v>
      </c>
      <c r="B8409" s="64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9"/>
      <c r="K8409" s="37"/>
      <c r="L8409" s="86">
        <f t="shared" si="393"/>
        <v>0</v>
      </c>
      <c r="M8409" s="40"/>
      <c r="N8409" s="40"/>
      <c r="O8409" s="65"/>
    </row>
    <row r="8410" spans="1:15" ht="24.95" customHeight="1" x14ac:dyDescent="0.2">
      <c r="A8410" s="64" t="str">
        <f t="shared" si="394"/>
        <v>||||||0</v>
      </c>
      <c r="B8410" s="64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9"/>
      <c r="K8410" s="37"/>
      <c r="L8410" s="86">
        <f t="shared" si="393"/>
        <v>0</v>
      </c>
      <c r="M8410" s="40"/>
      <c r="N8410" s="40"/>
      <c r="O8410" s="65"/>
    </row>
    <row r="8411" spans="1:15" ht="24.95" customHeight="1" x14ac:dyDescent="0.2">
      <c r="A8411" s="64" t="str">
        <f t="shared" si="394"/>
        <v>||||||0</v>
      </c>
      <c r="B8411" s="64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9"/>
      <c r="K8411" s="37"/>
      <c r="L8411" s="86">
        <f t="shared" si="393"/>
        <v>0</v>
      </c>
      <c r="M8411" s="40"/>
      <c r="N8411" s="40"/>
      <c r="O8411" s="65"/>
    </row>
    <row r="8412" spans="1:15" ht="24.95" customHeight="1" x14ac:dyDescent="0.2">
      <c r="A8412" s="64" t="str">
        <f t="shared" si="394"/>
        <v>||||||0</v>
      </c>
      <c r="B8412" s="64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9"/>
      <c r="K8412" s="37"/>
      <c r="L8412" s="86">
        <f t="shared" si="393"/>
        <v>0</v>
      </c>
      <c r="M8412" s="40"/>
      <c r="N8412" s="40"/>
      <c r="O8412" s="65"/>
    </row>
    <row r="8413" spans="1:15" ht="24.95" customHeight="1" x14ac:dyDescent="0.2">
      <c r="A8413" s="64" t="str">
        <f t="shared" si="394"/>
        <v>||||||0</v>
      </c>
      <c r="B8413" s="64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9"/>
      <c r="K8413" s="37"/>
      <c r="L8413" s="86">
        <f t="shared" si="393"/>
        <v>0</v>
      </c>
      <c r="M8413" s="40"/>
      <c r="N8413" s="40"/>
      <c r="O8413" s="65"/>
    </row>
    <row r="8414" spans="1:15" ht="24.95" customHeight="1" x14ac:dyDescent="0.2">
      <c r="A8414" s="64" t="str">
        <f t="shared" si="394"/>
        <v>||||||0</v>
      </c>
      <c r="B8414" s="64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9"/>
      <c r="K8414" s="37"/>
      <c r="L8414" s="86">
        <f t="shared" si="393"/>
        <v>0</v>
      </c>
      <c r="M8414" s="40"/>
      <c r="N8414" s="40"/>
      <c r="O8414" s="65"/>
    </row>
    <row r="8415" spans="1:15" ht="24.95" customHeight="1" x14ac:dyDescent="0.2">
      <c r="A8415" s="64" t="str">
        <f t="shared" si="394"/>
        <v>||||||0</v>
      </c>
      <c r="B8415" s="64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9"/>
      <c r="K8415" s="37"/>
      <c r="L8415" s="86">
        <f t="shared" si="393"/>
        <v>0</v>
      </c>
      <c r="M8415" s="40"/>
      <c r="N8415" s="40"/>
      <c r="O8415" s="65"/>
    </row>
    <row r="8416" spans="1:15" ht="24.95" customHeight="1" x14ac:dyDescent="0.2">
      <c r="A8416" s="64" t="str">
        <f t="shared" si="394"/>
        <v>||||||0</v>
      </c>
      <c r="B8416" s="64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9"/>
      <c r="K8416" s="37"/>
      <c r="L8416" s="86">
        <f t="shared" si="393"/>
        <v>0</v>
      </c>
      <c r="M8416" s="40"/>
      <c r="N8416" s="40"/>
      <c r="O8416" s="65"/>
    </row>
    <row r="8417" spans="1:15" ht="24.95" customHeight="1" x14ac:dyDescent="0.2">
      <c r="A8417" s="64" t="str">
        <f t="shared" si="394"/>
        <v>||||||0</v>
      </c>
      <c r="B8417" s="64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9"/>
      <c r="K8417" s="37"/>
      <c r="L8417" s="86">
        <f t="shared" si="393"/>
        <v>0</v>
      </c>
      <c r="M8417" s="40"/>
      <c r="N8417" s="40"/>
      <c r="O8417" s="65"/>
    </row>
    <row r="8418" spans="1:15" ht="24.95" customHeight="1" x14ac:dyDescent="0.2">
      <c r="A8418" s="64" t="str">
        <f t="shared" si="394"/>
        <v>||||||0</v>
      </c>
      <c r="B8418" s="64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9"/>
      <c r="K8418" s="37"/>
      <c r="L8418" s="86">
        <f t="shared" si="393"/>
        <v>0</v>
      </c>
      <c r="M8418" s="40"/>
      <c r="N8418" s="40"/>
      <c r="O8418" s="65"/>
    </row>
    <row r="8419" spans="1:15" ht="24.95" customHeight="1" x14ac:dyDescent="0.2">
      <c r="A8419" s="64" t="str">
        <f t="shared" si="394"/>
        <v>||||||0</v>
      </c>
      <c r="B8419" s="64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9"/>
      <c r="K8419" s="37"/>
      <c r="L8419" s="86">
        <f t="shared" si="393"/>
        <v>0</v>
      </c>
      <c r="M8419" s="40"/>
      <c r="N8419" s="40"/>
      <c r="O8419" s="65"/>
    </row>
    <row r="8420" spans="1:15" ht="24.95" customHeight="1" x14ac:dyDescent="0.2">
      <c r="A8420" s="64" t="str">
        <f t="shared" si="394"/>
        <v>||||||0</v>
      </c>
      <c r="B8420" s="64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9"/>
      <c r="K8420" s="37"/>
      <c r="L8420" s="86">
        <f t="shared" si="393"/>
        <v>0</v>
      </c>
      <c r="M8420" s="40"/>
      <c r="N8420" s="40"/>
      <c r="O8420" s="65"/>
    </row>
    <row r="8421" spans="1:15" ht="24.95" customHeight="1" x14ac:dyDescent="0.2">
      <c r="A8421" s="64" t="str">
        <f t="shared" si="394"/>
        <v>||||||0</v>
      </c>
      <c r="B8421" s="64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9"/>
      <c r="K8421" s="37"/>
      <c r="L8421" s="86">
        <f t="shared" si="393"/>
        <v>0</v>
      </c>
      <c r="M8421" s="40"/>
      <c r="N8421" s="40"/>
      <c r="O8421" s="65"/>
    </row>
    <row r="8422" spans="1:15" ht="24.95" customHeight="1" x14ac:dyDescent="0.2">
      <c r="A8422" s="64" t="str">
        <f t="shared" si="394"/>
        <v>||||||0</v>
      </c>
      <c r="B8422" s="64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9"/>
      <c r="K8422" s="37"/>
      <c r="L8422" s="86">
        <f t="shared" si="393"/>
        <v>0</v>
      </c>
      <c r="M8422" s="40"/>
      <c r="N8422" s="40"/>
      <c r="O8422" s="65"/>
    </row>
    <row r="8423" spans="1:15" ht="24.95" customHeight="1" x14ac:dyDescent="0.2">
      <c r="A8423" s="64" t="str">
        <f t="shared" si="394"/>
        <v>||||||0</v>
      </c>
      <c r="B8423" s="64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9"/>
      <c r="K8423" s="37"/>
      <c r="L8423" s="86">
        <f t="shared" si="393"/>
        <v>0</v>
      </c>
      <c r="M8423" s="40"/>
      <c r="N8423" s="40"/>
      <c r="O8423" s="65"/>
    </row>
    <row r="8424" spans="1:15" ht="24.95" customHeight="1" x14ac:dyDescent="0.2">
      <c r="A8424" s="64" t="str">
        <f t="shared" si="394"/>
        <v>||||||0</v>
      </c>
      <c r="B8424" s="64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9"/>
      <c r="K8424" s="37"/>
      <c r="L8424" s="86">
        <f t="shared" si="393"/>
        <v>0</v>
      </c>
      <c r="M8424" s="40"/>
      <c r="N8424" s="40"/>
      <c r="O8424" s="65"/>
    </row>
    <row r="8425" spans="1:15" ht="24.95" customHeight="1" x14ac:dyDescent="0.2">
      <c r="A8425" s="64" t="str">
        <f t="shared" si="394"/>
        <v>||||||0</v>
      </c>
      <c r="B8425" s="64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9"/>
      <c r="K8425" s="37"/>
      <c r="L8425" s="86">
        <f t="shared" si="393"/>
        <v>0</v>
      </c>
      <c r="M8425" s="40"/>
      <c r="N8425" s="40"/>
      <c r="O8425" s="65"/>
    </row>
    <row r="8426" spans="1:15" ht="24.95" customHeight="1" x14ac:dyDescent="0.2">
      <c r="A8426" s="64" t="str">
        <f t="shared" si="394"/>
        <v>||||||0</v>
      </c>
      <c r="B8426" s="64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9"/>
      <c r="K8426" s="37"/>
      <c r="L8426" s="86">
        <f t="shared" si="393"/>
        <v>0</v>
      </c>
      <c r="M8426" s="40"/>
      <c r="N8426" s="40"/>
      <c r="O8426" s="65"/>
    </row>
    <row r="8427" spans="1:15" ht="24.95" customHeight="1" x14ac:dyDescent="0.2">
      <c r="A8427" s="64" t="str">
        <f t="shared" si="394"/>
        <v>||||||0</v>
      </c>
      <c r="B8427" s="64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9"/>
      <c r="K8427" s="37"/>
      <c r="L8427" s="86">
        <f t="shared" si="393"/>
        <v>0</v>
      </c>
      <c r="M8427" s="40"/>
      <c r="N8427" s="40"/>
      <c r="O8427" s="65"/>
    </row>
    <row r="8428" spans="1:15" ht="24.95" customHeight="1" x14ac:dyDescent="0.2">
      <c r="A8428" s="64" t="str">
        <f t="shared" si="394"/>
        <v>||||||0</v>
      </c>
      <c r="B8428" s="64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9"/>
      <c r="K8428" s="37"/>
      <c r="L8428" s="86">
        <f t="shared" si="393"/>
        <v>0</v>
      </c>
      <c r="M8428" s="40"/>
      <c r="N8428" s="40"/>
      <c r="O8428" s="65"/>
    </row>
    <row r="8429" spans="1:15" ht="24.95" customHeight="1" x14ac:dyDescent="0.2">
      <c r="A8429" s="64" t="str">
        <f t="shared" si="394"/>
        <v>||||||0</v>
      </c>
      <c r="B8429" s="64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9"/>
      <c r="K8429" s="37"/>
      <c r="L8429" s="86">
        <f t="shared" si="393"/>
        <v>0</v>
      </c>
      <c r="M8429" s="40"/>
      <c r="N8429" s="40"/>
      <c r="O8429" s="65"/>
    </row>
    <row r="8430" spans="1:15" ht="24.95" customHeight="1" x14ac:dyDescent="0.2">
      <c r="A8430" s="64" t="str">
        <f t="shared" si="394"/>
        <v>||||||0</v>
      </c>
      <c r="B8430" s="64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9"/>
      <c r="K8430" s="37"/>
      <c r="L8430" s="86">
        <f t="shared" si="393"/>
        <v>0</v>
      </c>
      <c r="M8430" s="40"/>
      <c r="N8430" s="40"/>
      <c r="O8430" s="65"/>
    </row>
    <row r="8431" spans="1:15" ht="24.95" customHeight="1" x14ac:dyDescent="0.2">
      <c r="A8431" s="64" t="str">
        <f t="shared" si="394"/>
        <v>||||||0</v>
      </c>
      <c r="B8431" s="64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9"/>
      <c r="K8431" s="37"/>
      <c r="L8431" s="86">
        <f t="shared" si="393"/>
        <v>0</v>
      </c>
      <c r="M8431" s="40"/>
      <c r="N8431" s="40"/>
      <c r="O8431" s="65"/>
    </row>
    <row r="8432" spans="1:15" ht="24.95" customHeight="1" x14ac:dyDescent="0.2">
      <c r="A8432" s="64" t="str">
        <f t="shared" si="394"/>
        <v>||||||0</v>
      </c>
      <c r="B8432" s="64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9"/>
      <c r="K8432" s="37"/>
      <c r="L8432" s="86">
        <f t="shared" si="393"/>
        <v>0</v>
      </c>
      <c r="M8432" s="40"/>
      <c r="N8432" s="40"/>
      <c r="O8432" s="65"/>
    </row>
    <row r="8433" spans="1:15" ht="24.95" customHeight="1" x14ac:dyDescent="0.2">
      <c r="A8433" s="64" t="str">
        <f t="shared" si="394"/>
        <v>||||||0</v>
      </c>
      <c r="B8433" s="64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9"/>
      <c r="K8433" s="37"/>
      <c r="L8433" s="86">
        <f t="shared" si="393"/>
        <v>0</v>
      </c>
      <c r="M8433" s="40"/>
      <c r="N8433" s="40"/>
      <c r="O8433" s="65"/>
    </row>
    <row r="8434" spans="1:15" ht="24.95" customHeight="1" x14ac:dyDescent="0.2">
      <c r="A8434" s="64" t="str">
        <f t="shared" si="394"/>
        <v>||||||0</v>
      </c>
      <c r="B8434" s="64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9"/>
      <c r="K8434" s="37"/>
      <c r="L8434" s="86">
        <f t="shared" si="393"/>
        <v>0</v>
      </c>
      <c r="M8434" s="40"/>
      <c r="N8434" s="40"/>
      <c r="O8434" s="65"/>
    </row>
    <row r="8435" spans="1:15" ht="24.95" customHeight="1" x14ac:dyDescent="0.2">
      <c r="A8435" s="64" t="str">
        <f t="shared" si="394"/>
        <v>||||||0</v>
      </c>
      <c r="B8435" s="64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9"/>
      <c r="K8435" s="37"/>
      <c r="L8435" s="86">
        <f t="shared" si="393"/>
        <v>0</v>
      </c>
      <c r="M8435" s="40"/>
      <c r="N8435" s="40"/>
      <c r="O8435" s="65"/>
    </row>
    <row r="8436" spans="1:15" ht="24.95" customHeight="1" x14ac:dyDescent="0.2">
      <c r="A8436" s="64" t="str">
        <f t="shared" si="394"/>
        <v>||||||0</v>
      </c>
      <c r="B8436" s="64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9"/>
      <c r="K8436" s="37"/>
      <c r="L8436" s="86">
        <f t="shared" si="393"/>
        <v>0</v>
      </c>
      <c r="M8436" s="40"/>
      <c r="N8436" s="40"/>
      <c r="O8436" s="65"/>
    </row>
    <row r="8437" spans="1:15" ht="24.95" customHeight="1" x14ac:dyDescent="0.2">
      <c r="A8437" s="64" t="str">
        <f t="shared" si="394"/>
        <v>||||||0</v>
      </c>
      <c r="B8437" s="64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9"/>
      <c r="K8437" s="37"/>
      <c r="L8437" s="86">
        <f t="shared" si="393"/>
        <v>0</v>
      </c>
      <c r="M8437" s="40"/>
      <c r="N8437" s="40"/>
      <c r="O8437" s="65"/>
    </row>
    <row r="8438" spans="1:15" ht="24.95" customHeight="1" x14ac:dyDescent="0.2">
      <c r="A8438" s="64" t="str">
        <f t="shared" si="394"/>
        <v>||||||0</v>
      </c>
      <c r="B8438" s="64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9"/>
      <c r="K8438" s="37"/>
      <c r="L8438" s="86">
        <f t="shared" si="393"/>
        <v>0</v>
      </c>
      <c r="M8438" s="40"/>
      <c r="N8438" s="40"/>
      <c r="O8438" s="65"/>
    </row>
    <row r="8439" spans="1:15" ht="24.95" customHeight="1" x14ac:dyDescent="0.2">
      <c r="A8439" s="64" t="str">
        <f t="shared" si="394"/>
        <v>||||||0</v>
      </c>
      <c r="B8439" s="64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9"/>
      <c r="K8439" s="37"/>
      <c r="L8439" s="86">
        <f t="shared" si="393"/>
        <v>0</v>
      </c>
      <c r="M8439" s="40"/>
      <c r="N8439" s="40"/>
      <c r="O8439" s="65"/>
    </row>
    <row r="8440" spans="1:15" ht="24.95" customHeight="1" x14ac:dyDescent="0.2">
      <c r="A8440" s="64" t="str">
        <f t="shared" si="394"/>
        <v>||||||0</v>
      </c>
      <c r="B8440" s="64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9"/>
      <c r="K8440" s="37"/>
      <c r="L8440" s="86">
        <f t="shared" si="393"/>
        <v>0</v>
      </c>
      <c r="M8440" s="40"/>
      <c r="N8440" s="40"/>
      <c r="O8440" s="65"/>
    </row>
    <row r="8441" spans="1:15" ht="24.95" customHeight="1" x14ac:dyDescent="0.2">
      <c r="A8441" s="64" t="str">
        <f t="shared" si="394"/>
        <v>||||||0</v>
      </c>
      <c r="B8441" s="64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9"/>
      <c r="K8441" s="37"/>
      <c r="L8441" s="86">
        <f t="shared" si="393"/>
        <v>0</v>
      </c>
      <c r="M8441" s="40"/>
      <c r="N8441" s="40"/>
      <c r="O8441" s="65"/>
    </row>
    <row r="8442" spans="1:15" ht="24.95" customHeight="1" x14ac:dyDescent="0.2">
      <c r="A8442" s="64" t="str">
        <f t="shared" si="394"/>
        <v>||||||0</v>
      </c>
      <c r="B8442" s="64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9"/>
      <c r="K8442" s="37"/>
      <c r="L8442" s="86">
        <f t="shared" si="393"/>
        <v>0</v>
      </c>
      <c r="M8442" s="40"/>
      <c r="N8442" s="40"/>
      <c r="O8442" s="65"/>
    </row>
    <row r="8443" spans="1:15" ht="24.95" customHeight="1" x14ac:dyDescent="0.2">
      <c r="A8443" s="64" t="str">
        <f t="shared" si="394"/>
        <v>||||||0</v>
      </c>
      <c r="B8443" s="64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9"/>
      <c r="K8443" s="37"/>
      <c r="L8443" s="86">
        <f t="shared" si="393"/>
        <v>0</v>
      </c>
      <c r="M8443" s="40"/>
      <c r="N8443" s="40"/>
      <c r="O8443" s="65"/>
    </row>
    <row r="8444" spans="1:15" ht="24.95" customHeight="1" x14ac:dyDescent="0.2">
      <c r="A8444" s="64" t="str">
        <f t="shared" si="394"/>
        <v>||||||0</v>
      </c>
      <c r="B8444" s="64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9"/>
      <c r="K8444" s="37"/>
      <c r="L8444" s="86">
        <f t="shared" si="393"/>
        <v>0</v>
      </c>
      <c r="M8444" s="40"/>
      <c r="N8444" s="40"/>
      <c r="O8444" s="65"/>
    </row>
    <row r="8445" spans="1:15" ht="24.95" customHeight="1" x14ac:dyDescent="0.2">
      <c r="A8445" s="64" t="str">
        <f t="shared" si="394"/>
        <v>||||||0</v>
      </c>
      <c r="B8445" s="64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9"/>
      <c r="K8445" s="37"/>
      <c r="L8445" s="86">
        <f t="shared" si="393"/>
        <v>0</v>
      </c>
      <c r="M8445" s="40"/>
      <c r="N8445" s="40"/>
      <c r="O8445" s="65"/>
    </row>
    <row r="8446" spans="1:15" ht="24.95" customHeight="1" x14ac:dyDescent="0.2">
      <c r="A8446" s="64" t="str">
        <f t="shared" si="394"/>
        <v>||||||0</v>
      </c>
      <c r="B8446" s="64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9"/>
      <c r="K8446" s="37"/>
      <c r="L8446" s="86">
        <f t="shared" ref="L8446:L8509" si="396">M8446+N8446</f>
        <v>0</v>
      </c>
      <c r="M8446" s="40"/>
      <c r="N8446" s="40"/>
      <c r="O8446" s="65"/>
    </row>
    <row r="8447" spans="1:15" ht="24.95" customHeight="1" x14ac:dyDescent="0.2">
      <c r="A8447" s="64" t="str">
        <f t="shared" si="394"/>
        <v>||||||0</v>
      </c>
      <c r="B8447" s="64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9"/>
      <c r="K8447" s="37"/>
      <c r="L8447" s="86">
        <f t="shared" si="396"/>
        <v>0</v>
      </c>
      <c r="M8447" s="40"/>
      <c r="N8447" s="40"/>
      <c r="O8447" s="65"/>
    </row>
    <row r="8448" spans="1:15" ht="24.95" customHeight="1" x14ac:dyDescent="0.2">
      <c r="A8448" s="64" t="str">
        <f t="shared" si="394"/>
        <v>||||||0</v>
      </c>
      <c r="B8448" s="64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9"/>
      <c r="K8448" s="37"/>
      <c r="L8448" s="86">
        <f t="shared" si="396"/>
        <v>0</v>
      </c>
      <c r="M8448" s="40"/>
      <c r="N8448" s="40"/>
      <c r="O8448" s="65"/>
    </row>
    <row r="8449" spans="1:15" ht="24.95" customHeight="1" x14ac:dyDescent="0.2">
      <c r="A8449" s="64" t="str">
        <f t="shared" si="394"/>
        <v>||||||0</v>
      </c>
      <c r="B8449" s="64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9"/>
      <c r="K8449" s="37"/>
      <c r="L8449" s="86">
        <f t="shared" si="396"/>
        <v>0</v>
      </c>
      <c r="M8449" s="40"/>
      <c r="N8449" s="40"/>
      <c r="O8449" s="65"/>
    </row>
    <row r="8450" spans="1:15" ht="24.95" customHeight="1" x14ac:dyDescent="0.2">
      <c r="A8450" s="64" t="str">
        <f t="shared" si="394"/>
        <v>||||||0</v>
      </c>
      <c r="B8450" s="64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9"/>
      <c r="K8450" s="37"/>
      <c r="L8450" s="86">
        <f t="shared" si="396"/>
        <v>0</v>
      </c>
      <c r="M8450" s="40"/>
      <c r="N8450" s="40"/>
      <c r="O8450" s="65"/>
    </row>
    <row r="8451" spans="1:15" ht="24.95" customHeight="1" x14ac:dyDescent="0.2">
      <c r="A8451" s="64" t="str">
        <f t="shared" si="394"/>
        <v>||||||0</v>
      </c>
      <c r="B8451" s="64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9"/>
      <c r="K8451" s="37"/>
      <c r="L8451" s="86">
        <f t="shared" si="396"/>
        <v>0</v>
      </c>
      <c r="M8451" s="40"/>
      <c r="N8451" s="40"/>
      <c r="O8451" s="65"/>
    </row>
    <row r="8452" spans="1:15" ht="24.95" customHeight="1" x14ac:dyDescent="0.2">
      <c r="A8452" s="64" t="str">
        <f t="shared" si="394"/>
        <v>||||||0</v>
      </c>
      <c r="B8452" s="64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9"/>
      <c r="K8452" s="37"/>
      <c r="L8452" s="86">
        <f t="shared" si="396"/>
        <v>0</v>
      </c>
      <c r="M8452" s="40"/>
      <c r="N8452" s="40"/>
      <c r="O8452" s="65"/>
    </row>
    <row r="8453" spans="1:15" ht="24.95" customHeight="1" x14ac:dyDescent="0.2">
      <c r="A8453" s="64" t="str">
        <f t="shared" ref="A8453:A8516" si="397">C8453&amp;"|"&amp;D8453&amp;"|"&amp;E8453&amp;"|"&amp;F8453&amp;"|"&amp;G8453&amp;"|"&amp;I8453&amp;"|"&amp;M8453+N8453-O8453</f>
        <v>||||||0</v>
      </c>
      <c r="B8453" s="64" t="str">
        <f t="shared" ref="B8453:B8516" si="398">C8453&amp;"|"&amp;D8453&amp;"|"&amp;E8453&amp;"|"&amp;F8453&amp;"|"&amp;K8453</f>
        <v>||||</v>
      </c>
      <c r="C8453" s="37"/>
      <c r="D8453" s="37"/>
      <c r="E8453" s="37"/>
      <c r="F8453" s="37"/>
      <c r="G8453" s="37"/>
      <c r="H8453" s="38"/>
      <c r="I8453" s="37"/>
      <c r="J8453" s="39"/>
      <c r="K8453" s="37"/>
      <c r="L8453" s="86">
        <f t="shared" si="396"/>
        <v>0</v>
      </c>
      <c r="M8453" s="40"/>
      <c r="N8453" s="40"/>
      <c r="O8453" s="65"/>
    </row>
    <row r="8454" spans="1:15" ht="24.95" customHeight="1" x14ac:dyDescent="0.2">
      <c r="A8454" s="64" t="str">
        <f t="shared" si="397"/>
        <v>||||||0</v>
      </c>
      <c r="B8454" s="64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9"/>
      <c r="K8454" s="37"/>
      <c r="L8454" s="86">
        <f t="shared" si="396"/>
        <v>0</v>
      </c>
      <c r="M8454" s="40"/>
      <c r="N8454" s="40"/>
      <c r="O8454" s="65"/>
    </row>
    <row r="8455" spans="1:15" ht="24.95" customHeight="1" x14ac:dyDescent="0.2">
      <c r="A8455" s="64" t="str">
        <f t="shared" si="397"/>
        <v>||||||0</v>
      </c>
      <c r="B8455" s="64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9"/>
      <c r="K8455" s="37"/>
      <c r="L8455" s="86">
        <f t="shared" si="396"/>
        <v>0</v>
      </c>
      <c r="M8455" s="40"/>
      <c r="N8455" s="40"/>
      <c r="O8455" s="65"/>
    </row>
    <row r="8456" spans="1:15" ht="24.95" customHeight="1" x14ac:dyDescent="0.2">
      <c r="A8456" s="64" t="str">
        <f t="shared" si="397"/>
        <v>||||||0</v>
      </c>
      <c r="B8456" s="64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9"/>
      <c r="K8456" s="37"/>
      <c r="L8456" s="86">
        <f t="shared" si="396"/>
        <v>0</v>
      </c>
      <c r="M8456" s="40"/>
      <c r="N8456" s="40"/>
      <c r="O8456" s="65"/>
    </row>
    <row r="8457" spans="1:15" ht="24.95" customHeight="1" x14ac:dyDescent="0.2">
      <c r="A8457" s="64" t="str">
        <f t="shared" si="397"/>
        <v>||||||0</v>
      </c>
      <c r="B8457" s="64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9"/>
      <c r="K8457" s="37"/>
      <c r="L8457" s="86">
        <f t="shared" si="396"/>
        <v>0</v>
      </c>
      <c r="M8457" s="40"/>
      <c r="N8457" s="40"/>
      <c r="O8457" s="65"/>
    </row>
    <row r="8458" spans="1:15" ht="24.95" customHeight="1" x14ac:dyDescent="0.2">
      <c r="A8458" s="64" t="str">
        <f t="shared" si="397"/>
        <v>||||||0</v>
      </c>
      <c r="B8458" s="64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9"/>
      <c r="K8458" s="37"/>
      <c r="L8458" s="86">
        <f t="shared" si="396"/>
        <v>0</v>
      </c>
      <c r="M8458" s="40"/>
      <c r="N8458" s="40"/>
      <c r="O8458" s="65"/>
    </row>
    <row r="8459" spans="1:15" ht="24.95" customHeight="1" x14ac:dyDescent="0.2">
      <c r="A8459" s="64" t="str">
        <f t="shared" si="397"/>
        <v>||||||0</v>
      </c>
      <c r="B8459" s="64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9"/>
      <c r="K8459" s="37"/>
      <c r="L8459" s="86">
        <f t="shared" si="396"/>
        <v>0</v>
      </c>
      <c r="M8459" s="40"/>
      <c r="N8459" s="40"/>
      <c r="O8459" s="65"/>
    </row>
    <row r="8460" spans="1:15" ht="24.95" customHeight="1" x14ac:dyDescent="0.2">
      <c r="A8460" s="64" t="str">
        <f t="shared" si="397"/>
        <v>||||||0</v>
      </c>
      <c r="B8460" s="64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9"/>
      <c r="K8460" s="37"/>
      <c r="L8460" s="86">
        <f t="shared" si="396"/>
        <v>0</v>
      </c>
      <c r="M8460" s="40"/>
      <c r="N8460" s="40"/>
      <c r="O8460" s="65"/>
    </row>
    <row r="8461" spans="1:15" ht="24.95" customHeight="1" x14ac:dyDescent="0.2">
      <c r="A8461" s="64" t="str">
        <f t="shared" si="397"/>
        <v>||||||0</v>
      </c>
      <c r="B8461" s="64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9"/>
      <c r="K8461" s="37"/>
      <c r="L8461" s="86">
        <f t="shared" si="396"/>
        <v>0</v>
      </c>
      <c r="M8461" s="40"/>
      <c r="N8461" s="40"/>
      <c r="O8461" s="65"/>
    </row>
    <row r="8462" spans="1:15" ht="24.95" customHeight="1" x14ac:dyDescent="0.2">
      <c r="A8462" s="64" t="str">
        <f t="shared" si="397"/>
        <v>||||||0</v>
      </c>
      <c r="B8462" s="64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9"/>
      <c r="K8462" s="37"/>
      <c r="L8462" s="86">
        <f t="shared" si="396"/>
        <v>0</v>
      </c>
      <c r="M8462" s="40"/>
      <c r="N8462" s="40"/>
      <c r="O8462" s="65"/>
    </row>
    <row r="8463" spans="1:15" ht="24.95" customHeight="1" x14ac:dyDescent="0.2">
      <c r="A8463" s="64" t="str">
        <f t="shared" si="397"/>
        <v>||||||0</v>
      </c>
      <c r="B8463" s="64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9"/>
      <c r="K8463" s="37"/>
      <c r="L8463" s="86">
        <f t="shared" si="396"/>
        <v>0</v>
      </c>
      <c r="M8463" s="40"/>
      <c r="N8463" s="40"/>
      <c r="O8463" s="65"/>
    </row>
    <row r="8464" spans="1:15" ht="24.95" customHeight="1" x14ac:dyDescent="0.2">
      <c r="A8464" s="64" t="str">
        <f t="shared" si="397"/>
        <v>||||||0</v>
      </c>
      <c r="B8464" s="64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9"/>
      <c r="K8464" s="37"/>
      <c r="L8464" s="86">
        <f t="shared" si="396"/>
        <v>0</v>
      </c>
      <c r="M8464" s="40"/>
      <c r="N8464" s="40"/>
      <c r="O8464" s="65"/>
    </row>
    <row r="8465" spans="1:15" ht="24.95" customHeight="1" x14ac:dyDescent="0.2">
      <c r="A8465" s="64" t="str">
        <f t="shared" si="397"/>
        <v>||||||0</v>
      </c>
      <c r="B8465" s="64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9"/>
      <c r="K8465" s="37"/>
      <c r="L8465" s="86">
        <f t="shared" si="396"/>
        <v>0</v>
      </c>
      <c r="M8465" s="40"/>
      <c r="N8465" s="40"/>
      <c r="O8465" s="65"/>
    </row>
    <row r="8466" spans="1:15" ht="24.95" customHeight="1" x14ac:dyDescent="0.2">
      <c r="A8466" s="64" t="str">
        <f t="shared" si="397"/>
        <v>||||||0</v>
      </c>
      <c r="B8466" s="64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9"/>
      <c r="K8466" s="37"/>
      <c r="L8466" s="86">
        <f t="shared" si="396"/>
        <v>0</v>
      </c>
      <c r="M8466" s="40"/>
      <c r="N8466" s="40"/>
      <c r="O8466" s="65"/>
    </row>
    <row r="8467" spans="1:15" ht="24.95" customHeight="1" x14ac:dyDescent="0.2">
      <c r="A8467" s="64" t="str">
        <f t="shared" si="397"/>
        <v>||||||0</v>
      </c>
      <c r="B8467" s="64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9"/>
      <c r="K8467" s="37"/>
      <c r="L8467" s="86">
        <f t="shared" si="396"/>
        <v>0</v>
      </c>
      <c r="M8467" s="40"/>
      <c r="N8467" s="40"/>
      <c r="O8467" s="65"/>
    </row>
    <row r="8468" spans="1:15" ht="24.95" customHeight="1" x14ac:dyDescent="0.2">
      <c r="A8468" s="64" t="str">
        <f t="shared" si="397"/>
        <v>||||||0</v>
      </c>
      <c r="B8468" s="64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9"/>
      <c r="K8468" s="37"/>
      <c r="L8468" s="86">
        <f t="shared" si="396"/>
        <v>0</v>
      </c>
      <c r="M8468" s="40"/>
      <c r="N8468" s="40"/>
      <c r="O8468" s="65"/>
    </row>
    <row r="8469" spans="1:15" ht="24.95" customHeight="1" x14ac:dyDescent="0.2">
      <c r="A8469" s="64" t="str">
        <f t="shared" si="397"/>
        <v>||||||0</v>
      </c>
      <c r="B8469" s="64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9"/>
      <c r="K8469" s="37"/>
      <c r="L8469" s="86">
        <f t="shared" si="396"/>
        <v>0</v>
      </c>
      <c r="M8469" s="40"/>
      <c r="N8469" s="40"/>
      <c r="O8469" s="65"/>
    </row>
    <row r="8470" spans="1:15" ht="24.95" customHeight="1" x14ac:dyDescent="0.2">
      <c r="A8470" s="64" t="str">
        <f t="shared" si="397"/>
        <v>||||||0</v>
      </c>
      <c r="B8470" s="64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9"/>
      <c r="K8470" s="37"/>
      <c r="L8470" s="86">
        <f t="shared" si="396"/>
        <v>0</v>
      </c>
      <c r="M8470" s="40"/>
      <c r="N8470" s="40"/>
      <c r="O8470" s="65"/>
    </row>
    <row r="8471" spans="1:15" ht="24.95" customHeight="1" x14ac:dyDescent="0.2">
      <c r="A8471" s="64" t="str">
        <f t="shared" si="397"/>
        <v>||||||0</v>
      </c>
      <c r="B8471" s="64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9"/>
      <c r="K8471" s="37"/>
      <c r="L8471" s="86">
        <f t="shared" si="396"/>
        <v>0</v>
      </c>
      <c r="M8471" s="40"/>
      <c r="N8471" s="40"/>
      <c r="O8471" s="65"/>
    </row>
    <row r="8472" spans="1:15" ht="24.95" customHeight="1" x14ac:dyDescent="0.2">
      <c r="A8472" s="64" t="str">
        <f t="shared" si="397"/>
        <v>||||||0</v>
      </c>
      <c r="B8472" s="64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9"/>
      <c r="K8472" s="37"/>
      <c r="L8472" s="86">
        <f t="shared" si="396"/>
        <v>0</v>
      </c>
      <c r="M8472" s="40"/>
      <c r="N8472" s="40"/>
      <c r="O8472" s="65"/>
    </row>
    <row r="8473" spans="1:15" ht="24.95" customHeight="1" x14ac:dyDescent="0.2">
      <c r="A8473" s="64" t="str">
        <f t="shared" si="397"/>
        <v>||||||0</v>
      </c>
      <c r="B8473" s="64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9"/>
      <c r="K8473" s="37"/>
      <c r="L8473" s="86">
        <f t="shared" si="396"/>
        <v>0</v>
      </c>
      <c r="M8473" s="40"/>
      <c r="N8473" s="40"/>
      <c r="O8473" s="65"/>
    </row>
    <row r="8474" spans="1:15" ht="24.95" customHeight="1" x14ac:dyDescent="0.2">
      <c r="A8474" s="64" t="str">
        <f t="shared" si="397"/>
        <v>||||||0</v>
      </c>
      <c r="B8474" s="64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9"/>
      <c r="K8474" s="37"/>
      <c r="L8474" s="86">
        <f t="shared" si="396"/>
        <v>0</v>
      </c>
      <c r="M8474" s="40"/>
      <c r="N8474" s="40"/>
      <c r="O8474" s="65"/>
    </row>
    <row r="8475" spans="1:15" ht="24.95" customHeight="1" x14ac:dyDescent="0.2">
      <c r="A8475" s="64" t="str">
        <f t="shared" si="397"/>
        <v>||||||0</v>
      </c>
      <c r="B8475" s="64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9"/>
      <c r="K8475" s="37"/>
      <c r="L8475" s="86">
        <f t="shared" si="396"/>
        <v>0</v>
      </c>
      <c r="M8475" s="40"/>
      <c r="N8475" s="40"/>
      <c r="O8475" s="65"/>
    </row>
    <row r="8476" spans="1:15" ht="24.95" customHeight="1" x14ac:dyDescent="0.2">
      <c r="A8476" s="64" t="str">
        <f t="shared" si="397"/>
        <v>||||||0</v>
      </c>
      <c r="B8476" s="64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9"/>
      <c r="K8476" s="37"/>
      <c r="L8476" s="86">
        <f t="shared" si="396"/>
        <v>0</v>
      </c>
      <c r="M8476" s="40"/>
      <c r="N8476" s="40"/>
      <c r="O8476" s="65"/>
    </row>
    <row r="8477" spans="1:15" ht="24.95" customHeight="1" x14ac:dyDescent="0.2">
      <c r="A8477" s="64" t="str">
        <f t="shared" si="397"/>
        <v>||||||0</v>
      </c>
      <c r="B8477" s="64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9"/>
      <c r="K8477" s="37"/>
      <c r="L8477" s="86">
        <f t="shared" si="396"/>
        <v>0</v>
      </c>
      <c r="M8477" s="40"/>
      <c r="N8477" s="40"/>
      <c r="O8477" s="65"/>
    </row>
    <row r="8478" spans="1:15" ht="24.95" customHeight="1" x14ac:dyDescent="0.2">
      <c r="A8478" s="64" t="str">
        <f t="shared" si="397"/>
        <v>||||||0</v>
      </c>
      <c r="B8478" s="64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9"/>
      <c r="K8478" s="37"/>
      <c r="L8478" s="86">
        <f t="shared" si="396"/>
        <v>0</v>
      </c>
      <c r="M8478" s="40"/>
      <c r="N8478" s="40"/>
      <c r="O8478" s="65"/>
    </row>
    <row r="8479" spans="1:15" ht="24.95" customHeight="1" x14ac:dyDescent="0.2">
      <c r="A8479" s="64" t="str">
        <f t="shared" si="397"/>
        <v>||||||0</v>
      </c>
      <c r="B8479" s="64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9"/>
      <c r="K8479" s="37"/>
      <c r="L8479" s="86">
        <f t="shared" si="396"/>
        <v>0</v>
      </c>
      <c r="M8479" s="40"/>
      <c r="N8479" s="40"/>
      <c r="O8479" s="65"/>
    </row>
    <row r="8480" spans="1:15" ht="24.95" customHeight="1" x14ac:dyDescent="0.2">
      <c r="A8480" s="64" t="str">
        <f t="shared" si="397"/>
        <v>||||||0</v>
      </c>
      <c r="B8480" s="64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9"/>
      <c r="K8480" s="37"/>
      <c r="L8480" s="86">
        <f t="shared" si="396"/>
        <v>0</v>
      </c>
      <c r="M8480" s="40"/>
      <c r="N8480" s="40"/>
      <c r="O8480" s="65"/>
    </row>
    <row r="8481" spans="1:15" ht="24.95" customHeight="1" x14ac:dyDescent="0.2">
      <c r="A8481" s="64" t="str">
        <f t="shared" si="397"/>
        <v>||||||0</v>
      </c>
      <c r="B8481" s="64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9"/>
      <c r="K8481" s="37"/>
      <c r="L8481" s="86">
        <f t="shared" si="396"/>
        <v>0</v>
      </c>
      <c r="M8481" s="40"/>
      <c r="N8481" s="40"/>
      <c r="O8481" s="65"/>
    </row>
    <row r="8482" spans="1:15" ht="24.95" customHeight="1" x14ac:dyDescent="0.2">
      <c r="A8482" s="64" t="str">
        <f t="shared" si="397"/>
        <v>||||||0</v>
      </c>
      <c r="B8482" s="64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9"/>
      <c r="K8482" s="37"/>
      <c r="L8482" s="86">
        <f t="shared" si="396"/>
        <v>0</v>
      </c>
      <c r="M8482" s="40"/>
      <c r="N8482" s="40"/>
      <c r="O8482" s="65"/>
    </row>
    <row r="8483" spans="1:15" ht="24.95" customHeight="1" x14ac:dyDescent="0.2">
      <c r="A8483" s="64" t="str">
        <f t="shared" si="397"/>
        <v>||||||0</v>
      </c>
      <c r="B8483" s="64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9"/>
      <c r="K8483" s="37"/>
      <c r="L8483" s="86">
        <f t="shared" si="396"/>
        <v>0</v>
      </c>
      <c r="M8483" s="40"/>
      <c r="N8483" s="40"/>
      <c r="O8483" s="65"/>
    </row>
    <row r="8484" spans="1:15" ht="24.95" customHeight="1" x14ac:dyDescent="0.2">
      <c r="A8484" s="64" t="str">
        <f t="shared" si="397"/>
        <v>||||||0</v>
      </c>
      <c r="B8484" s="64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9"/>
      <c r="K8484" s="37"/>
      <c r="L8484" s="86">
        <f t="shared" si="396"/>
        <v>0</v>
      </c>
      <c r="M8484" s="40"/>
      <c r="N8484" s="40"/>
      <c r="O8484" s="65"/>
    </row>
    <row r="8485" spans="1:15" ht="24.95" customHeight="1" x14ac:dyDescent="0.2">
      <c r="A8485" s="64" t="str">
        <f t="shared" si="397"/>
        <v>||||||0</v>
      </c>
      <c r="B8485" s="64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9"/>
      <c r="K8485" s="37"/>
      <c r="L8485" s="86">
        <f t="shared" si="396"/>
        <v>0</v>
      </c>
      <c r="M8485" s="40"/>
      <c r="N8485" s="40"/>
      <c r="O8485" s="65"/>
    </row>
    <row r="8486" spans="1:15" ht="24.95" customHeight="1" x14ac:dyDescent="0.2">
      <c r="A8486" s="64" t="str">
        <f t="shared" si="397"/>
        <v>||||||0</v>
      </c>
      <c r="B8486" s="64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9"/>
      <c r="K8486" s="37"/>
      <c r="L8486" s="86">
        <f t="shared" si="396"/>
        <v>0</v>
      </c>
      <c r="M8486" s="40"/>
      <c r="N8486" s="40"/>
      <c r="O8486" s="65"/>
    </row>
    <row r="8487" spans="1:15" ht="24.95" customHeight="1" x14ac:dyDescent="0.2">
      <c r="A8487" s="64" t="str">
        <f t="shared" si="397"/>
        <v>||||||0</v>
      </c>
      <c r="B8487" s="64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9"/>
      <c r="K8487" s="37"/>
      <c r="L8487" s="86">
        <f t="shared" si="396"/>
        <v>0</v>
      </c>
      <c r="M8487" s="40"/>
      <c r="N8487" s="40"/>
      <c r="O8487" s="65"/>
    </row>
    <row r="8488" spans="1:15" ht="24.95" customHeight="1" x14ac:dyDescent="0.2">
      <c r="A8488" s="64" t="str">
        <f t="shared" si="397"/>
        <v>||||||0</v>
      </c>
      <c r="B8488" s="64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9"/>
      <c r="K8488" s="37"/>
      <c r="L8488" s="86">
        <f t="shared" si="396"/>
        <v>0</v>
      </c>
      <c r="M8488" s="40"/>
      <c r="N8488" s="40"/>
      <c r="O8488" s="65"/>
    </row>
    <row r="8489" spans="1:15" ht="24.95" customHeight="1" x14ac:dyDescent="0.2">
      <c r="A8489" s="64" t="str">
        <f t="shared" si="397"/>
        <v>||||||0</v>
      </c>
      <c r="B8489" s="64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9"/>
      <c r="K8489" s="37"/>
      <c r="L8489" s="86">
        <f t="shared" si="396"/>
        <v>0</v>
      </c>
      <c r="M8489" s="40"/>
      <c r="N8489" s="40"/>
      <c r="O8489" s="65"/>
    </row>
    <row r="8490" spans="1:15" ht="24.95" customHeight="1" x14ac:dyDescent="0.2">
      <c r="A8490" s="64" t="str">
        <f t="shared" si="397"/>
        <v>||||||0</v>
      </c>
      <c r="B8490" s="64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9"/>
      <c r="K8490" s="37"/>
      <c r="L8490" s="86">
        <f t="shared" si="396"/>
        <v>0</v>
      </c>
      <c r="M8490" s="40"/>
      <c r="N8490" s="40"/>
      <c r="O8490" s="65"/>
    </row>
    <row r="8491" spans="1:15" ht="24.95" customHeight="1" x14ac:dyDescent="0.2">
      <c r="A8491" s="64" t="str">
        <f t="shared" si="397"/>
        <v>||||||0</v>
      </c>
      <c r="B8491" s="64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9"/>
      <c r="K8491" s="37"/>
      <c r="L8491" s="86">
        <f t="shared" si="396"/>
        <v>0</v>
      </c>
      <c r="M8491" s="40"/>
      <c r="N8491" s="40"/>
      <c r="O8491" s="65"/>
    </row>
    <row r="8492" spans="1:15" ht="24.95" customHeight="1" x14ac:dyDescent="0.2">
      <c r="A8492" s="64" t="str">
        <f t="shared" si="397"/>
        <v>||||||0</v>
      </c>
      <c r="B8492" s="64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9"/>
      <c r="K8492" s="37"/>
      <c r="L8492" s="86">
        <f t="shared" si="396"/>
        <v>0</v>
      </c>
      <c r="M8492" s="40"/>
      <c r="N8492" s="40"/>
      <c r="O8492" s="65"/>
    </row>
    <row r="8493" spans="1:15" ht="24.95" customHeight="1" x14ac:dyDescent="0.2">
      <c r="A8493" s="64" t="str">
        <f t="shared" si="397"/>
        <v>||||||0</v>
      </c>
      <c r="B8493" s="64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9"/>
      <c r="K8493" s="37"/>
      <c r="L8493" s="86">
        <f t="shared" si="396"/>
        <v>0</v>
      </c>
      <c r="M8493" s="40"/>
      <c r="N8493" s="40"/>
      <c r="O8493" s="65"/>
    </row>
    <row r="8494" spans="1:15" ht="24.95" customHeight="1" x14ac:dyDescent="0.2">
      <c r="A8494" s="64" t="str">
        <f t="shared" si="397"/>
        <v>||||||0</v>
      </c>
      <c r="B8494" s="64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9"/>
      <c r="K8494" s="37"/>
      <c r="L8494" s="86">
        <f t="shared" si="396"/>
        <v>0</v>
      </c>
      <c r="M8494" s="40"/>
      <c r="N8494" s="40"/>
      <c r="O8494" s="65"/>
    </row>
    <row r="8495" spans="1:15" ht="24.95" customHeight="1" x14ac:dyDescent="0.2">
      <c r="A8495" s="64" t="str">
        <f t="shared" si="397"/>
        <v>||||||0</v>
      </c>
      <c r="B8495" s="64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9"/>
      <c r="K8495" s="37"/>
      <c r="L8495" s="86">
        <f t="shared" si="396"/>
        <v>0</v>
      </c>
      <c r="M8495" s="40"/>
      <c r="N8495" s="40"/>
      <c r="O8495" s="65"/>
    </row>
    <row r="8496" spans="1:15" ht="24.95" customHeight="1" x14ac:dyDescent="0.2">
      <c r="A8496" s="64" t="str">
        <f t="shared" si="397"/>
        <v>||||||0</v>
      </c>
      <c r="B8496" s="64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9"/>
      <c r="K8496" s="37"/>
      <c r="L8496" s="86">
        <f t="shared" si="396"/>
        <v>0</v>
      </c>
      <c r="M8496" s="40"/>
      <c r="N8496" s="40"/>
      <c r="O8496" s="65"/>
    </row>
    <row r="8497" spans="1:15" ht="24.95" customHeight="1" x14ac:dyDescent="0.2">
      <c r="A8497" s="64" t="str">
        <f t="shared" si="397"/>
        <v>||||||0</v>
      </c>
      <c r="B8497" s="64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9"/>
      <c r="K8497" s="37"/>
      <c r="L8497" s="86">
        <f t="shared" si="396"/>
        <v>0</v>
      </c>
      <c r="M8497" s="40"/>
      <c r="N8497" s="40"/>
      <c r="O8497" s="65"/>
    </row>
    <row r="8498" spans="1:15" ht="24.95" customHeight="1" x14ac:dyDescent="0.2">
      <c r="A8498" s="64" t="str">
        <f t="shared" si="397"/>
        <v>||||||0</v>
      </c>
      <c r="B8498" s="64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9"/>
      <c r="K8498" s="37"/>
      <c r="L8498" s="86">
        <f t="shared" si="396"/>
        <v>0</v>
      </c>
      <c r="M8498" s="40"/>
      <c r="N8498" s="40"/>
      <c r="O8498" s="65"/>
    </row>
    <row r="8499" spans="1:15" ht="24.95" customHeight="1" x14ac:dyDescent="0.2">
      <c r="A8499" s="64" t="str">
        <f t="shared" si="397"/>
        <v>||||||0</v>
      </c>
      <c r="B8499" s="64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9"/>
      <c r="K8499" s="37"/>
      <c r="L8499" s="86">
        <f t="shared" si="396"/>
        <v>0</v>
      </c>
      <c r="M8499" s="40"/>
      <c r="N8499" s="40"/>
      <c r="O8499" s="65"/>
    </row>
    <row r="8500" spans="1:15" ht="24.95" customHeight="1" x14ac:dyDescent="0.2">
      <c r="A8500" s="64" t="str">
        <f t="shared" si="397"/>
        <v>||||||0</v>
      </c>
      <c r="B8500" s="64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9"/>
      <c r="K8500" s="37"/>
      <c r="L8500" s="86">
        <f t="shared" si="396"/>
        <v>0</v>
      </c>
      <c r="M8500" s="40"/>
      <c r="N8500" s="40"/>
      <c r="O8500" s="65"/>
    </row>
    <row r="8501" spans="1:15" ht="24.95" customHeight="1" x14ac:dyDescent="0.2">
      <c r="A8501" s="64" t="str">
        <f t="shared" si="397"/>
        <v>||||||0</v>
      </c>
      <c r="B8501" s="64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9"/>
      <c r="K8501" s="37"/>
      <c r="L8501" s="86">
        <f t="shared" si="396"/>
        <v>0</v>
      </c>
      <c r="M8501" s="40"/>
      <c r="N8501" s="40"/>
      <c r="O8501" s="65"/>
    </row>
    <row r="8502" spans="1:15" ht="24.95" customHeight="1" x14ac:dyDescent="0.2">
      <c r="A8502" s="64" t="str">
        <f t="shared" si="397"/>
        <v>||||||0</v>
      </c>
      <c r="B8502" s="64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9"/>
      <c r="K8502" s="37"/>
      <c r="L8502" s="86">
        <f t="shared" si="396"/>
        <v>0</v>
      </c>
      <c r="M8502" s="40"/>
      <c r="N8502" s="40"/>
      <c r="O8502" s="65"/>
    </row>
    <row r="8503" spans="1:15" ht="24.95" customHeight="1" x14ac:dyDescent="0.2">
      <c r="A8503" s="64" t="str">
        <f t="shared" si="397"/>
        <v>||||||0</v>
      </c>
      <c r="B8503" s="64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9"/>
      <c r="K8503" s="37"/>
      <c r="L8503" s="86">
        <f t="shared" si="396"/>
        <v>0</v>
      </c>
      <c r="M8503" s="40"/>
      <c r="N8503" s="40"/>
      <c r="O8503" s="65"/>
    </row>
    <row r="8504" spans="1:15" ht="24.95" customHeight="1" x14ac:dyDescent="0.2">
      <c r="A8504" s="64" t="str">
        <f t="shared" si="397"/>
        <v>||||||0</v>
      </c>
      <c r="B8504" s="64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9"/>
      <c r="K8504" s="37"/>
      <c r="L8504" s="86">
        <f t="shared" si="396"/>
        <v>0</v>
      </c>
      <c r="M8504" s="40"/>
      <c r="N8504" s="40"/>
      <c r="O8504" s="65"/>
    </row>
    <row r="8505" spans="1:15" ht="24.95" customHeight="1" x14ac:dyDescent="0.2">
      <c r="A8505" s="64" t="str">
        <f t="shared" si="397"/>
        <v>||||||0</v>
      </c>
      <c r="B8505" s="64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9"/>
      <c r="K8505" s="37"/>
      <c r="L8505" s="86">
        <f t="shared" si="396"/>
        <v>0</v>
      </c>
      <c r="M8505" s="40"/>
      <c r="N8505" s="40"/>
      <c r="O8505" s="65"/>
    </row>
    <row r="8506" spans="1:15" ht="24.95" customHeight="1" x14ac:dyDescent="0.2">
      <c r="A8506" s="64" t="str">
        <f t="shared" si="397"/>
        <v>||||||0</v>
      </c>
      <c r="B8506" s="64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9"/>
      <c r="K8506" s="37"/>
      <c r="L8506" s="86">
        <f t="shared" si="396"/>
        <v>0</v>
      </c>
      <c r="M8506" s="40"/>
      <c r="N8506" s="40"/>
      <c r="O8506" s="65"/>
    </row>
    <row r="8507" spans="1:15" ht="24.95" customHeight="1" x14ac:dyDescent="0.2">
      <c r="A8507" s="64" t="str">
        <f t="shared" si="397"/>
        <v>||||||0</v>
      </c>
      <c r="B8507" s="64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9"/>
      <c r="K8507" s="37"/>
      <c r="L8507" s="86">
        <f t="shared" si="396"/>
        <v>0</v>
      </c>
      <c r="M8507" s="40"/>
      <c r="N8507" s="40"/>
      <c r="O8507" s="65"/>
    </row>
    <row r="8508" spans="1:15" ht="24.95" customHeight="1" x14ac:dyDescent="0.2">
      <c r="A8508" s="64" t="str">
        <f t="shared" si="397"/>
        <v>||||||0</v>
      </c>
      <c r="B8508" s="64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9"/>
      <c r="K8508" s="37"/>
      <c r="L8508" s="86">
        <f t="shared" si="396"/>
        <v>0</v>
      </c>
      <c r="M8508" s="40"/>
      <c r="N8508" s="40"/>
      <c r="O8508" s="65"/>
    </row>
    <row r="8509" spans="1:15" ht="24.95" customHeight="1" x14ac:dyDescent="0.2">
      <c r="A8509" s="64" t="str">
        <f t="shared" si="397"/>
        <v>||||||0</v>
      </c>
      <c r="B8509" s="64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9"/>
      <c r="K8509" s="37"/>
      <c r="L8509" s="86">
        <f t="shared" si="396"/>
        <v>0</v>
      </c>
      <c r="M8509" s="40"/>
      <c r="N8509" s="40"/>
      <c r="O8509" s="65"/>
    </row>
    <row r="8510" spans="1:15" ht="24.95" customHeight="1" x14ac:dyDescent="0.2">
      <c r="A8510" s="64" t="str">
        <f t="shared" si="397"/>
        <v>||||||0</v>
      </c>
      <c r="B8510" s="64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9"/>
      <c r="K8510" s="37"/>
      <c r="L8510" s="86">
        <f t="shared" ref="L8510:L8573" si="399">M8510+N8510</f>
        <v>0</v>
      </c>
      <c r="M8510" s="40"/>
      <c r="N8510" s="40"/>
      <c r="O8510" s="65"/>
    </row>
    <row r="8511" spans="1:15" ht="24.95" customHeight="1" x14ac:dyDescent="0.2">
      <c r="A8511" s="64" t="str">
        <f t="shared" si="397"/>
        <v>||||||0</v>
      </c>
      <c r="B8511" s="64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9"/>
      <c r="K8511" s="37"/>
      <c r="L8511" s="86">
        <f t="shared" si="399"/>
        <v>0</v>
      </c>
      <c r="M8511" s="40"/>
      <c r="N8511" s="40"/>
      <c r="O8511" s="65"/>
    </row>
    <row r="8512" spans="1:15" ht="24.95" customHeight="1" x14ac:dyDescent="0.2">
      <c r="A8512" s="64" t="str">
        <f t="shared" si="397"/>
        <v>||||||0</v>
      </c>
      <c r="B8512" s="64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9"/>
      <c r="K8512" s="37"/>
      <c r="L8512" s="86">
        <f t="shared" si="399"/>
        <v>0</v>
      </c>
      <c r="M8512" s="40"/>
      <c r="N8512" s="40"/>
      <c r="O8512" s="65"/>
    </row>
    <row r="8513" spans="1:15" ht="24.95" customHeight="1" x14ac:dyDescent="0.2">
      <c r="A8513" s="64" t="str">
        <f t="shared" si="397"/>
        <v>||||||0</v>
      </c>
      <c r="B8513" s="64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9"/>
      <c r="K8513" s="37"/>
      <c r="L8513" s="86">
        <f t="shared" si="399"/>
        <v>0</v>
      </c>
      <c r="M8513" s="40"/>
      <c r="N8513" s="40"/>
      <c r="O8513" s="65"/>
    </row>
    <row r="8514" spans="1:15" ht="24.95" customHeight="1" x14ac:dyDescent="0.2">
      <c r="A8514" s="64" t="str">
        <f t="shared" si="397"/>
        <v>||||||0</v>
      </c>
      <c r="B8514" s="64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9"/>
      <c r="K8514" s="37"/>
      <c r="L8514" s="86">
        <f t="shared" si="399"/>
        <v>0</v>
      </c>
      <c r="M8514" s="40"/>
      <c r="N8514" s="40"/>
      <c r="O8514" s="65"/>
    </row>
    <row r="8515" spans="1:15" ht="24.95" customHeight="1" x14ac:dyDescent="0.2">
      <c r="A8515" s="64" t="str">
        <f t="shared" si="397"/>
        <v>||||||0</v>
      </c>
      <c r="B8515" s="64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9"/>
      <c r="K8515" s="37"/>
      <c r="L8515" s="86">
        <f t="shared" si="399"/>
        <v>0</v>
      </c>
      <c r="M8515" s="40"/>
      <c r="N8515" s="40"/>
      <c r="O8515" s="65"/>
    </row>
    <row r="8516" spans="1:15" ht="24.95" customHeight="1" x14ac:dyDescent="0.2">
      <c r="A8516" s="64" t="str">
        <f t="shared" si="397"/>
        <v>||||||0</v>
      </c>
      <c r="B8516" s="64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9"/>
      <c r="K8516" s="37"/>
      <c r="L8516" s="86">
        <f t="shared" si="399"/>
        <v>0</v>
      </c>
      <c r="M8516" s="40"/>
      <c r="N8516" s="40"/>
      <c r="O8516" s="65"/>
    </row>
    <row r="8517" spans="1:15" ht="24.95" customHeight="1" x14ac:dyDescent="0.2">
      <c r="A8517" s="64" t="str">
        <f t="shared" ref="A8517:A8580" si="400">C8517&amp;"|"&amp;D8517&amp;"|"&amp;E8517&amp;"|"&amp;F8517&amp;"|"&amp;G8517&amp;"|"&amp;I8517&amp;"|"&amp;M8517+N8517-O8517</f>
        <v>||||||0</v>
      </c>
      <c r="B8517" s="64" t="str">
        <f t="shared" ref="B8517:B8580" si="401">C8517&amp;"|"&amp;D8517&amp;"|"&amp;E8517&amp;"|"&amp;F8517&amp;"|"&amp;K8517</f>
        <v>||||</v>
      </c>
      <c r="C8517" s="37"/>
      <c r="D8517" s="37"/>
      <c r="E8517" s="37"/>
      <c r="F8517" s="37"/>
      <c r="G8517" s="37"/>
      <c r="H8517" s="38"/>
      <c r="I8517" s="37"/>
      <c r="J8517" s="39"/>
      <c r="K8517" s="37"/>
      <c r="L8517" s="86">
        <f t="shared" si="399"/>
        <v>0</v>
      </c>
      <c r="M8517" s="40"/>
      <c r="N8517" s="40"/>
      <c r="O8517" s="65"/>
    </row>
    <row r="8518" spans="1:15" ht="24.95" customHeight="1" x14ac:dyDescent="0.2">
      <c r="A8518" s="64" t="str">
        <f t="shared" si="400"/>
        <v>||||||0</v>
      </c>
      <c r="B8518" s="64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9"/>
      <c r="K8518" s="37"/>
      <c r="L8518" s="86">
        <f t="shared" si="399"/>
        <v>0</v>
      </c>
      <c r="M8518" s="40"/>
      <c r="N8518" s="40"/>
      <c r="O8518" s="65"/>
    </row>
    <row r="8519" spans="1:15" ht="24.95" customHeight="1" x14ac:dyDescent="0.2">
      <c r="A8519" s="64" t="str">
        <f t="shared" si="400"/>
        <v>||||||0</v>
      </c>
      <c r="B8519" s="64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9"/>
      <c r="K8519" s="37"/>
      <c r="L8519" s="86">
        <f t="shared" si="399"/>
        <v>0</v>
      </c>
      <c r="M8519" s="40"/>
      <c r="N8519" s="40"/>
      <c r="O8519" s="65"/>
    </row>
    <row r="8520" spans="1:15" ht="24.95" customHeight="1" x14ac:dyDescent="0.2">
      <c r="A8520" s="64" t="str">
        <f t="shared" si="400"/>
        <v>||||||0</v>
      </c>
      <c r="B8520" s="64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9"/>
      <c r="K8520" s="37"/>
      <c r="L8520" s="86">
        <f t="shared" si="399"/>
        <v>0</v>
      </c>
      <c r="M8520" s="40"/>
      <c r="N8520" s="40"/>
      <c r="O8520" s="65"/>
    </row>
    <row r="8521" spans="1:15" ht="24.95" customHeight="1" x14ac:dyDescent="0.2">
      <c r="A8521" s="64" t="str">
        <f t="shared" si="400"/>
        <v>||||||0</v>
      </c>
      <c r="B8521" s="64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9"/>
      <c r="K8521" s="37"/>
      <c r="L8521" s="86">
        <f t="shared" si="399"/>
        <v>0</v>
      </c>
      <c r="M8521" s="40"/>
      <c r="N8521" s="40"/>
      <c r="O8521" s="65"/>
    </row>
    <row r="8522" spans="1:15" ht="24.95" customHeight="1" x14ac:dyDescent="0.2">
      <c r="A8522" s="64" t="str">
        <f t="shared" si="400"/>
        <v>||||||0</v>
      </c>
      <c r="B8522" s="64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9"/>
      <c r="K8522" s="37"/>
      <c r="L8522" s="86">
        <f t="shared" si="399"/>
        <v>0</v>
      </c>
      <c r="M8522" s="40"/>
      <c r="N8522" s="40"/>
      <c r="O8522" s="65"/>
    </row>
    <row r="8523" spans="1:15" ht="24.95" customHeight="1" x14ac:dyDescent="0.2">
      <c r="A8523" s="64" t="str">
        <f t="shared" si="400"/>
        <v>||||||0</v>
      </c>
      <c r="B8523" s="64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9"/>
      <c r="K8523" s="37"/>
      <c r="L8523" s="86">
        <f t="shared" si="399"/>
        <v>0</v>
      </c>
      <c r="M8523" s="40"/>
      <c r="N8523" s="40"/>
      <c r="O8523" s="65"/>
    </row>
    <row r="8524" spans="1:15" ht="24.95" customHeight="1" x14ac:dyDescent="0.2">
      <c r="A8524" s="64" t="str">
        <f t="shared" si="400"/>
        <v>||||||0</v>
      </c>
      <c r="B8524" s="64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9"/>
      <c r="K8524" s="37"/>
      <c r="L8524" s="86">
        <f t="shared" si="399"/>
        <v>0</v>
      </c>
      <c r="M8524" s="40"/>
      <c r="N8524" s="40"/>
      <c r="O8524" s="65"/>
    </row>
    <row r="8525" spans="1:15" ht="24.95" customHeight="1" x14ac:dyDescent="0.2">
      <c r="A8525" s="64" t="str">
        <f t="shared" si="400"/>
        <v>||||||0</v>
      </c>
      <c r="B8525" s="64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9"/>
      <c r="K8525" s="37"/>
      <c r="L8525" s="86">
        <f t="shared" si="399"/>
        <v>0</v>
      </c>
      <c r="M8525" s="40"/>
      <c r="N8525" s="40"/>
      <c r="O8525" s="65"/>
    </row>
    <row r="8526" spans="1:15" ht="24.95" customHeight="1" x14ac:dyDescent="0.2">
      <c r="A8526" s="64" t="str">
        <f t="shared" si="400"/>
        <v>||||||0</v>
      </c>
      <c r="B8526" s="64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9"/>
      <c r="K8526" s="37"/>
      <c r="L8526" s="86">
        <f t="shared" si="399"/>
        <v>0</v>
      </c>
      <c r="M8526" s="40"/>
      <c r="N8526" s="40"/>
      <c r="O8526" s="65"/>
    </row>
    <row r="8527" spans="1:15" ht="24.95" customHeight="1" x14ac:dyDescent="0.2">
      <c r="A8527" s="64" t="str">
        <f t="shared" si="400"/>
        <v>||||||0</v>
      </c>
      <c r="B8527" s="64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9"/>
      <c r="K8527" s="37"/>
      <c r="L8527" s="86">
        <f t="shared" si="399"/>
        <v>0</v>
      </c>
      <c r="M8527" s="40"/>
      <c r="N8527" s="40"/>
      <c r="O8527" s="65"/>
    </row>
    <row r="8528" spans="1:15" ht="24.95" customHeight="1" x14ac:dyDescent="0.2">
      <c r="A8528" s="64" t="str">
        <f t="shared" si="400"/>
        <v>||||||0</v>
      </c>
      <c r="B8528" s="64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9"/>
      <c r="K8528" s="37"/>
      <c r="L8528" s="86">
        <f t="shared" si="399"/>
        <v>0</v>
      </c>
      <c r="M8528" s="40"/>
      <c r="N8528" s="40"/>
      <c r="O8528" s="65"/>
    </row>
    <row r="8529" spans="1:15" ht="24.95" customHeight="1" x14ac:dyDescent="0.2">
      <c r="A8529" s="64" t="str">
        <f t="shared" si="400"/>
        <v>||||||0</v>
      </c>
      <c r="B8529" s="64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9"/>
      <c r="K8529" s="37"/>
      <c r="L8529" s="86">
        <f t="shared" si="399"/>
        <v>0</v>
      </c>
      <c r="M8529" s="40"/>
      <c r="N8529" s="40"/>
      <c r="O8529" s="65"/>
    </row>
    <row r="8530" spans="1:15" ht="24.95" customHeight="1" x14ac:dyDescent="0.2">
      <c r="A8530" s="64" t="str">
        <f t="shared" si="400"/>
        <v>||||||0</v>
      </c>
      <c r="B8530" s="64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9"/>
      <c r="K8530" s="37"/>
      <c r="L8530" s="86">
        <f t="shared" si="399"/>
        <v>0</v>
      </c>
      <c r="M8530" s="40"/>
      <c r="N8530" s="40"/>
      <c r="O8530" s="65"/>
    </row>
    <row r="8531" spans="1:15" ht="24.95" customHeight="1" x14ac:dyDescent="0.2">
      <c r="A8531" s="64" t="str">
        <f t="shared" si="400"/>
        <v>||||||0</v>
      </c>
      <c r="B8531" s="64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9"/>
      <c r="K8531" s="37"/>
      <c r="L8531" s="86">
        <f t="shared" si="399"/>
        <v>0</v>
      </c>
      <c r="M8531" s="40"/>
      <c r="N8531" s="40"/>
      <c r="O8531" s="65"/>
    </row>
    <row r="8532" spans="1:15" ht="24.95" customHeight="1" x14ac:dyDescent="0.2">
      <c r="A8532" s="64" t="str">
        <f t="shared" si="400"/>
        <v>||||||0</v>
      </c>
      <c r="B8532" s="64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9"/>
      <c r="K8532" s="37"/>
      <c r="L8532" s="86">
        <f t="shared" si="399"/>
        <v>0</v>
      </c>
      <c r="M8532" s="40"/>
      <c r="N8532" s="40"/>
      <c r="O8532" s="65"/>
    </row>
    <row r="8533" spans="1:15" ht="24.95" customHeight="1" x14ac:dyDescent="0.2">
      <c r="A8533" s="64" t="str">
        <f t="shared" si="400"/>
        <v>||||||0</v>
      </c>
      <c r="B8533" s="64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9"/>
      <c r="K8533" s="37"/>
      <c r="L8533" s="86">
        <f t="shared" si="399"/>
        <v>0</v>
      </c>
      <c r="M8533" s="40"/>
      <c r="N8533" s="40"/>
      <c r="O8533" s="65"/>
    </row>
    <row r="8534" spans="1:15" ht="24.95" customHeight="1" x14ac:dyDescent="0.2">
      <c r="A8534" s="64" t="str">
        <f t="shared" si="400"/>
        <v>||||||0</v>
      </c>
      <c r="B8534" s="64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9"/>
      <c r="K8534" s="37"/>
      <c r="L8534" s="86">
        <f t="shared" si="399"/>
        <v>0</v>
      </c>
      <c r="M8534" s="40"/>
      <c r="N8534" s="40"/>
      <c r="O8534" s="65"/>
    </row>
    <row r="8535" spans="1:15" ht="24.95" customHeight="1" x14ac:dyDescent="0.2">
      <c r="A8535" s="64" t="str">
        <f t="shared" si="400"/>
        <v>||||||0</v>
      </c>
      <c r="B8535" s="64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9"/>
      <c r="K8535" s="37"/>
      <c r="L8535" s="86">
        <f t="shared" si="399"/>
        <v>0</v>
      </c>
      <c r="M8535" s="40"/>
      <c r="N8535" s="40"/>
      <c r="O8535" s="65"/>
    </row>
    <row r="8536" spans="1:15" ht="24.95" customHeight="1" x14ac:dyDescent="0.2">
      <c r="A8536" s="64" t="str">
        <f t="shared" si="400"/>
        <v>||||||0</v>
      </c>
      <c r="B8536" s="64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9"/>
      <c r="K8536" s="37"/>
      <c r="L8536" s="86">
        <f t="shared" si="399"/>
        <v>0</v>
      </c>
      <c r="M8536" s="40"/>
      <c r="N8536" s="40"/>
      <c r="O8536" s="65"/>
    </row>
    <row r="8537" spans="1:15" ht="24.95" customHeight="1" x14ac:dyDescent="0.2">
      <c r="A8537" s="64" t="str">
        <f t="shared" si="400"/>
        <v>||||||0</v>
      </c>
      <c r="B8537" s="64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9"/>
      <c r="K8537" s="37"/>
      <c r="L8537" s="86">
        <f t="shared" si="399"/>
        <v>0</v>
      </c>
      <c r="M8537" s="40"/>
      <c r="N8537" s="40"/>
      <c r="O8537" s="65"/>
    </row>
    <row r="8538" spans="1:15" ht="24.95" customHeight="1" x14ac:dyDescent="0.2">
      <c r="A8538" s="64" t="str">
        <f t="shared" si="400"/>
        <v>||||||0</v>
      </c>
      <c r="B8538" s="64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9"/>
      <c r="K8538" s="37"/>
      <c r="L8538" s="86">
        <f t="shared" si="399"/>
        <v>0</v>
      </c>
      <c r="M8538" s="40"/>
      <c r="N8538" s="40"/>
      <c r="O8538" s="65"/>
    </row>
    <row r="8539" spans="1:15" ht="24.95" customHeight="1" x14ac:dyDescent="0.2">
      <c r="A8539" s="64" t="str">
        <f t="shared" si="400"/>
        <v>||||||0</v>
      </c>
      <c r="B8539" s="64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9"/>
      <c r="K8539" s="37"/>
      <c r="L8539" s="86">
        <f t="shared" si="399"/>
        <v>0</v>
      </c>
      <c r="M8539" s="40"/>
      <c r="N8539" s="40"/>
      <c r="O8539" s="65"/>
    </row>
    <row r="8540" spans="1:15" ht="24.95" customHeight="1" x14ac:dyDescent="0.2">
      <c r="A8540" s="64" t="str">
        <f t="shared" si="400"/>
        <v>||||||0</v>
      </c>
      <c r="B8540" s="64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9"/>
      <c r="K8540" s="37"/>
      <c r="L8540" s="86">
        <f t="shared" si="399"/>
        <v>0</v>
      </c>
      <c r="M8540" s="40"/>
      <c r="N8540" s="40"/>
      <c r="O8540" s="65"/>
    </row>
    <row r="8541" spans="1:15" ht="24.95" customHeight="1" x14ac:dyDescent="0.2">
      <c r="A8541" s="64" t="str">
        <f t="shared" si="400"/>
        <v>||||||0</v>
      </c>
      <c r="B8541" s="64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9"/>
      <c r="K8541" s="37"/>
      <c r="L8541" s="86">
        <f t="shared" si="399"/>
        <v>0</v>
      </c>
      <c r="M8541" s="40"/>
      <c r="N8541" s="40"/>
      <c r="O8541" s="65"/>
    </row>
    <row r="8542" spans="1:15" ht="24.95" customHeight="1" x14ac:dyDescent="0.2">
      <c r="A8542" s="64" t="str">
        <f t="shared" si="400"/>
        <v>||||||0</v>
      </c>
      <c r="B8542" s="64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9"/>
      <c r="K8542" s="37"/>
      <c r="L8542" s="86">
        <f t="shared" si="399"/>
        <v>0</v>
      </c>
      <c r="M8542" s="40"/>
      <c r="N8542" s="40"/>
      <c r="O8542" s="65"/>
    </row>
    <row r="8543" spans="1:15" ht="24.95" customHeight="1" x14ac:dyDescent="0.2">
      <c r="A8543" s="64" t="str">
        <f t="shared" si="400"/>
        <v>||||||0</v>
      </c>
      <c r="B8543" s="64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9"/>
      <c r="K8543" s="37"/>
      <c r="L8543" s="86">
        <f t="shared" si="399"/>
        <v>0</v>
      </c>
      <c r="M8543" s="40"/>
      <c r="N8543" s="40"/>
      <c r="O8543" s="65"/>
    </row>
    <row r="8544" spans="1:15" ht="24.95" customHeight="1" x14ac:dyDescent="0.2">
      <c r="A8544" s="64" t="str">
        <f t="shared" si="400"/>
        <v>||||||0</v>
      </c>
      <c r="B8544" s="64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9"/>
      <c r="K8544" s="37"/>
      <c r="L8544" s="86">
        <f t="shared" si="399"/>
        <v>0</v>
      </c>
      <c r="M8544" s="40"/>
      <c r="N8544" s="40"/>
      <c r="O8544" s="65"/>
    </row>
    <row r="8545" spans="1:15" ht="24.95" customHeight="1" x14ac:dyDescent="0.2">
      <c r="A8545" s="64" t="str">
        <f t="shared" si="400"/>
        <v>||||||0</v>
      </c>
      <c r="B8545" s="64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9"/>
      <c r="K8545" s="37"/>
      <c r="L8545" s="86">
        <f t="shared" si="399"/>
        <v>0</v>
      </c>
      <c r="M8545" s="40"/>
      <c r="N8545" s="40"/>
      <c r="O8545" s="65"/>
    </row>
    <row r="8546" spans="1:15" ht="24.95" customHeight="1" x14ac:dyDescent="0.2">
      <c r="A8546" s="64" t="str">
        <f t="shared" si="400"/>
        <v>||||||0</v>
      </c>
      <c r="B8546" s="64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9"/>
      <c r="K8546" s="37"/>
      <c r="L8546" s="86">
        <f t="shared" si="399"/>
        <v>0</v>
      </c>
      <c r="M8546" s="40"/>
      <c r="N8546" s="40"/>
      <c r="O8546" s="65"/>
    </row>
    <row r="8547" spans="1:15" ht="24.95" customHeight="1" x14ac:dyDescent="0.2">
      <c r="A8547" s="64" t="str">
        <f t="shared" si="400"/>
        <v>||||||0</v>
      </c>
      <c r="B8547" s="64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9"/>
      <c r="K8547" s="37"/>
      <c r="L8547" s="86">
        <f t="shared" si="399"/>
        <v>0</v>
      </c>
      <c r="M8547" s="40"/>
      <c r="N8547" s="40"/>
      <c r="O8547" s="65"/>
    </row>
    <row r="8548" spans="1:15" ht="24.95" customHeight="1" x14ac:dyDescent="0.2">
      <c r="A8548" s="64" t="str">
        <f t="shared" si="400"/>
        <v>||||||0</v>
      </c>
      <c r="B8548" s="64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9"/>
      <c r="K8548" s="37"/>
      <c r="L8548" s="86">
        <f t="shared" si="399"/>
        <v>0</v>
      </c>
      <c r="M8548" s="40"/>
      <c r="N8548" s="40"/>
      <c r="O8548" s="65"/>
    </row>
    <row r="8549" spans="1:15" ht="24.95" customHeight="1" x14ac:dyDescent="0.2">
      <c r="A8549" s="64" t="str">
        <f t="shared" si="400"/>
        <v>||||||0</v>
      </c>
      <c r="B8549" s="64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9"/>
      <c r="K8549" s="37"/>
      <c r="L8549" s="86">
        <f t="shared" si="399"/>
        <v>0</v>
      </c>
      <c r="M8549" s="40"/>
      <c r="N8549" s="40"/>
      <c r="O8549" s="65"/>
    </row>
    <row r="8550" spans="1:15" ht="24.95" customHeight="1" x14ac:dyDescent="0.2">
      <c r="A8550" s="64" t="str">
        <f t="shared" si="400"/>
        <v>||||||0</v>
      </c>
      <c r="B8550" s="64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9"/>
      <c r="K8550" s="37"/>
      <c r="L8550" s="86">
        <f t="shared" si="399"/>
        <v>0</v>
      </c>
      <c r="M8550" s="40"/>
      <c r="N8550" s="40"/>
      <c r="O8550" s="65"/>
    </row>
    <row r="8551" spans="1:15" ht="24.95" customHeight="1" x14ac:dyDescent="0.2">
      <c r="A8551" s="64" t="str">
        <f t="shared" si="400"/>
        <v>||||||0</v>
      </c>
      <c r="B8551" s="64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9"/>
      <c r="K8551" s="37"/>
      <c r="L8551" s="86">
        <f t="shared" si="399"/>
        <v>0</v>
      </c>
      <c r="M8551" s="40"/>
      <c r="N8551" s="40"/>
      <c r="O8551" s="65"/>
    </row>
    <row r="8552" spans="1:15" ht="24.95" customHeight="1" x14ac:dyDescent="0.2">
      <c r="A8552" s="64" t="str">
        <f t="shared" si="400"/>
        <v>||||||0</v>
      </c>
      <c r="B8552" s="64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9"/>
      <c r="K8552" s="37"/>
      <c r="L8552" s="86">
        <f t="shared" si="399"/>
        <v>0</v>
      </c>
      <c r="M8552" s="40"/>
      <c r="N8552" s="40"/>
      <c r="O8552" s="65"/>
    </row>
    <row r="8553" spans="1:15" ht="24.95" customHeight="1" x14ac:dyDescent="0.2">
      <c r="A8553" s="64" t="str">
        <f t="shared" si="400"/>
        <v>||||||0</v>
      </c>
      <c r="B8553" s="64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9"/>
      <c r="K8553" s="37"/>
      <c r="L8553" s="86">
        <f t="shared" si="399"/>
        <v>0</v>
      </c>
      <c r="M8553" s="40"/>
      <c r="N8553" s="40"/>
      <c r="O8553" s="65"/>
    </row>
    <row r="8554" spans="1:15" ht="24.95" customHeight="1" x14ac:dyDescent="0.2">
      <c r="A8554" s="64" t="str">
        <f t="shared" si="400"/>
        <v>||||||0</v>
      </c>
      <c r="B8554" s="64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9"/>
      <c r="K8554" s="37"/>
      <c r="L8554" s="86">
        <f t="shared" si="399"/>
        <v>0</v>
      </c>
      <c r="M8554" s="40"/>
      <c r="N8554" s="40"/>
      <c r="O8554" s="65"/>
    </row>
    <row r="8555" spans="1:15" ht="24.95" customHeight="1" x14ac:dyDescent="0.2">
      <c r="A8555" s="64" t="str">
        <f t="shared" si="400"/>
        <v>||||||0</v>
      </c>
      <c r="B8555" s="64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9"/>
      <c r="K8555" s="37"/>
      <c r="L8555" s="86">
        <f t="shared" si="399"/>
        <v>0</v>
      </c>
      <c r="M8555" s="40"/>
      <c r="N8555" s="40"/>
      <c r="O8555" s="65"/>
    </row>
    <row r="8556" spans="1:15" ht="24.95" customHeight="1" x14ac:dyDescent="0.2">
      <c r="A8556" s="64" t="str">
        <f t="shared" si="400"/>
        <v>||||||0</v>
      </c>
      <c r="B8556" s="64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9"/>
      <c r="K8556" s="37"/>
      <c r="L8556" s="86">
        <f t="shared" si="399"/>
        <v>0</v>
      </c>
      <c r="M8556" s="40"/>
      <c r="N8556" s="40"/>
      <c r="O8556" s="65"/>
    </row>
    <row r="8557" spans="1:15" ht="24.95" customHeight="1" x14ac:dyDescent="0.2">
      <c r="A8557" s="64" t="str">
        <f t="shared" si="400"/>
        <v>||||||0</v>
      </c>
      <c r="B8557" s="64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9"/>
      <c r="K8557" s="37"/>
      <c r="L8557" s="86">
        <f t="shared" si="399"/>
        <v>0</v>
      </c>
      <c r="M8557" s="40"/>
      <c r="N8557" s="40"/>
      <c r="O8557" s="65"/>
    </row>
    <row r="8558" spans="1:15" ht="24.95" customHeight="1" x14ac:dyDescent="0.2">
      <c r="A8558" s="64" t="str">
        <f t="shared" si="400"/>
        <v>||||||0</v>
      </c>
      <c r="B8558" s="64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9"/>
      <c r="K8558" s="37"/>
      <c r="L8558" s="86">
        <f t="shared" si="399"/>
        <v>0</v>
      </c>
      <c r="M8558" s="40"/>
      <c r="N8558" s="40"/>
      <c r="O8558" s="65"/>
    </row>
    <row r="8559" spans="1:15" ht="24.95" customHeight="1" x14ac:dyDescent="0.2">
      <c r="A8559" s="64" t="str">
        <f t="shared" si="400"/>
        <v>||||||0</v>
      </c>
      <c r="B8559" s="64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9"/>
      <c r="K8559" s="37"/>
      <c r="L8559" s="86">
        <f t="shared" si="399"/>
        <v>0</v>
      </c>
      <c r="M8559" s="40"/>
      <c r="N8559" s="40"/>
      <c r="O8559" s="65"/>
    </row>
    <row r="8560" spans="1:15" ht="24.95" customHeight="1" x14ac:dyDescent="0.2">
      <c r="A8560" s="64" t="str">
        <f t="shared" si="400"/>
        <v>||||||0</v>
      </c>
      <c r="B8560" s="64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9"/>
      <c r="K8560" s="37"/>
      <c r="L8560" s="86">
        <f t="shared" si="399"/>
        <v>0</v>
      </c>
      <c r="M8560" s="40"/>
      <c r="N8560" s="40"/>
      <c r="O8560" s="65"/>
    </row>
    <row r="8561" spans="1:15" ht="24.95" customHeight="1" x14ac:dyDescent="0.2">
      <c r="A8561" s="64" t="str">
        <f t="shared" si="400"/>
        <v>||||||0</v>
      </c>
      <c r="B8561" s="64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9"/>
      <c r="K8561" s="37"/>
      <c r="L8561" s="86">
        <f t="shared" si="399"/>
        <v>0</v>
      </c>
      <c r="M8561" s="40"/>
      <c r="N8561" s="40"/>
      <c r="O8561" s="65"/>
    </row>
    <row r="8562" spans="1:15" ht="24.95" customHeight="1" x14ac:dyDescent="0.2">
      <c r="A8562" s="64" t="str">
        <f t="shared" si="400"/>
        <v>||||||0</v>
      </c>
      <c r="B8562" s="64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9"/>
      <c r="K8562" s="37"/>
      <c r="L8562" s="86">
        <f t="shared" si="399"/>
        <v>0</v>
      </c>
      <c r="M8562" s="40"/>
      <c r="N8562" s="40"/>
      <c r="O8562" s="65"/>
    </row>
    <row r="8563" spans="1:15" ht="24.95" customHeight="1" x14ac:dyDescent="0.2">
      <c r="A8563" s="64" t="str">
        <f t="shared" si="400"/>
        <v>||||||0</v>
      </c>
      <c r="B8563" s="64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9"/>
      <c r="K8563" s="37"/>
      <c r="L8563" s="86">
        <f t="shared" si="399"/>
        <v>0</v>
      </c>
      <c r="M8563" s="40"/>
      <c r="N8563" s="40"/>
      <c r="O8563" s="65"/>
    </row>
    <row r="8564" spans="1:15" ht="24.95" customHeight="1" x14ac:dyDescent="0.2">
      <c r="A8564" s="64" t="str">
        <f t="shared" si="400"/>
        <v>||||||0</v>
      </c>
      <c r="B8564" s="64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9"/>
      <c r="K8564" s="37"/>
      <c r="L8564" s="86">
        <f t="shared" si="399"/>
        <v>0</v>
      </c>
      <c r="M8564" s="40"/>
      <c r="N8564" s="40"/>
      <c r="O8564" s="65"/>
    </row>
    <row r="8565" spans="1:15" ht="24.95" customHeight="1" x14ac:dyDescent="0.2">
      <c r="A8565" s="64" t="str">
        <f t="shared" si="400"/>
        <v>||||||0</v>
      </c>
      <c r="B8565" s="64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9"/>
      <c r="K8565" s="37"/>
      <c r="L8565" s="86">
        <f t="shared" si="399"/>
        <v>0</v>
      </c>
      <c r="M8565" s="40"/>
      <c r="N8565" s="40"/>
      <c r="O8565" s="65"/>
    </row>
    <row r="8566" spans="1:15" ht="24.95" customHeight="1" x14ac:dyDescent="0.2">
      <c r="A8566" s="64" t="str">
        <f t="shared" si="400"/>
        <v>||||||0</v>
      </c>
      <c r="B8566" s="64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9"/>
      <c r="K8566" s="37"/>
      <c r="L8566" s="86">
        <f t="shared" si="399"/>
        <v>0</v>
      </c>
      <c r="M8566" s="40"/>
      <c r="N8566" s="40"/>
      <c r="O8566" s="65"/>
    </row>
    <row r="8567" spans="1:15" ht="24.95" customHeight="1" x14ac:dyDescent="0.2">
      <c r="A8567" s="64" t="str">
        <f t="shared" si="400"/>
        <v>||||||0</v>
      </c>
      <c r="B8567" s="64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9"/>
      <c r="K8567" s="37"/>
      <c r="L8567" s="86">
        <f t="shared" si="399"/>
        <v>0</v>
      </c>
      <c r="M8567" s="40"/>
      <c r="N8567" s="40"/>
      <c r="O8567" s="65"/>
    </row>
    <row r="8568" spans="1:15" ht="24.95" customHeight="1" x14ac:dyDescent="0.2">
      <c r="A8568" s="64" t="str">
        <f t="shared" si="400"/>
        <v>||||||0</v>
      </c>
      <c r="B8568" s="64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9"/>
      <c r="K8568" s="37"/>
      <c r="L8568" s="86">
        <f t="shared" si="399"/>
        <v>0</v>
      </c>
      <c r="M8568" s="40"/>
      <c r="N8568" s="40"/>
      <c r="O8568" s="65"/>
    </row>
    <row r="8569" spans="1:15" ht="24.95" customHeight="1" x14ac:dyDescent="0.2">
      <c r="A8569" s="64" t="str">
        <f t="shared" si="400"/>
        <v>||||||0</v>
      </c>
      <c r="B8569" s="64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9"/>
      <c r="K8569" s="37"/>
      <c r="L8569" s="86">
        <f t="shared" si="399"/>
        <v>0</v>
      </c>
      <c r="M8569" s="40"/>
      <c r="N8569" s="40"/>
      <c r="O8569" s="65"/>
    </row>
    <row r="8570" spans="1:15" ht="24.95" customHeight="1" x14ac:dyDescent="0.2">
      <c r="A8570" s="64" t="str">
        <f t="shared" si="400"/>
        <v>||||||0</v>
      </c>
      <c r="B8570" s="64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9"/>
      <c r="K8570" s="37"/>
      <c r="L8570" s="86">
        <f t="shared" si="399"/>
        <v>0</v>
      </c>
      <c r="M8570" s="40"/>
      <c r="N8570" s="40"/>
      <c r="O8570" s="65"/>
    </row>
    <row r="8571" spans="1:15" ht="24.95" customHeight="1" x14ac:dyDescent="0.2">
      <c r="A8571" s="64" t="str">
        <f t="shared" si="400"/>
        <v>||||||0</v>
      </c>
      <c r="B8571" s="64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9"/>
      <c r="K8571" s="37"/>
      <c r="L8571" s="86">
        <f t="shared" si="399"/>
        <v>0</v>
      </c>
      <c r="M8571" s="40"/>
      <c r="N8571" s="40"/>
      <c r="O8571" s="65"/>
    </row>
    <row r="8572" spans="1:15" ht="24.95" customHeight="1" x14ac:dyDescent="0.2">
      <c r="A8572" s="64" t="str">
        <f t="shared" si="400"/>
        <v>||||||0</v>
      </c>
      <c r="B8572" s="64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9"/>
      <c r="K8572" s="37"/>
      <c r="L8572" s="86">
        <f t="shared" si="399"/>
        <v>0</v>
      </c>
      <c r="M8572" s="40"/>
      <c r="N8572" s="40"/>
      <c r="O8572" s="65"/>
    </row>
    <row r="8573" spans="1:15" ht="24.95" customHeight="1" x14ac:dyDescent="0.2">
      <c r="A8573" s="64" t="str">
        <f t="shared" si="400"/>
        <v>||||||0</v>
      </c>
      <c r="B8573" s="64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9"/>
      <c r="K8573" s="37"/>
      <c r="L8573" s="86">
        <f t="shared" si="399"/>
        <v>0</v>
      </c>
      <c r="M8573" s="40"/>
      <c r="N8573" s="40"/>
      <c r="O8573" s="65"/>
    </row>
    <row r="8574" spans="1:15" ht="24.95" customHeight="1" x14ac:dyDescent="0.2">
      <c r="A8574" s="64" t="str">
        <f t="shared" si="400"/>
        <v>||||||0</v>
      </c>
      <c r="B8574" s="64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9"/>
      <c r="K8574" s="37"/>
      <c r="L8574" s="86">
        <f t="shared" ref="L8574:L8637" si="402">M8574+N8574</f>
        <v>0</v>
      </c>
      <c r="M8574" s="40"/>
      <c r="N8574" s="40"/>
      <c r="O8574" s="65"/>
    </row>
    <row r="8575" spans="1:15" ht="24.95" customHeight="1" x14ac:dyDescent="0.2">
      <c r="A8575" s="64" t="str">
        <f t="shared" si="400"/>
        <v>||||||0</v>
      </c>
      <c r="B8575" s="64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9"/>
      <c r="K8575" s="37"/>
      <c r="L8575" s="86">
        <f t="shared" si="402"/>
        <v>0</v>
      </c>
      <c r="M8575" s="40"/>
      <c r="N8575" s="40"/>
      <c r="O8575" s="65"/>
    </row>
    <row r="8576" spans="1:15" ht="24.95" customHeight="1" x14ac:dyDescent="0.2">
      <c r="A8576" s="64" t="str">
        <f t="shared" si="400"/>
        <v>||||||0</v>
      </c>
      <c r="B8576" s="64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9"/>
      <c r="K8576" s="37"/>
      <c r="L8576" s="86">
        <f t="shared" si="402"/>
        <v>0</v>
      </c>
      <c r="M8576" s="40"/>
      <c r="N8576" s="40"/>
      <c r="O8576" s="65"/>
    </row>
    <row r="8577" spans="1:15" ht="24.95" customHeight="1" x14ac:dyDescent="0.2">
      <c r="A8577" s="64" t="str">
        <f t="shared" si="400"/>
        <v>||||||0</v>
      </c>
      <c r="B8577" s="64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9"/>
      <c r="K8577" s="37"/>
      <c r="L8577" s="86">
        <f t="shared" si="402"/>
        <v>0</v>
      </c>
      <c r="M8577" s="40"/>
      <c r="N8577" s="40"/>
      <c r="O8577" s="65"/>
    </row>
    <row r="8578" spans="1:15" ht="24.95" customHeight="1" x14ac:dyDescent="0.2">
      <c r="A8578" s="64" t="str">
        <f t="shared" si="400"/>
        <v>||||||0</v>
      </c>
      <c r="B8578" s="64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9"/>
      <c r="K8578" s="37"/>
      <c r="L8578" s="86">
        <f t="shared" si="402"/>
        <v>0</v>
      </c>
      <c r="M8578" s="40"/>
      <c r="N8578" s="40"/>
      <c r="O8578" s="65"/>
    </row>
    <row r="8579" spans="1:15" ht="24.95" customHeight="1" x14ac:dyDescent="0.2">
      <c r="A8579" s="64" t="str">
        <f t="shared" si="400"/>
        <v>||||||0</v>
      </c>
      <c r="B8579" s="64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9"/>
      <c r="K8579" s="37"/>
      <c r="L8579" s="86">
        <f t="shared" si="402"/>
        <v>0</v>
      </c>
      <c r="M8579" s="40"/>
      <c r="N8579" s="40"/>
      <c r="O8579" s="65"/>
    </row>
    <row r="8580" spans="1:15" ht="24.95" customHeight="1" x14ac:dyDescent="0.2">
      <c r="A8580" s="64" t="str">
        <f t="shared" si="400"/>
        <v>||||||0</v>
      </c>
      <c r="B8580" s="64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9"/>
      <c r="K8580" s="37"/>
      <c r="L8580" s="86">
        <f t="shared" si="402"/>
        <v>0</v>
      </c>
      <c r="M8580" s="40"/>
      <c r="N8580" s="40"/>
      <c r="O8580" s="65"/>
    </row>
    <row r="8581" spans="1:15" ht="24.95" customHeight="1" x14ac:dyDescent="0.2">
      <c r="A8581" s="64" t="str">
        <f t="shared" ref="A8581:A8644" si="403">C8581&amp;"|"&amp;D8581&amp;"|"&amp;E8581&amp;"|"&amp;F8581&amp;"|"&amp;G8581&amp;"|"&amp;I8581&amp;"|"&amp;M8581+N8581-O8581</f>
        <v>||||||0</v>
      </c>
      <c r="B8581" s="64" t="str">
        <f t="shared" ref="B8581:B8644" si="404">C8581&amp;"|"&amp;D8581&amp;"|"&amp;E8581&amp;"|"&amp;F8581&amp;"|"&amp;K8581</f>
        <v>||||</v>
      </c>
      <c r="C8581" s="37"/>
      <c r="D8581" s="37"/>
      <c r="E8581" s="37"/>
      <c r="F8581" s="37"/>
      <c r="G8581" s="37"/>
      <c r="H8581" s="38"/>
      <c r="I8581" s="37"/>
      <c r="J8581" s="39"/>
      <c r="K8581" s="37"/>
      <c r="L8581" s="86">
        <f t="shared" si="402"/>
        <v>0</v>
      </c>
      <c r="M8581" s="40"/>
      <c r="N8581" s="40"/>
      <c r="O8581" s="65"/>
    </row>
    <row r="8582" spans="1:15" ht="24.95" customHeight="1" x14ac:dyDescent="0.2">
      <c r="A8582" s="64" t="str">
        <f t="shared" si="403"/>
        <v>||||||0</v>
      </c>
      <c r="B8582" s="64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9"/>
      <c r="K8582" s="37"/>
      <c r="L8582" s="86">
        <f t="shared" si="402"/>
        <v>0</v>
      </c>
      <c r="M8582" s="40"/>
      <c r="N8582" s="40"/>
      <c r="O8582" s="65"/>
    </row>
    <row r="8583" spans="1:15" ht="24.95" customHeight="1" x14ac:dyDescent="0.2">
      <c r="A8583" s="64" t="str">
        <f t="shared" si="403"/>
        <v>||||||0</v>
      </c>
      <c r="B8583" s="64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9"/>
      <c r="K8583" s="37"/>
      <c r="L8583" s="86">
        <f t="shared" si="402"/>
        <v>0</v>
      </c>
      <c r="M8583" s="40"/>
      <c r="N8583" s="40"/>
      <c r="O8583" s="65"/>
    </row>
    <row r="8584" spans="1:15" ht="24.95" customHeight="1" x14ac:dyDescent="0.2">
      <c r="A8584" s="64" t="str">
        <f t="shared" si="403"/>
        <v>||||||0</v>
      </c>
      <c r="B8584" s="64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9"/>
      <c r="K8584" s="37"/>
      <c r="L8584" s="86">
        <f t="shared" si="402"/>
        <v>0</v>
      </c>
      <c r="M8584" s="40"/>
      <c r="N8584" s="40"/>
      <c r="O8584" s="65"/>
    </row>
    <row r="8585" spans="1:15" ht="24.95" customHeight="1" x14ac:dyDescent="0.2">
      <c r="A8585" s="64" t="str">
        <f t="shared" si="403"/>
        <v>||||||0</v>
      </c>
      <c r="B8585" s="64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9"/>
      <c r="K8585" s="37"/>
      <c r="L8585" s="86">
        <f t="shared" si="402"/>
        <v>0</v>
      </c>
      <c r="M8585" s="40"/>
      <c r="N8585" s="40"/>
      <c r="O8585" s="65"/>
    </row>
    <row r="8586" spans="1:15" ht="24.95" customHeight="1" x14ac:dyDescent="0.2">
      <c r="A8586" s="64" t="str">
        <f t="shared" si="403"/>
        <v>||||||0</v>
      </c>
      <c r="B8586" s="64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9"/>
      <c r="K8586" s="37"/>
      <c r="L8586" s="86">
        <f t="shared" si="402"/>
        <v>0</v>
      </c>
      <c r="M8586" s="40"/>
      <c r="N8586" s="40"/>
      <c r="O8586" s="65"/>
    </row>
    <row r="8587" spans="1:15" ht="24.95" customHeight="1" x14ac:dyDescent="0.2">
      <c r="A8587" s="64" t="str">
        <f t="shared" si="403"/>
        <v>||||||0</v>
      </c>
      <c r="B8587" s="64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9"/>
      <c r="K8587" s="37"/>
      <c r="L8587" s="86">
        <f t="shared" si="402"/>
        <v>0</v>
      </c>
      <c r="M8587" s="40"/>
      <c r="N8587" s="40"/>
      <c r="O8587" s="65"/>
    </row>
    <row r="8588" spans="1:15" ht="24.95" customHeight="1" x14ac:dyDescent="0.2">
      <c r="A8588" s="64" t="str">
        <f t="shared" si="403"/>
        <v>||||||0</v>
      </c>
      <c r="B8588" s="64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9"/>
      <c r="K8588" s="37"/>
      <c r="L8588" s="86">
        <f t="shared" si="402"/>
        <v>0</v>
      </c>
      <c r="M8588" s="40"/>
      <c r="N8588" s="40"/>
      <c r="O8588" s="65"/>
    </row>
    <row r="8589" spans="1:15" ht="24.95" customHeight="1" x14ac:dyDescent="0.2">
      <c r="A8589" s="64" t="str">
        <f t="shared" si="403"/>
        <v>||||||0</v>
      </c>
      <c r="B8589" s="64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9"/>
      <c r="K8589" s="37"/>
      <c r="L8589" s="86">
        <f t="shared" si="402"/>
        <v>0</v>
      </c>
      <c r="M8589" s="40"/>
      <c r="N8589" s="40"/>
      <c r="O8589" s="65"/>
    </row>
    <row r="8590" spans="1:15" ht="24.95" customHeight="1" x14ac:dyDescent="0.2">
      <c r="A8590" s="64" t="str">
        <f t="shared" si="403"/>
        <v>||||||0</v>
      </c>
      <c r="B8590" s="64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9"/>
      <c r="K8590" s="37"/>
      <c r="L8590" s="86">
        <f t="shared" si="402"/>
        <v>0</v>
      </c>
      <c r="M8590" s="40"/>
      <c r="N8590" s="40"/>
      <c r="O8590" s="65"/>
    </row>
    <row r="8591" spans="1:15" ht="24.95" customHeight="1" x14ac:dyDescent="0.2">
      <c r="A8591" s="64" t="str">
        <f t="shared" si="403"/>
        <v>||||||0</v>
      </c>
      <c r="B8591" s="64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9"/>
      <c r="K8591" s="37"/>
      <c r="L8591" s="86">
        <f t="shared" si="402"/>
        <v>0</v>
      </c>
      <c r="M8591" s="40"/>
      <c r="N8591" s="40"/>
      <c r="O8591" s="65"/>
    </row>
    <row r="8592" spans="1:15" ht="24.95" customHeight="1" x14ac:dyDescent="0.2">
      <c r="A8592" s="64" t="str">
        <f t="shared" si="403"/>
        <v>||||||0</v>
      </c>
      <c r="B8592" s="64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9"/>
      <c r="K8592" s="37"/>
      <c r="L8592" s="86">
        <f t="shared" si="402"/>
        <v>0</v>
      </c>
      <c r="M8592" s="40"/>
      <c r="N8592" s="40"/>
      <c r="O8592" s="65"/>
    </row>
    <row r="8593" spans="1:15" ht="24.95" customHeight="1" x14ac:dyDescent="0.2">
      <c r="A8593" s="64" t="str">
        <f t="shared" si="403"/>
        <v>||||||0</v>
      </c>
      <c r="B8593" s="64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9"/>
      <c r="K8593" s="37"/>
      <c r="L8593" s="86">
        <f t="shared" si="402"/>
        <v>0</v>
      </c>
      <c r="M8593" s="40"/>
      <c r="N8593" s="40"/>
      <c r="O8593" s="65"/>
    </row>
    <row r="8594" spans="1:15" ht="24.95" customHeight="1" x14ac:dyDescent="0.2">
      <c r="A8594" s="64" t="str">
        <f t="shared" si="403"/>
        <v>||||||0</v>
      </c>
      <c r="B8594" s="64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9"/>
      <c r="K8594" s="37"/>
      <c r="L8594" s="86">
        <f t="shared" si="402"/>
        <v>0</v>
      </c>
      <c r="M8594" s="40"/>
      <c r="N8594" s="40"/>
      <c r="O8594" s="65"/>
    </row>
    <row r="8595" spans="1:15" ht="24.95" customHeight="1" x14ac:dyDescent="0.2">
      <c r="A8595" s="64" t="str">
        <f t="shared" si="403"/>
        <v>||||||0</v>
      </c>
      <c r="B8595" s="64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9"/>
      <c r="K8595" s="37"/>
      <c r="L8595" s="86">
        <f t="shared" si="402"/>
        <v>0</v>
      </c>
      <c r="M8595" s="40"/>
      <c r="N8595" s="40"/>
      <c r="O8595" s="65"/>
    </row>
    <row r="8596" spans="1:15" ht="24.95" customHeight="1" x14ac:dyDescent="0.2">
      <c r="A8596" s="64" t="str">
        <f t="shared" si="403"/>
        <v>||||||0</v>
      </c>
      <c r="B8596" s="64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9"/>
      <c r="K8596" s="37"/>
      <c r="L8596" s="86">
        <f t="shared" si="402"/>
        <v>0</v>
      </c>
      <c r="M8596" s="40"/>
      <c r="N8596" s="40"/>
      <c r="O8596" s="65"/>
    </row>
    <row r="8597" spans="1:15" ht="24.95" customHeight="1" x14ac:dyDescent="0.2">
      <c r="A8597" s="64" t="str">
        <f t="shared" si="403"/>
        <v>||||||0</v>
      </c>
      <c r="B8597" s="64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9"/>
      <c r="K8597" s="37"/>
      <c r="L8597" s="86">
        <f t="shared" si="402"/>
        <v>0</v>
      </c>
      <c r="M8597" s="40"/>
      <c r="N8597" s="40"/>
      <c r="O8597" s="65"/>
    </row>
    <row r="8598" spans="1:15" ht="24.95" customHeight="1" x14ac:dyDescent="0.2">
      <c r="A8598" s="64" t="str">
        <f t="shared" si="403"/>
        <v>||||||0</v>
      </c>
      <c r="B8598" s="64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9"/>
      <c r="K8598" s="37"/>
      <c r="L8598" s="86">
        <f t="shared" si="402"/>
        <v>0</v>
      </c>
      <c r="M8598" s="40"/>
      <c r="N8598" s="40"/>
      <c r="O8598" s="65"/>
    </row>
    <row r="8599" spans="1:15" ht="24.95" customHeight="1" x14ac:dyDescent="0.2">
      <c r="A8599" s="64" t="str">
        <f t="shared" si="403"/>
        <v>||||||0</v>
      </c>
      <c r="B8599" s="64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9"/>
      <c r="K8599" s="37"/>
      <c r="L8599" s="86">
        <f t="shared" si="402"/>
        <v>0</v>
      </c>
      <c r="M8599" s="40"/>
      <c r="N8599" s="40"/>
      <c r="O8599" s="65"/>
    </row>
    <row r="8600" spans="1:15" ht="24.95" customHeight="1" x14ac:dyDescent="0.2">
      <c r="A8600" s="64" t="str">
        <f t="shared" si="403"/>
        <v>||||||0</v>
      </c>
      <c r="B8600" s="64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9"/>
      <c r="K8600" s="37"/>
      <c r="L8600" s="86">
        <f t="shared" si="402"/>
        <v>0</v>
      </c>
      <c r="M8600" s="40"/>
      <c r="N8600" s="40"/>
      <c r="O8600" s="65"/>
    </row>
    <row r="8601" spans="1:15" ht="24.95" customHeight="1" x14ac:dyDescent="0.2">
      <c r="A8601" s="64" t="str">
        <f t="shared" si="403"/>
        <v>||||||0</v>
      </c>
      <c r="B8601" s="64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9"/>
      <c r="K8601" s="37"/>
      <c r="L8601" s="86">
        <f t="shared" si="402"/>
        <v>0</v>
      </c>
      <c r="M8601" s="40"/>
      <c r="N8601" s="40"/>
      <c r="O8601" s="65"/>
    </row>
    <row r="8602" spans="1:15" ht="24.95" customHeight="1" x14ac:dyDescent="0.2">
      <c r="A8602" s="64" t="str">
        <f t="shared" si="403"/>
        <v>||||||0</v>
      </c>
      <c r="B8602" s="64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9"/>
      <c r="K8602" s="37"/>
      <c r="L8602" s="86">
        <f t="shared" si="402"/>
        <v>0</v>
      </c>
      <c r="M8602" s="40"/>
      <c r="N8602" s="40"/>
      <c r="O8602" s="65"/>
    </row>
    <row r="8603" spans="1:15" ht="24.95" customHeight="1" x14ac:dyDescent="0.2">
      <c r="A8603" s="64" t="str">
        <f t="shared" si="403"/>
        <v>||||||0</v>
      </c>
      <c r="B8603" s="64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9"/>
      <c r="K8603" s="37"/>
      <c r="L8603" s="86">
        <f t="shared" si="402"/>
        <v>0</v>
      </c>
      <c r="M8603" s="40"/>
      <c r="N8603" s="40"/>
      <c r="O8603" s="65"/>
    </row>
    <row r="8604" spans="1:15" ht="24.95" customHeight="1" x14ac:dyDescent="0.2">
      <c r="A8604" s="64" t="str">
        <f t="shared" si="403"/>
        <v>||||||0</v>
      </c>
      <c r="B8604" s="64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9"/>
      <c r="K8604" s="37"/>
      <c r="L8604" s="86">
        <f t="shared" si="402"/>
        <v>0</v>
      </c>
      <c r="M8604" s="40"/>
      <c r="N8604" s="40"/>
      <c r="O8604" s="65"/>
    </row>
    <row r="8605" spans="1:15" ht="24.95" customHeight="1" x14ac:dyDescent="0.2">
      <c r="A8605" s="64" t="str">
        <f t="shared" si="403"/>
        <v>||||||0</v>
      </c>
      <c r="B8605" s="64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9"/>
      <c r="K8605" s="37"/>
      <c r="L8605" s="86">
        <f t="shared" si="402"/>
        <v>0</v>
      </c>
      <c r="M8605" s="40"/>
      <c r="N8605" s="40"/>
      <c r="O8605" s="65"/>
    </row>
    <row r="8606" spans="1:15" ht="24.95" customHeight="1" x14ac:dyDescent="0.2">
      <c r="A8606" s="64" t="str">
        <f t="shared" si="403"/>
        <v>||||||0</v>
      </c>
      <c r="B8606" s="64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9"/>
      <c r="K8606" s="37"/>
      <c r="L8606" s="86">
        <f t="shared" si="402"/>
        <v>0</v>
      </c>
      <c r="M8606" s="40"/>
      <c r="N8606" s="40"/>
      <c r="O8606" s="65"/>
    </row>
    <row r="8607" spans="1:15" ht="24.95" customHeight="1" x14ac:dyDescent="0.2">
      <c r="A8607" s="64" t="str">
        <f t="shared" si="403"/>
        <v>||||||0</v>
      </c>
      <c r="B8607" s="64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9"/>
      <c r="K8607" s="37"/>
      <c r="L8607" s="86">
        <f t="shared" si="402"/>
        <v>0</v>
      </c>
      <c r="M8607" s="40"/>
      <c r="N8607" s="40"/>
      <c r="O8607" s="65"/>
    </row>
    <row r="8608" spans="1:15" ht="24.95" customHeight="1" x14ac:dyDescent="0.2">
      <c r="A8608" s="64" t="str">
        <f t="shared" si="403"/>
        <v>||||||0</v>
      </c>
      <c r="B8608" s="64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9"/>
      <c r="K8608" s="37"/>
      <c r="L8608" s="86">
        <f t="shared" si="402"/>
        <v>0</v>
      </c>
      <c r="M8608" s="40"/>
      <c r="N8608" s="40"/>
      <c r="O8608" s="65"/>
    </row>
    <row r="8609" spans="1:15" ht="24.95" customHeight="1" x14ac:dyDescent="0.2">
      <c r="A8609" s="64" t="str">
        <f t="shared" si="403"/>
        <v>||||||0</v>
      </c>
      <c r="B8609" s="64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9"/>
      <c r="K8609" s="37"/>
      <c r="L8609" s="86">
        <f t="shared" si="402"/>
        <v>0</v>
      </c>
      <c r="M8609" s="40"/>
      <c r="N8609" s="40"/>
      <c r="O8609" s="65"/>
    </row>
    <row r="8610" spans="1:15" ht="24.95" customHeight="1" x14ac:dyDescent="0.2">
      <c r="A8610" s="64" t="str">
        <f t="shared" si="403"/>
        <v>||||||0</v>
      </c>
      <c r="B8610" s="64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9"/>
      <c r="K8610" s="37"/>
      <c r="L8610" s="86">
        <f t="shared" si="402"/>
        <v>0</v>
      </c>
      <c r="M8610" s="40"/>
      <c r="N8610" s="40"/>
      <c r="O8610" s="65"/>
    </row>
    <row r="8611" spans="1:15" ht="24.95" customHeight="1" x14ac:dyDescent="0.2">
      <c r="A8611" s="64" t="str">
        <f t="shared" si="403"/>
        <v>||||||0</v>
      </c>
      <c r="B8611" s="64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9"/>
      <c r="K8611" s="37"/>
      <c r="L8611" s="86">
        <f t="shared" si="402"/>
        <v>0</v>
      </c>
      <c r="M8611" s="40"/>
      <c r="N8611" s="40"/>
      <c r="O8611" s="65"/>
    </row>
    <row r="8612" spans="1:15" ht="24.95" customHeight="1" x14ac:dyDescent="0.2">
      <c r="A8612" s="64" t="str">
        <f t="shared" si="403"/>
        <v>||||||0</v>
      </c>
      <c r="B8612" s="64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9"/>
      <c r="K8612" s="37"/>
      <c r="L8612" s="86">
        <f t="shared" si="402"/>
        <v>0</v>
      </c>
      <c r="M8612" s="40"/>
      <c r="N8612" s="40"/>
      <c r="O8612" s="65"/>
    </row>
    <row r="8613" spans="1:15" ht="24.95" customHeight="1" x14ac:dyDescent="0.2">
      <c r="A8613" s="64" t="str">
        <f t="shared" si="403"/>
        <v>||||||0</v>
      </c>
      <c r="B8613" s="64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9"/>
      <c r="K8613" s="37"/>
      <c r="L8613" s="86">
        <f t="shared" si="402"/>
        <v>0</v>
      </c>
      <c r="M8613" s="40"/>
      <c r="N8613" s="40"/>
      <c r="O8613" s="65"/>
    </row>
    <row r="8614" spans="1:15" ht="24.95" customHeight="1" x14ac:dyDescent="0.2">
      <c r="A8614" s="64" t="str">
        <f t="shared" si="403"/>
        <v>||||||0</v>
      </c>
      <c r="B8614" s="64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9"/>
      <c r="K8614" s="37"/>
      <c r="L8614" s="86">
        <f t="shared" si="402"/>
        <v>0</v>
      </c>
      <c r="M8614" s="40"/>
      <c r="N8614" s="40"/>
      <c r="O8614" s="65"/>
    </row>
    <row r="8615" spans="1:15" ht="24.95" customHeight="1" x14ac:dyDescent="0.2">
      <c r="A8615" s="64" t="str">
        <f t="shared" si="403"/>
        <v>||||||0</v>
      </c>
      <c r="B8615" s="64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9"/>
      <c r="K8615" s="37"/>
      <c r="L8615" s="86">
        <f t="shared" si="402"/>
        <v>0</v>
      </c>
      <c r="M8615" s="40"/>
      <c r="N8615" s="40"/>
      <c r="O8615" s="65"/>
    </row>
    <row r="8616" spans="1:15" ht="24.95" customHeight="1" x14ac:dyDescent="0.2">
      <c r="A8616" s="64" t="str">
        <f t="shared" si="403"/>
        <v>||||||0</v>
      </c>
      <c r="B8616" s="64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9"/>
      <c r="K8616" s="37"/>
      <c r="L8616" s="86">
        <f t="shared" si="402"/>
        <v>0</v>
      </c>
      <c r="M8616" s="40"/>
      <c r="N8616" s="40"/>
      <c r="O8616" s="65"/>
    </row>
    <row r="8617" spans="1:15" ht="24.95" customHeight="1" x14ac:dyDescent="0.2">
      <c r="A8617" s="64" t="str">
        <f t="shared" si="403"/>
        <v>||||||0</v>
      </c>
      <c r="B8617" s="64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9"/>
      <c r="K8617" s="37"/>
      <c r="L8617" s="86">
        <f t="shared" si="402"/>
        <v>0</v>
      </c>
      <c r="M8617" s="40"/>
      <c r="N8617" s="40"/>
      <c r="O8617" s="65"/>
    </row>
    <row r="8618" spans="1:15" ht="24.95" customHeight="1" x14ac:dyDescent="0.2">
      <c r="A8618" s="64" t="str">
        <f t="shared" si="403"/>
        <v>||||||0</v>
      </c>
      <c r="B8618" s="64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9"/>
      <c r="K8618" s="37"/>
      <c r="L8618" s="86">
        <f t="shared" si="402"/>
        <v>0</v>
      </c>
      <c r="M8618" s="40"/>
      <c r="N8618" s="40"/>
      <c r="O8618" s="65"/>
    </row>
    <row r="8619" spans="1:15" ht="24.95" customHeight="1" x14ac:dyDescent="0.2">
      <c r="A8619" s="64" t="str">
        <f t="shared" si="403"/>
        <v>||||||0</v>
      </c>
      <c r="B8619" s="64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9"/>
      <c r="K8619" s="37"/>
      <c r="L8619" s="86">
        <f t="shared" si="402"/>
        <v>0</v>
      </c>
      <c r="M8619" s="40"/>
      <c r="N8619" s="40"/>
      <c r="O8619" s="65"/>
    </row>
    <row r="8620" spans="1:15" ht="24.95" customHeight="1" x14ac:dyDescent="0.2">
      <c r="A8620" s="64" t="str">
        <f t="shared" si="403"/>
        <v>||||||0</v>
      </c>
      <c r="B8620" s="64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9"/>
      <c r="K8620" s="37"/>
      <c r="L8620" s="86">
        <f t="shared" si="402"/>
        <v>0</v>
      </c>
      <c r="M8620" s="40"/>
      <c r="N8620" s="40"/>
      <c r="O8620" s="65"/>
    </row>
    <row r="8621" spans="1:15" ht="24.95" customHeight="1" x14ac:dyDescent="0.2">
      <c r="A8621" s="64" t="str">
        <f t="shared" si="403"/>
        <v>||||||0</v>
      </c>
      <c r="B8621" s="64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9"/>
      <c r="K8621" s="37"/>
      <c r="L8621" s="86">
        <f t="shared" si="402"/>
        <v>0</v>
      </c>
      <c r="M8621" s="40"/>
      <c r="N8621" s="40"/>
      <c r="O8621" s="65"/>
    </row>
    <row r="8622" spans="1:15" ht="24.95" customHeight="1" x14ac:dyDescent="0.2">
      <c r="A8622" s="64" t="str">
        <f t="shared" si="403"/>
        <v>||||||0</v>
      </c>
      <c r="B8622" s="64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9"/>
      <c r="K8622" s="37"/>
      <c r="L8622" s="86">
        <f t="shared" si="402"/>
        <v>0</v>
      </c>
      <c r="M8622" s="40"/>
      <c r="N8622" s="40"/>
      <c r="O8622" s="65"/>
    </row>
    <row r="8623" spans="1:15" ht="24.95" customHeight="1" x14ac:dyDescent="0.2">
      <c r="A8623" s="64" t="str">
        <f t="shared" si="403"/>
        <v>||||||0</v>
      </c>
      <c r="B8623" s="64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9"/>
      <c r="K8623" s="37"/>
      <c r="L8623" s="86">
        <f t="shared" si="402"/>
        <v>0</v>
      </c>
      <c r="M8623" s="40"/>
      <c r="N8623" s="40"/>
      <c r="O8623" s="65"/>
    </row>
    <row r="8624" spans="1:15" ht="24.95" customHeight="1" x14ac:dyDescent="0.2">
      <c r="A8624" s="64" t="str">
        <f t="shared" si="403"/>
        <v>||||||0</v>
      </c>
      <c r="B8624" s="64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9"/>
      <c r="K8624" s="37"/>
      <c r="L8624" s="86">
        <f t="shared" si="402"/>
        <v>0</v>
      </c>
      <c r="M8624" s="40"/>
      <c r="N8624" s="40"/>
      <c r="O8624" s="65"/>
    </row>
    <row r="8625" spans="1:15" ht="24.95" customHeight="1" x14ac:dyDescent="0.2">
      <c r="A8625" s="64" t="str">
        <f t="shared" si="403"/>
        <v>||||||0</v>
      </c>
      <c r="B8625" s="64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9"/>
      <c r="K8625" s="37"/>
      <c r="L8625" s="86">
        <f t="shared" si="402"/>
        <v>0</v>
      </c>
      <c r="M8625" s="40"/>
      <c r="N8625" s="40"/>
      <c r="O8625" s="65"/>
    </row>
    <row r="8626" spans="1:15" ht="24.95" customHeight="1" x14ac:dyDescent="0.2">
      <c r="A8626" s="64" t="str">
        <f t="shared" si="403"/>
        <v>||||||0</v>
      </c>
      <c r="B8626" s="64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9"/>
      <c r="K8626" s="37"/>
      <c r="L8626" s="86">
        <f t="shared" si="402"/>
        <v>0</v>
      </c>
      <c r="M8626" s="40"/>
      <c r="N8626" s="40"/>
      <c r="O8626" s="65"/>
    </row>
    <row r="8627" spans="1:15" ht="24.95" customHeight="1" x14ac:dyDescent="0.2">
      <c r="A8627" s="64" t="str">
        <f t="shared" si="403"/>
        <v>||||||0</v>
      </c>
      <c r="B8627" s="64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9"/>
      <c r="K8627" s="37"/>
      <c r="L8627" s="86">
        <f t="shared" si="402"/>
        <v>0</v>
      </c>
      <c r="M8627" s="40"/>
      <c r="N8627" s="40"/>
      <c r="O8627" s="65"/>
    </row>
    <row r="8628" spans="1:15" ht="24.95" customHeight="1" x14ac:dyDescent="0.2">
      <c r="A8628" s="64" t="str">
        <f t="shared" si="403"/>
        <v>||||||0</v>
      </c>
      <c r="B8628" s="64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9"/>
      <c r="K8628" s="37"/>
      <c r="L8628" s="86">
        <f t="shared" si="402"/>
        <v>0</v>
      </c>
      <c r="M8628" s="40"/>
      <c r="N8628" s="40"/>
      <c r="O8628" s="65"/>
    </row>
    <row r="8629" spans="1:15" ht="24.95" customHeight="1" x14ac:dyDescent="0.2">
      <c r="A8629" s="64" t="str">
        <f t="shared" si="403"/>
        <v>||||||0</v>
      </c>
      <c r="B8629" s="64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9"/>
      <c r="K8629" s="37"/>
      <c r="L8629" s="86">
        <f t="shared" si="402"/>
        <v>0</v>
      </c>
      <c r="M8629" s="40"/>
      <c r="N8629" s="40"/>
      <c r="O8629" s="65"/>
    </row>
    <row r="8630" spans="1:15" ht="24.95" customHeight="1" x14ac:dyDescent="0.2">
      <c r="A8630" s="64" t="str">
        <f t="shared" si="403"/>
        <v>||||||0</v>
      </c>
      <c r="B8630" s="64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9"/>
      <c r="K8630" s="37"/>
      <c r="L8630" s="86">
        <f t="shared" si="402"/>
        <v>0</v>
      </c>
      <c r="M8630" s="40"/>
      <c r="N8630" s="40"/>
      <c r="O8630" s="65"/>
    </row>
    <row r="8631" spans="1:15" ht="24.95" customHeight="1" x14ac:dyDescent="0.2">
      <c r="A8631" s="64" t="str">
        <f t="shared" si="403"/>
        <v>||||||0</v>
      </c>
      <c r="B8631" s="64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9"/>
      <c r="K8631" s="37"/>
      <c r="L8631" s="86">
        <f t="shared" si="402"/>
        <v>0</v>
      </c>
      <c r="M8631" s="40"/>
      <c r="N8631" s="40"/>
      <c r="O8631" s="65"/>
    </row>
    <row r="8632" spans="1:15" ht="24.95" customHeight="1" x14ac:dyDescent="0.2">
      <c r="A8632" s="64" t="str">
        <f t="shared" si="403"/>
        <v>||||||0</v>
      </c>
      <c r="B8632" s="64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9"/>
      <c r="K8632" s="37"/>
      <c r="L8632" s="86">
        <f t="shared" si="402"/>
        <v>0</v>
      </c>
      <c r="M8632" s="40"/>
      <c r="N8632" s="40"/>
      <c r="O8632" s="65"/>
    </row>
    <row r="8633" spans="1:15" ht="24.95" customHeight="1" x14ac:dyDescent="0.2">
      <c r="A8633" s="64" t="str">
        <f t="shared" si="403"/>
        <v>||||||0</v>
      </c>
      <c r="B8633" s="64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9"/>
      <c r="K8633" s="37"/>
      <c r="L8633" s="86">
        <f t="shared" si="402"/>
        <v>0</v>
      </c>
      <c r="M8633" s="40"/>
      <c r="N8633" s="40"/>
      <c r="O8633" s="65"/>
    </row>
    <row r="8634" spans="1:15" ht="24.95" customHeight="1" x14ac:dyDescent="0.2">
      <c r="A8634" s="64" t="str">
        <f t="shared" si="403"/>
        <v>||||||0</v>
      </c>
      <c r="B8634" s="64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9"/>
      <c r="K8634" s="37"/>
      <c r="L8634" s="86">
        <f t="shared" si="402"/>
        <v>0</v>
      </c>
      <c r="M8634" s="40"/>
      <c r="N8634" s="40"/>
      <c r="O8634" s="65"/>
    </row>
    <row r="8635" spans="1:15" ht="24.95" customHeight="1" x14ac:dyDescent="0.2">
      <c r="A8635" s="64" t="str">
        <f t="shared" si="403"/>
        <v>||||||0</v>
      </c>
      <c r="B8635" s="64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9"/>
      <c r="K8635" s="37"/>
      <c r="L8635" s="86">
        <f t="shared" si="402"/>
        <v>0</v>
      </c>
      <c r="M8635" s="40"/>
      <c r="N8635" s="40"/>
      <c r="O8635" s="65"/>
    </row>
    <row r="8636" spans="1:15" ht="24.95" customHeight="1" x14ac:dyDescent="0.2">
      <c r="A8636" s="64" t="str">
        <f t="shared" si="403"/>
        <v>||||||0</v>
      </c>
      <c r="B8636" s="64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9"/>
      <c r="K8636" s="37"/>
      <c r="L8636" s="86">
        <f t="shared" si="402"/>
        <v>0</v>
      </c>
      <c r="M8636" s="40"/>
      <c r="N8636" s="40"/>
      <c r="O8636" s="65"/>
    </row>
    <row r="8637" spans="1:15" ht="24.95" customHeight="1" x14ac:dyDescent="0.2">
      <c r="A8637" s="64" t="str">
        <f t="shared" si="403"/>
        <v>||||||0</v>
      </c>
      <c r="B8637" s="64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9"/>
      <c r="K8637" s="37"/>
      <c r="L8637" s="86">
        <f t="shared" si="402"/>
        <v>0</v>
      </c>
      <c r="M8637" s="40"/>
      <c r="N8637" s="40"/>
      <c r="O8637" s="65"/>
    </row>
    <row r="8638" spans="1:15" ht="24.95" customHeight="1" x14ac:dyDescent="0.2">
      <c r="A8638" s="64" t="str">
        <f t="shared" si="403"/>
        <v>||||||0</v>
      </c>
      <c r="B8638" s="64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9"/>
      <c r="K8638" s="37"/>
      <c r="L8638" s="86">
        <f t="shared" ref="L8638:L8701" si="405">M8638+N8638</f>
        <v>0</v>
      </c>
      <c r="M8638" s="40"/>
      <c r="N8638" s="40"/>
      <c r="O8638" s="65"/>
    </row>
    <row r="8639" spans="1:15" ht="24.95" customHeight="1" x14ac:dyDescent="0.2">
      <c r="A8639" s="64" t="str">
        <f t="shared" si="403"/>
        <v>||||||0</v>
      </c>
      <c r="B8639" s="64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9"/>
      <c r="K8639" s="37"/>
      <c r="L8639" s="86">
        <f t="shared" si="405"/>
        <v>0</v>
      </c>
      <c r="M8639" s="40"/>
      <c r="N8639" s="40"/>
      <c r="O8639" s="65"/>
    </row>
    <row r="8640" spans="1:15" ht="24.95" customHeight="1" x14ac:dyDescent="0.2">
      <c r="A8640" s="64" t="str">
        <f t="shared" si="403"/>
        <v>||||||0</v>
      </c>
      <c r="B8640" s="64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9"/>
      <c r="K8640" s="37"/>
      <c r="L8640" s="86">
        <f t="shared" si="405"/>
        <v>0</v>
      </c>
      <c r="M8640" s="40"/>
      <c r="N8640" s="40"/>
      <c r="O8640" s="65"/>
    </row>
    <row r="8641" spans="1:15" ht="24.95" customHeight="1" x14ac:dyDescent="0.2">
      <c r="A8641" s="64" t="str">
        <f t="shared" si="403"/>
        <v>||||||0</v>
      </c>
      <c r="B8641" s="64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9"/>
      <c r="K8641" s="37"/>
      <c r="L8641" s="86">
        <f t="shared" si="405"/>
        <v>0</v>
      </c>
      <c r="M8641" s="40"/>
      <c r="N8641" s="40"/>
      <c r="O8641" s="65"/>
    </row>
    <row r="8642" spans="1:15" ht="24.95" customHeight="1" x14ac:dyDescent="0.2">
      <c r="A8642" s="64" t="str">
        <f t="shared" si="403"/>
        <v>||||||0</v>
      </c>
      <c r="B8642" s="64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9"/>
      <c r="K8642" s="37"/>
      <c r="L8642" s="86">
        <f t="shared" si="405"/>
        <v>0</v>
      </c>
      <c r="M8642" s="40"/>
      <c r="N8642" s="40"/>
      <c r="O8642" s="65"/>
    </row>
    <row r="8643" spans="1:15" ht="24.95" customHeight="1" x14ac:dyDescent="0.2">
      <c r="A8643" s="64" t="str">
        <f t="shared" si="403"/>
        <v>||||||0</v>
      </c>
      <c r="B8643" s="64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9"/>
      <c r="K8643" s="37"/>
      <c r="L8643" s="86">
        <f t="shared" si="405"/>
        <v>0</v>
      </c>
      <c r="M8643" s="40"/>
      <c r="N8643" s="40"/>
      <c r="O8643" s="65"/>
    </row>
    <row r="8644" spans="1:15" ht="24.95" customHeight="1" x14ac:dyDescent="0.2">
      <c r="A8644" s="64" t="str">
        <f t="shared" si="403"/>
        <v>||||||0</v>
      </c>
      <c r="B8644" s="64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9"/>
      <c r="K8644" s="37"/>
      <c r="L8644" s="86">
        <f t="shared" si="405"/>
        <v>0</v>
      </c>
      <c r="M8644" s="40"/>
      <c r="N8644" s="40"/>
      <c r="O8644" s="65"/>
    </row>
    <row r="8645" spans="1:15" ht="24.95" customHeight="1" x14ac:dyDescent="0.2">
      <c r="A8645" s="64" t="str">
        <f t="shared" ref="A8645:A8708" si="406">C8645&amp;"|"&amp;D8645&amp;"|"&amp;E8645&amp;"|"&amp;F8645&amp;"|"&amp;G8645&amp;"|"&amp;I8645&amp;"|"&amp;M8645+N8645-O8645</f>
        <v>||||||0</v>
      </c>
      <c r="B8645" s="64" t="str">
        <f t="shared" ref="B8645:B8708" si="407">C8645&amp;"|"&amp;D8645&amp;"|"&amp;E8645&amp;"|"&amp;F8645&amp;"|"&amp;K8645</f>
        <v>||||</v>
      </c>
      <c r="C8645" s="37"/>
      <c r="D8645" s="37"/>
      <c r="E8645" s="37"/>
      <c r="F8645" s="37"/>
      <c r="G8645" s="37"/>
      <c r="H8645" s="38"/>
      <c r="I8645" s="37"/>
      <c r="J8645" s="39"/>
      <c r="K8645" s="37"/>
      <c r="L8645" s="86">
        <f t="shared" si="405"/>
        <v>0</v>
      </c>
      <c r="M8645" s="40"/>
      <c r="N8645" s="40"/>
      <c r="O8645" s="65"/>
    </row>
    <row r="8646" spans="1:15" ht="24.95" customHeight="1" x14ac:dyDescent="0.2">
      <c r="A8646" s="64" t="str">
        <f t="shared" si="406"/>
        <v>||||||0</v>
      </c>
      <c r="B8646" s="64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9"/>
      <c r="K8646" s="37"/>
      <c r="L8646" s="86">
        <f t="shared" si="405"/>
        <v>0</v>
      </c>
      <c r="M8646" s="40"/>
      <c r="N8646" s="40"/>
      <c r="O8646" s="65"/>
    </row>
    <row r="8647" spans="1:15" ht="24.95" customHeight="1" x14ac:dyDescent="0.2">
      <c r="A8647" s="64" t="str">
        <f t="shared" si="406"/>
        <v>||||||0</v>
      </c>
      <c r="B8647" s="64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9"/>
      <c r="K8647" s="37"/>
      <c r="L8647" s="86">
        <f t="shared" si="405"/>
        <v>0</v>
      </c>
      <c r="M8647" s="40"/>
      <c r="N8647" s="40"/>
      <c r="O8647" s="65"/>
    </row>
    <row r="8648" spans="1:15" ht="24.95" customHeight="1" x14ac:dyDescent="0.2">
      <c r="A8648" s="64" t="str">
        <f t="shared" si="406"/>
        <v>||||||0</v>
      </c>
      <c r="B8648" s="64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9"/>
      <c r="K8648" s="37"/>
      <c r="L8648" s="86">
        <f t="shared" si="405"/>
        <v>0</v>
      </c>
      <c r="M8648" s="40"/>
      <c r="N8648" s="40"/>
      <c r="O8648" s="65"/>
    </row>
    <row r="8649" spans="1:15" ht="24.95" customHeight="1" x14ac:dyDescent="0.2">
      <c r="A8649" s="64" t="str">
        <f t="shared" si="406"/>
        <v>||||||0</v>
      </c>
      <c r="B8649" s="64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9"/>
      <c r="K8649" s="37"/>
      <c r="L8649" s="86">
        <f t="shared" si="405"/>
        <v>0</v>
      </c>
      <c r="M8649" s="40"/>
      <c r="N8649" s="40"/>
      <c r="O8649" s="65"/>
    </row>
    <row r="8650" spans="1:15" ht="24.95" customHeight="1" x14ac:dyDescent="0.2">
      <c r="A8650" s="64" t="str">
        <f t="shared" si="406"/>
        <v>||||||0</v>
      </c>
      <c r="B8650" s="64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9"/>
      <c r="K8650" s="37"/>
      <c r="L8650" s="86">
        <f t="shared" si="405"/>
        <v>0</v>
      </c>
      <c r="M8650" s="40"/>
      <c r="N8650" s="40"/>
      <c r="O8650" s="65"/>
    </row>
    <row r="8651" spans="1:15" ht="24.95" customHeight="1" x14ac:dyDescent="0.2">
      <c r="A8651" s="64" t="str">
        <f t="shared" si="406"/>
        <v>||||||0</v>
      </c>
      <c r="B8651" s="64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9"/>
      <c r="K8651" s="37"/>
      <c r="L8651" s="86">
        <f t="shared" si="405"/>
        <v>0</v>
      </c>
      <c r="M8651" s="40"/>
      <c r="N8651" s="40"/>
      <c r="O8651" s="65"/>
    </row>
    <row r="8652" spans="1:15" ht="24.95" customHeight="1" x14ac:dyDescent="0.2">
      <c r="A8652" s="64" t="str">
        <f t="shared" si="406"/>
        <v>||||||0</v>
      </c>
      <c r="B8652" s="64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9"/>
      <c r="K8652" s="37"/>
      <c r="L8652" s="86">
        <f t="shared" si="405"/>
        <v>0</v>
      </c>
      <c r="M8652" s="40"/>
      <c r="N8652" s="40"/>
      <c r="O8652" s="65"/>
    </row>
    <row r="8653" spans="1:15" ht="24.95" customHeight="1" x14ac:dyDescent="0.2">
      <c r="A8653" s="64" t="str">
        <f t="shared" si="406"/>
        <v>||||||0</v>
      </c>
      <c r="B8653" s="64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9"/>
      <c r="K8653" s="37"/>
      <c r="L8653" s="86">
        <f t="shared" si="405"/>
        <v>0</v>
      </c>
      <c r="M8653" s="40"/>
      <c r="N8653" s="40"/>
      <c r="O8653" s="65"/>
    </row>
    <row r="8654" spans="1:15" ht="24.95" customHeight="1" x14ac:dyDescent="0.2">
      <c r="A8654" s="64" t="str">
        <f t="shared" si="406"/>
        <v>||||||0</v>
      </c>
      <c r="B8654" s="64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9"/>
      <c r="K8654" s="37"/>
      <c r="L8654" s="86">
        <f t="shared" si="405"/>
        <v>0</v>
      </c>
      <c r="M8654" s="40"/>
      <c r="N8654" s="40"/>
      <c r="O8654" s="65"/>
    </row>
    <row r="8655" spans="1:15" ht="24.95" customHeight="1" x14ac:dyDescent="0.2">
      <c r="A8655" s="64" t="str">
        <f t="shared" si="406"/>
        <v>||||||0</v>
      </c>
      <c r="B8655" s="64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9"/>
      <c r="K8655" s="37"/>
      <c r="L8655" s="86">
        <f t="shared" si="405"/>
        <v>0</v>
      </c>
      <c r="M8655" s="40"/>
      <c r="N8655" s="40"/>
      <c r="O8655" s="65"/>
    </row>
    <row r="8656" spans="1:15" ht="24.95" customHeight="1" x14ac:dyDescent="0.2">
      <c r="A8656" s="64" t="str">
        <f t="shared" si="406"/>
        <v>||||||0</v>
      </c>
      <c r="B8656" s="64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9"/>
      <c r="K8656" s="37"/>
      <c r="L8656" s="86">
        <f t="shared" si="405"/>
        <v>0</v>
      </c>
      <c r="M8656" s="40"/>
      <c r="N8656" s="40"/>
      <c r="O8656" s="65"/>
    </row>
    <row r="8657" spans="1:15" ht="24.95" customHeight="1" x14ac:dyDescent="0.2">
      <c r="A8657" s="64" t="str">
        <f t="shared" si="406"/>
        <v>||||||0</v>
      </c>
      <c r="B8657" s="64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9"/>
      <c r="K8657" s="37"/>
      <c r="L8657" s="86">
        <f t="shared" si="405"/>
        <v>0</v>
      </c>
      <c r="M8657" s="40"/>
      <c r="N8657" s="40"/>
      <c r="O8657" s="65"/>
    </row>
    <row r="8658" spans="1:15" ht="24.95" customHeight="1" x14ac:dyDescent="0.2">
      <c r="A8658" s="64" t="str">
        <f t="shared" si="406"/>
        <v>||||||0</v>
      </c>
      <c r="B8658" s="64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9"/>
      <c r="K8658" s="37"/>
      <c r="L8658" s="86">
        <f t="shared" si="405"/>
        <v>0</v>
      </c>
      <c r="M8658" s="40"/>
      <c r="N8658" s="40"/>
      <c r="O8658" s="65"/>
    </row>
    <row r="8659" spans="1:15" ht="24.95" customHeight="1" x14ac:dyDescent="0.2">
      <c r="A8659" s="64" t="str">
        <f t="shared" si="406"/>
        <v>||||||0</v>
      </c>
      <c r="B8659" s="64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9"/>
      <c r="K8659" s="37"/>
      <c r="L8659" s="86">
        <f t="shared" si="405"/>
        <v>0</v>
      </c>
      <c r="M8659" s="40"/>
      <c r="N8659" s="40"/>
      <c r="O8659" s="65"/>
    </row>
    <row r="8660" spans="1:15" ht="24.95" customHeight="1" x14ac:dyDescent="0.2">
      <c r="A8660" s="64" t="str">
        <f t="shared" si="406"/>
        <v>||||||0</v>
      </c>
      <c r="B8660" s="64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9"/>
      <c r="K8660" s="37"/>
      <c r="L8660" s="86">
        <f t="shared" si="405"/>
        <v>0</v>
      </c>
      <c r="M8660" s="40"/>
      <c r="N8660" s="40"/>
      <c r="O8660" s="65"/>
    </row>
    <row r="8661" spans="1:15" ht="24.95" customHeight="1" x14ac:dyDescent="0.2">
      <c r="A8661" s="64" t="str">
        <f t="shared" si="406"/>
        <v>||||||0</v>
      </c>
      <c r="B8661" s="64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9"/>
      <c r="K8661" s="37"/>
      <c r="L8661" s="86">
        <f t="shared" si="405"/>
        <v>0</v>
      </c>
      <c r="M8661" s="40"/>
      <c r="N8661" s="40"/>
      <c r="O8661" s="65"/>
    </row>
    <row r="8662" spans="1:15" ht="24.95" customHeight="1" x14ac:dyDescent="0.2">
      <c r="A8662" s="64" t="str">
        <f t="shared" si="406"/>
        <v>||||||0</v>
      </c>
      <c r="B8662" s="64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9"/>
      <c r="K8662" s="37"/>
      <c r="L8662" s="86">
        <f t="shared" si="405"/>
        <v>0</v>
      </c>
      <c r="M8662" s="40"/>
      <c r="N8662" s="40"/>
      <c r="O8662" s="65"/>
    </row>
    <row r="8663" spans="1:15" ht="24.95" customHeight="1" x14ac:dyDescent="0.2">
      <c r="A8663" s="64" t="str">
        <f t="shared" si="406"/>
        <v>||||||0</v>
      </c>
      <c r="B8663" s="64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9"/>
      <c r="K8663" s="37"/>
      <c r="L8663" s="86">
        <f t="shared" si="405"/>
        <v>0</v>
      </c>
      <c r="M8663" s="40"/>
      <c r="N8663" s="40"/>
      <c r="O8663" s="65"/>
    </row>
    <row r="8664" spans="1:15" ht="24.95" customHeight="1" x14ac:dyDescent="0.2">
      <c r="A8664" s="64" t="str">
        <f t="shared" si="406"/>
        <v>||||||0</v>
      </c>
      <c r="B8664" s="64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9"/>
      <c r="K8664" s="37"/>
      <c r="L8664" s="86">
        <f t="shared" si="405"/>
        <v>0</v>
      </c>
      <c r="M8664" s="40"/>
      <c r="N8664" s="40"/>
      <c r="O8664" s="65"/>
    </row>
    <row r="8665" spans="1:15" ht="24.95" customHeight="1" x14ac:dyDescent="0.2">
      <c r="A8665" s="64" t="str">
        <f t="shared" si="406"/>
        <v>||||||0</v>
      </c>
      <c r="B8665" s="64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9"/>
      <c r="K8665" s="37"/>
      <c r="L8665" s="86">
        <f t="shared" si="405"/>
        <v>0</v>
      </c>
      <c r="M8665" s="40"/>
      <c r="N8665" s="40"/>
      <c r="O8665" s="65"/>
    </row>
    <row r="8666" spans="1:15" ht="24.95" customHeight="1" x14ac:dyDescent="0.2">
      <c r="A8666" s="64" t="str">
        <f t="shared" si="406"/>
        <v>||||||0</v>
      </c>
      <c r="B8666" s="64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9"/>
      <c r="K8666" s="37"/>
      <c r="L8666" s="86">
        <f t="shared" si="405"/>
        <v>0</v>
      </c>
      <c r="M8666" s="40"/>
      <c r="N8666" s="40"/>
      <c r="O8666" s="65"/>
    </row>
    <row r="8667" spans="1:15" ht="24.95" customHeight="1" x14ac:dyDescent="0.2">
      <c r="A8667" s="64" t="str">
        <f t="shared" si="406"/>
        <v>||||||0</v>
      </c>
      <c r="B8667" s="64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9"/>
      <c r="K8667" s="37"/>
      <c r="L8667" s="86">
        <f t="shared" si="405"/>
        <v>0</v>
      </c>
      <c r="M8667" s="40"/>
      <c r="N8667" s="40"/>
      <c r="O8667" s="65"/>
    </row>
    <row r="8668" spans="1:15" ht="24.95" customHeight="1" x14ac:dyDescent="0.2">
      <c r="A8668" s="64" t="str">
        <f t="shared" si="406"/>
        <v>||||||0</v>
      </c>
      <c r="B8668" s="64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9"/>
      <c r="K8668" s="37"/>
      <c r="L8668" s="86">
        <f t="shared" si="405"/>
        <v>0</v>
      </c>
      <c r="M8668" s="40"/>
      <c r="N8668" s="40"/>
      <c r="O8668" s="65"/>
    </row>
    <row r="8669" spans="1:15" ht="24.95" customHeight="1" x14ac:dyDescent="0.2">
      <c r="A8669" s="64" t="str">
        <f t="shared" si="406"/>
        <v>||||||0</v>
      </c>
      <c r="B8669" s="64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9"/>
      <c r="K8669" s="37"/>
      <c r="L8669" s="86">
        <f t="shared" si="405"/>
        <v>0</v>
      </c>
      <c r="M8669" s="40"/>
      <c r="N8669" s="40"/>
      <c r="O8669" s="65"/>
    </row>
    <row r="8670" spans="1:15" ht="24.95" customHeight="1" x14ac:dyDescent="0.2">
      <c r="A8670" s="64" t="str">
        <f t="shared" si="406"/>
        <v>||||||0</v>
      </c>
      <c r="B8670" s="64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9"/>
      <c r="K8670" s="37"/>
      <c r="L8670" s="86">
        <f t="shared" si="405"/>
        <v>0</v>
      </c>
      <c r="M8670" s="40"/>
      <c r="N8670" s="40"/>
      <c r="O8670" s="65"/>
    </row>
    <row r="8671" spans="1:15" ht="24.95" customHeight="1" x14ac:dyDescent="0.2">
      <c r="A8671" s="64" t="str">
        <f t="shared" si="406"/>
        <v>||||||0</v>
      </c>
      <c r="B8671" s="64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9"/>
      <c r="K8671" s="37"/>
      <c r="L8671" s="86">
        <f t="shared" si="405"/>
        <v>0</v>
      </c>
      <c r="M8671" s="40"/>
      <c r="N8671" s="40"/>
      <c r="O8671" s="65"/>
    </row>
    <row r="8672" spans="1:15" ht="24.95" customHeight="1" x14ac:dyDescent="0.2">
      <c r="A8672" s="64" t="str">
        <f t="shared" si="406"/>
        <v>||||||0</v>
      </c>
      <c r="B8672" s="64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9"/>
      <c r="K8672" s="37"/>
      <c r="L8672" s="86">
        <f t="shared" si="405"/>
        <v>0</v>
      </c>
      <c r="M8672" s="40"/>
      <c r="N8672" s="40"/>
      <c r="O8672" s="65"/>
    </row>
    <row r="8673" spans="1:15" ht="24.95" customHeight="1" x14ac:dyDescent="0.2">
      <c r="A8673" s="64" t="str">
        <f t="shared" si="406"/>
        <v>||||||0</v>
      </c>
      <c r="B8673" s="64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9"/>
      <c r="K8673" s="37"/>
      <c r="L8673" s="86">
        <f t="shared" si="405"/>
        <v>0</v>
      </c>
      <c r="M8673" s="40"/>
      <c r="N8673" s="40"/>
      <c r="O8673" s="65"/>
    </row>
    <row r="8674" spans="1:15" ht="24.95" customHeight="1" x14ac:dyDescent="0.2">
      <c r="A8674" s="64" t="str">
        <f t="shared" si="406"/>
        <v>||||||0</v>
      </c>
      <c r="B8674" s="64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9"/>
      <c r="K8674" s="37"/>
      <c r="L8674" s="86">
        <f t="shared" si="405"/>
        <v>0</v>
      </c>
      <c r="M8674" s="40"/>
      <c r="N8674" s="40"/>
      <c r="O8674" s="65"/>
    </row>
    <row r="8675" spans="1:15" ht="24.95" customHeight="1" x14ac:dyDescent="0.2">
      <c r="A8675" s="64" t="str">
        <f t="shared" si="406"/>
        <v>||||||0</v>
      </c>
      <c r="B8675" s="64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9"/>
      <c r="K8675" s="37"/>
      <c r="L8675" s="86">
        <f t="shared" si="405"/>
        <v>0</v>
      </c>
      <c r="M8675" s="40"/>
      <c r="N8675" s="40"/>
      <c r="O8675" s="65"/>
    </row>
    <row r="8676" spans="1:15" ht="24.95" customHeight="1" x14ac:dyDescent="0.2">
      <c r="A8676" s="64" t="str">
        <f t="shared" si="406"/>
        <v>||||||0</v>
      </c>
      <c r="B8676" s="64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9"/>
      <c r="K8676" s="37"/>
      <c r="L8676" s="86">
        <f t="shared" si="405"/>
        <v>0</v>
      </c>
      <c r="M8676" s="40"/>
      <c r="N8676" s="40"/>
      <c r="O8676" s="65"/>
    </row>
    <row r="8677" spans="1:15" ht="24.95" customHeight="1" x14ac:dyDescent="0.2">
      <c r="A8677" s="64" t="str">
        <f t="shared" si="406"/>
        <v>||||||0</v>
      </c>
      <c r="B8677" s="64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9"/>
      <c r="K8677" s="37"/>
      <c r="L8677" s="86">
        <f t="shared" si="405"/>
        <v>0</v>
      </c>
      <c r="M8677" s="40"/>
      <c r="N8677" s="40"/>
      <c r="O8677" s="65"/>
    </row>
    <row r="8678" spans="1:15" ht="24.95" customHeight="1" x14ac:dyDescent="0.2">
      <c r="A8678" s="64" t="str">
        <f t="shared" si="406"/>
        <v>||||||0</v>
      </c>
      <c r="B8678" s="64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9"/>
      <c r="K8678" s="37"/>
      <c r="L8678" s="86">
        <f t="shared" si="405"/>
        <v>0</v>
      </c>
      <c r="M8678" s="40"/>
      <c r="N8678" s="40"/>
      <c r="O8678" s="65"/>
    </row>
    <row r="8679" spans="1:15" ht="24.95" customHeight="1" x14ac:dyDescent="0.2">
      <c r="A8679" s="64" t="str">
        <f t="shared" si="406"/>
        <v>||||||0</v>
      </c>
      <c r="B8679" s="64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9"/>
      <c r="K8679" s="37"/>
      <c r="L8679" s="86">
        <f t="shared" si="405"/>
        <v>0</v>
      </c>
      <c r="M8679" s="40"/>
      <c r="N8679" s="40"/>
      <c r="O8679" s="65"/>
    </row>
    <row r="8680" spans="1:15" ht="24.95" customHeight="1" x14ac:dyDescent="0.2">
      <c r="A8680" s="64" t="str">
        <f t="shared" si="406"/>
        <v>||||||0</v>
      </c>
      <c r="B8680" s="64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9"/>
      <c r="K8680" s="37"/>
      <c r="L8680" s="86">
        <f t="shared" si="405"/>
        <v>0</v>
      </c>
      <c r="M8680" s="40"/>
      <c r="N8680" s="40"/>
      <c r="O8680" s="65"/>
    </row>
    <row r="8681" spans="1:15" ht="24.95" customHeight="1" x14ac:dyDescent="0.2">
      <c r="A8681" s="64" t="str">
        <f t="shared" si="406"/>
        <v>||||||0</v>
      </c>
      <c r="B8681" s="64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9"/>
      <c r="K8681" s="37"/>
      <c r="L8681" s="86">
        <f t="shared" si="405"/>
        <v>0</v>
      </c>
      <c r="M8681" s="40"/>
      <c r="N8681" s="40"/>
      <c r="O8681" s="65"/>
    </row>
    <row r="8682" spans="1:15" ht="24.95" customHeight="1" x14ac:dyDescent="0.2">
      <c r="A8682" s="64" t="str">
        <f t="shared" si="406"/>
        <v>||||||0</v>
      </c>
      <c r="B8682" s="64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9"/>
      <c r="K8682" s="37"/>
      <c r="L8682" s="86">
        <f t="shared" si="405"/>
        <v>0</v>
      </c>
      <c r="M8682" s="40"/>
      <c r="N8682" s="40"/>
      <c r="O8682" s="65"/>
    </row>
    <row r="8683" spans="1:15" ht="24.95" customHeight="1" x14ac:dyDescent="0.2">
      <c r="A8683" s="64" t="str">
        <f t="shared" si="406"/>
        <v>||||||0</v>
      </c>
      <c r="B8683" s="64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9"/>
      <c r="K8683" s="37"/>
      <c r="L8683" s="86">
        <f t="shared" si="405"/>
        <v>0</v>
      </c>
      <c r="M8683" s="40"/>
      <c r="N8683" s="40"/>
      <c r="O8683" s="65"/>
    </row>
    <row r="8684" spans="1:15" ht="24.95" customHeight="1" x14ac:dyDescent="0.2">
      <c r="A8684" s="64" t="str">
        <f t="shared" si="406"/>
        <v>||||||0</v>
      </c>
      <c r="B8684" s="64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9"/>
      <c r="K8684" s="37"/>
      <c r="L8684" s="86">
        <f t="shared" si="405"/>
        <v>0</v>
      </c>
      <c r="M8684" s="40"/>
      <c r="N8684" s="40"/>
      <c r="O8684" s="65"/>
    </row>
    <row r="8685" spans="1:15" ht="24.95" customHeight="1" x14ac:dyDescent="0.2">
      <c r="A8685" s="64" t="str">
        <f t="shared" si="406"/>
        <v>||||||0</v>
      </c>
      <c r="B8685" s="64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9"/>
      <c r="K8685" s="37"/>
      <c r="L8685" s="86">
        <f t="shared" si="405"/>
        <v>0</v>
      </c>
      <c r="M8685" s="40"/>
      <c r="N8685" s="40"/>
      <c r="O8685" s="65"/>
    </row>
    <row r="8686" spans="1:15" ht="24.95" customHeight="1" x14ac:dyDescent="0.2">
      <c r="A8686" s="64" t="str">
        <f t="shared" si="406"/>
        <v>||||||0</v>
      </c>
      <c r="B8686" s="64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9"/>
      <c r="K8686" s="37"/>
      <c r="L8686" s="86">
        <f t="shared" si="405"/>
        <v>0</v>
      </c>
      <c r="M8686" s="40"/>
      <c r="N8686" s="40"/>
      <c r="O8686" s="65"/>
    </row>
    <row r="8687" spans="1:15" ht="24.95" customHeight="1" x14ac:dyDescent="0.2">
      <c r="A8687" s="64" t="str">
        <f t="shared" si="406"/>
        <v>||||||0</v>
      </c>
      <c r="B8687" s="64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9"/>
      <c r="K8687" s="37"/>
      <c r="L8687" s="86">
        <f t="shared" si="405"/>
        <v>0</v>
      </c>
      <c r="M8687" s="40"/>
      <c r="N8687" s="40"/>
      <c r="O8687" s="65"/>
    </row>
    <row r="8688" spans="1:15" ht="24.95" customHeight="1" x14ac:dyDescent="0.2">
      <c r="A8688" s="64" t="str">
        <f t="shared" si="406"/>
        <v>||||||0</v>
      </c>
      <c r="B8688" s="64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9"/>
      <c r="K8688" s="37"/>
      <c r="L8688" s="86">
        <f t="shared" si="405"/>
        <v>0</v>
      </c>
      <c r="M8688" s="40"/>
      <c r="N8688" s="40"/>
      <c r="O8688" s="65"/>
    </row>
    <row r="8689" spans="1:15" ht="24.95" customHeight="1" x14ac:dyDescent="0.2">
      <c r="A8689" s="64" t="str">
        <f t="shared" si="406"/>
        <v>||||||0</v>
      </c>
      <c r="B8689" s="64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9"/>
      <c r="K8689" s="37"/>
      <c r="L8689" s="86">
        <f t="shared" si="405"/>
        <v>0</v>
      </c>
      <c r="M8689" s="40"/>
      <c r="N8689" s="40"/>
      <c r="O8689" s="65"/>
    </row>
    <row r="8690" spans="1:15" ht="24.95" customHeight="1" x14ac:dyDescent="0.2">
      <c r="A8690" s="64" t="str">
        <f t="shared" si="406"/>
        <v>||||||0</v>
      </c>
      <c r="B8690" s="64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9"/>
      <c r="K8690" s="37"/>
      <c r="L8690" s="86">
        <f t="shared" si="405"/>
        <v>0</v>
      </c>
      <c r="M8690" s="40"/>
      <c r="N8690" s="40"/>
      <c r="O8690" s="65"/>
    </row>
    <row r="8691" spans="1:15" ht="24.95" customHeight="1" x14ac:dyDescent="0.2">
      <c r="A8691" s="64" t="str">
        <f t="shared" si="406"/>
        <v>||||||0</v>
      </c>
      <c r="B8691" s="64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9"/>
      <c r="K8691" s="37"/>
      <c r="L8691" s="86">
        <f t="shared" si="405"/>
        <v>0</v>
      </c>
      <c r="M8691" s="40"/>
      <c r="N8691" s="40"/>
      <c r="O8691" s="65"/>
    </row>
    <row r="8692" spans="1:15" ht="24.95" customHeight="1" x14ac:dyDescent="0.2">
      <c r="A8692" s="64" t="str">
        <f t="shared" si="406"/>
        <v>||||||0</v>
      </c>
      <c r="B8692" s="64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9"/>
      <c r="K8692" s="37"/>
      <c r="L8692" s="86">
        <f t="shared" si="405"/>
        <v>0</v>
      </c>
      <c r="M8692" s="40"/>
      <c r="N8692" s="40"/>
      <c r="O8692" s="65"/>
    </row>
    <row r="8693" spans="1:15" ht="24.95" customHeight="1" x14ac:dyDescent="0.2">
      <c r="A8693" s="64" t="str">
        <f t="shared" si="406"/>
        <v>||||||0</v>
      </c>
      <c r="B8693" s="64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9"/>
      <c r="K8693" s="37"/>
      <c r="L8693" s="86">
        <f t="shared" si="405"/>
        <v>0</v>
      </c>
      <c r="M8693" s="40"/>
      <c r="N8693" s="40"/>
      <c r="O8693" s="65"/>
    </row>
    <row r="8694" spans="1:15" ht="24.95" customHeight="1" x14ac:dyDescent="0.2">
      <c r="A8694" s="64" t="str">
        <f t="shared" si="406"/>
        <v>||||||0</v>
      </c>
      <c r="B8694" s="64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9"/>
      <c r="K8694" s="37"/>
      <c r="L8694" s="86">
        <f t="shared" si="405"/>
        <v>0</v>
      </c>
      <c r="M8694" s="40"/>
      <c r="N8694" s="40"/>
      <c r="O8694" s="65"/>
    </row>
    <row r="8695" spans="1:15" ht="24.95" customHeight="1" x14ac:dyDescent="0.2">
      <c r="A8695" s="64" t="str">
        <f t="shared" si="406"/>
        <v>||||||0</v>
      </c>
      <c r="B8695" s="64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9"/>
      <c r="K8695" s="37"/>
      <c r="L8695" s="86">
        <f t="shared" si="405"/>
        <v>0</v>
      </c>
      <c r="M8695" s="40"/>
      <c r="N8695" s="40"/>
      <c r="O8695" s="65"/>
    </row>
    <row r="8696" spans="1:15" ht="24.95" customHeight="1" x14ac:dyDescent="0.2">
      <c r="A8696" s="64" t="str">
        <f t="shared" si="406"/>
        <v>||||||0</v>
      </c>
      <c r="B8696" s="64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9"/>
      <c r="K8696" s="37"/>
      <c r="L8696" s="86">
        <f t="shared" si="405"/>
        <v>0</v>
      </c>
      <c r="M8696" s="40"/>
      <c r="N8696" s="40"/>
      <c r="O8696" s="65"/>
    </row>
    <row r="8697" spans="1:15" ht="24.95" customHeight="1" x14ac:dyDescent="0.2">
      <c r="A8697" s="64" t="str">
        <f t="shared" si="406"/>
        <v>||||||0</v>
      </c>
      <c r="B8697" s="64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9"/>
      <c r="K8697" s="37"/>
      <c r="L8697" s="86">
        <f t="shared" si="405"/>
        <v>0</v>
      </c>
      <c r="M8697" s="40"/>
      <c r="N8697" s="40"/>
      <c r="O8697" s="65"/>
    </row>
    <row r="8698" spans="1:15" ht="24.95" customHeight="1" x14ac:dyDescent="0.2">
      <c r="A8698" s="64" t="str">
        <f t="shared" si="406"/>
        <v>||||||0</v>
      </c>
      <c r="B8698" s="64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9"/>
      <c r="K8698" s="37"/>
      <c r="L8698" s="86">
        <f t="shared" si="405"/>
        <v>0</v>
      </c>
      <c r="M8698" s="40"/>
      <c r="N8698" s="40"/>
      <c r="O8698" s="65"/>
    </row>
    <row r="8699" spans="1:15" ht="24.95" customHeight="1" x14ac:dyDescent="0.2">
      <c r="A8699" s="64" t="str">
        <f t="shared" si="406"/>
        <v>||||||0</v>
      </c>
      <c r="B8699" s="64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9"/>
      <c r="K8699" s="37"/>
      <c r="L8699" s="86">
        <f t="shared" si="405"/>
        <v>0</v>
      </c>
      <c r="M8699" s="40"/>
      <c r="N8699" s="40"/>
      <c r="O8699" s="65"/>
    </row>
    <row r="8700" spans="1:15" ht="24.95" customHeight="1" x14ac:dyDescent="0.2">
      <c r="A8700" s="64" t="str">
        <f t="shared" si="406"/>
        <v>||||||0</v>
      </c>
      <c r="B8700" s="64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9"/>
      <c r="K8700" s="37"/>
      <c r="L8700" s="86">
        <f t="shared" si="405"/>
        <v>0</v>
      </c>
      <c r="M8700" s="40"/>
      <c r="N8700" s="40"/>
      <c r="O8700" s="65"/>
    </row>
    <row r="8701" spans="1:15" ht="24.95" customHeight="1" x14ac:dyDescent="0.2">
      <c r="A8701" s="64" t="str">
        <f t="shared" si="406"/>
        <v>||||||0</v>
      </c>
      <c r="B8701" s="64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9"/>
      <c r="K8701" s="37"/>
      <c r="L8701" s="86">
        <f t="shared" si="405"/>
        <v>0</v>
      </c>
      <c r="M8701" s="40"/>
      <c r="N8701" s="40"/>
      <c r="O8701" s="65"/>
    </row>
    <row r="8702" spans="1:15" ht="24.95" customHeight="1" x14ac:dyDescent="0.2">
      <c r="A8702" s="64" t="str">
        <f t="shared" si="406"/>
        <v>||||||0</v>
      </c>
      <c r="B8702" s="64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9"/>
      <c r="K8702" s="37"/>
      <c r="L8702" s="86">
        <f t="shared" ref="L8702:L8765" si="408">M8702+N8702</f>
        <v>0</v>
      </c>
      <c r="M8702" s="40"/>
      <c r="N8702" s="40"/>
      <c r="O8702" s="65"/>
    </row>
    <row r="8703" spans="1:15" ht="24.95" customHeight="1" x14ac:dyDescent="0.2">
      <c r="A8703" s="64" t="str">
        <f t="shared" si="406"/>
        <v>||||||0</v>
      </c>
      <c r="B8703" s="64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9"/>
      <c r="K8703" s="37"/>
      <c r="L8703" s="86">
        <f t="shared" si="408"/>
        <v>0</v>
      </c>
      <c r="M8703" s="40"/>
      <c r="N8703" s="40"/>
      <c r="O8703" s="65"/>
    </row>
    <row r="8704" spans="1:15" ht="24.95" customHeight="1" x14ac:dyDescent="0.2">
      <c r="A8704" s="64" t="str">
        <f t="shared" si="406"/>
        <v>||||||0</v>
      </c>
      <c r="B8704" s="64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9"/>
      <c r="K8704" s="37"/>
      <c r="L8704" s="86">
        <f t="shared" si="408"/>
        <v>0</v>
      </c>
      <c r="M8704" s="40"/>
      <c r="N8704" s="40"/>
      <c r="O8704" s="65"/>
    </row>
    <row r="8705" spans="1:15" ht="24.95" customHeight="1" x14ac:dyDescent="0.2">
      <c r="A8705" s="64" t="str">
        <f t="shared" si="406"/>
        <v>||||||0</v>
      </c>
      <c r="B8705" s="64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9"/>
      <c r="K8705" s="37"/>
      <c r="L8705" s="86">
        <f t="shared" si="408"/>
        <v>0</v>
      </c>
      <c r="M8705" s="40"/>
      <c r="N8705" s="40"/>
      <c r="O8705" s="65"/>
    </row>
    <row r="8706" spans="1:15" ht="24.95" customHeight="1" x14ac:dyDescent="0.2">
      <c r="A8706" s="64" t="str">
        <f t="shared" si="406"/>
        <v>||||||0</v>
      </c>
      <c r="B8706" s="64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9"/>
      <c r="K8706" s="37"/>
      <c r="L8706" s="86">
        <f t="shared" si="408"/>
        <v>0</v>
      </c>
      <c r="M8706" s="40"/>
      <c r="N8706" s="40"/>
      <c r="O8706" s="65"/>
    </row>
    <row r="8707" spans="1:15" ht="24.95" customHeight="1" x14ac:dyDescent="0.2">
      <c r="A8707" s="64" t="str">
        <f t="shared" si="406"/>
        <v>||||||0</v>
      </c>
      <c r="B8707" s="64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9"/>
      <c r="K8707" s="37"/>
      <c r="L8707" s="86">
        <f t="shared" si="408"/>
        <v>0</v>
      </c>
      <c r="M8707" s="40"/>
      <c r="N8707" s="40"/>
      <c r="O8707" s="65"/>
    </row>
    <row r="8708" spans="1:15" ht="24.95" customHeight="1" x14ac:dyDescent="0.2">
      <c r="A8708" s="64" t="str">
        <f t="shared" si="406"/>
        <v>||||||0</v>
      </c>
      <c r="B8708" s="64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9"/>
      <c r="K8708" s="37"/>
      <c r="L8708" s="86">
        <f t="shared" si="408"/>
        <v>0</v>
      </c>
      <c r="M8708" s="40"/>
      <c r="N8708" s="40"/>
      <c r="O8708" s="65"/>
    </row>
    <row r="8709" spans="1:15" ht="24.95" customHeight="1" x14ac:dyDescent="0.2">
      <c r="A8709" s="64" t="str">
        <f t="shared" ref="A8709:A8772" si="409">C8709&amp;"|"&amp;D8709&amp;"|"&amp;E8709&amp;"|"&amp;F8709&amp;"|"&amp;G8709&amp;"|"&amp;I8709&amp;"|"&amp;M8709+N8709-O8709</f>
        <v>||||||0</v>
      </c>
      <c r="B8709" s="64" t="str">
        <f t="shared" ref="B8709:B8772" si="410">C8709&amp;"|"&amp;D8709&amp;"|"&amp;E8709&amp;"|"&amp;F8709&amp;"|"&amp;K8709</f>
        <v>||||</v>
      </c>
      <c r="C8709" s="37"/>
      <c r="D8709" s="37"/>
      <c r="E8709" s="37"/>
      <c r="F8709" s="37"/>
      <c r="G8709" s="37"/>
      <c r="H8709" s="38"/>
      <c r="I8709" s="37"/>
      <c r="J8709" s="39"/>
      <c r="K8709" s="37"/>
      <c r="L8709" s="86">
        <f t="shared" si="408"/>
        <v>0</v>
      </c>
      <c r="M8709" s="40"/>
      <c r="N8709" s="40"/>
      <c r="O8709" s="65"/>
    </row>
    <row r="8710" spans="1:15" ht="24.95" customHeight="1" x14ac:dyDescent="0.2">
      <c r="A8710" s="64" t="str">
        <f t="shared" si="409"/>
        <v>||||||0</v>
      </c>
      <c r="B8710" s="64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9"/>
      <c r="K8710" s="37"/>
      <c r="L8710" s="86">
        <f t="shared" si="408"/>
        <v>0</v>
      </c>
      <c r="M8710" s="40"/>
      <c r="N8710" s="40"/>
      <c r="O8710" s="65"/>
    </row>
    <row r="8711" spans="1:15" ht="24.95" customHeight="1" x14ac:dyDescent="0.2">
      <c r="A8711" s="64" t="str">
        <f t="shared" si="409"/>
        <v>||||||0</v>
      </c>
      <c r="B8711" s="64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9"/>
      <c r="K8711" s="37"/>
      <c r="L8711" s="86">
        <f t="shared" si="408"/>
        <v>0</v>
      </c>
      <c r="M8711" s="40"/>
      <c r="N8711" s="40"/>
      <c r="O8711" s="65"/>
    </row>
    <row r="8712" spans="1:15" ht="24.95" customHeight="1" x14ac:dyDescent="0.2">
      <c r="A8712" s="64" t="str">
        <f t="shared" si="409"/>
        <v>||||||0</v>
      </c>
      <c r="B8712" s="64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9"/>
      <c r="K8712" s="37"/>
      <c r="L8712" s="86">
        <f t="shared" si="408"/>
        <v>0</v>
      </c>
      <c r="M8712" s="40"/>
      <c r="N8712" s="40"/>
      <c r="O8712" s="65"/>
    </row>
    <row r="8713" spans="1:15" ht="24.95" customHeight="1" x14ac:dyDescent="0.2">
      <c r="A8713" s="64" t="str">
        <f t="shared" si="409"/>
        <v>||||||0</v>
      </c>
      <c r="B8713" s="64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9"/>
      <c r="K8713" s="37"/>
      <c r="L8713" s="86">
        <f t="shared" si="408"/>
        <v>0</v>
      </c>
      <c r="M8713" s="40"/>
      <c r="N8713" s="40"/>
      <c r="O8713" s="65"/>
    </row>
    <row r="8714" spans="1:15" ht="24.95" customHeight="1" x14ac:dyDescent="0.2">
      <c r="A8714" s="64" t="str">
        <f t="shared" si="409"/>
        <v>||||||0</v>
      </c>
      <c r="B8714" s="64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9"/>
      <c r="K8714" s="37"/>
      <c r="L8714" s="86">
        <f t="shared" si="408"/>
        <v>0</v>
      </c>
      <c r="M8714" s="40"/>
      <c r="N8714" s="40"/>
      <c r="O8714" s="65"/>
    </row>
    <row r="8715" spans="1:15" ht="24.95" customHeight="1" x14ac:dyDescent="0.2">
      <c r="A8715" s="64" t="str">
        <f t="shared" si="409"/>
        <v>||||||0</v>
      </c>
      <c r="B8715" s="64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9"/>
      <c r="K8715" s="37"/>
      <c r="L8715" s="86">
        <f t="shared" si="408"/>
        <v>0</v>
      </c>
      <c r="M8715" s="40"/>
      <c r="N8715" s="40"/>
      <c r="O8715" s="65"/>
    </row>
    <row r="8716" spans="1:15" ht="24.95" customHeight="1" x14ac:dyDescent="0.2">
      <c r="A8716" s="64" t="str">
        <f t="shared" si="409"/>
        <v>||||||0</v>
      </c>
      <c r="B8716" s="64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9"/>
      <c r="K8716" s="37"/>
      <c r="L8716" s="86">
        <f t="shared" si="408"/>
        <v>0</v>
      </c>
      <c r="M8716" s="40"/>
      <c r="N8716" s="40"/>
      <c r="O8716" s="65"/>
    </row>
    <row r="8717" spans="1:15" ht="24.95" customHeight="1" x14ac:dyDescent="0.2">
      <c r="A8717" s="64" t="str">
        <f t="shared" si="409"/>
        <v>||||||0</v>
      </c>
      <c r="B8717" s="64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9"/>
      <c r="K8717" s="37"/>
      <c r="L8717" s="86">
        <f t="shared" si="408"/>
        <v>0</v>
      </c>
      <c r="M8717" s="40"/>
      <c r="N8717" s="40"/>
      <c r="O8717" s="65"/>
    </row>
    <row r="8718" spans="1:15" ht="24.95" customHeight="1" x14ac:dyDescent="0.2">
      <c r="A8718" s="64" t="str">
        <f t="shared" si="409"/>
        <v>||||||0</v>
      </c>
      <c r="B8718" s="64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9"/>
      <c r="K8718" s="37"/>
      <c r="L8718" s="86">
        <f t="shared" si="408"/>
        <v>0</v>
      </c>
      <c r="M8718" s="40"/>
      <c r="N8718" s="40"/>
      <c r="O8718" s="65"/>
    </row>
    <row r="8719" spans="1:15" ht="24.95" customHeight="1" x14ac:dyDescent="0.2">
      <c r="A8719" s="64" t="str">
        <f t="shared" si="409"/>
        <v>||||||0</v>
      </c>
      <c r="B8719" s="64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9"/>
      <c r="K8719" s="37"/>
      <c r="L8719" s="86">
        <f t="shared" si="408"/>
        <v>0</v>
      </c>
      <c r="M8719" s="40"/>
      <c r="N8719" s="40"/>
      <c r="O8719" s="65"/>
    </row>
    <row r="8720" spans="1:15" ht="24.95" customHeight="1" x14ac:dyDescent="0.2">
      <c r="A8720" s="64" t="str">
        <f t="shared" si="409"/>
        <v>||||||0</v>
      </c>
      <c r="B8720" s="64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9"/>
      <c r="K8720" s="37"/>
      <c r="L8720" s="86">
        <f t="shared" si="408"/>
        <v>0</v>
      </c>
      <c r="M8720" s="40"/>
      <c r="N8720" s="40"/>
      <c r="O8720" s="65"/>
    </row>
    <row r="8721" spans="1:15" ht="24.95" customHeight="1" x14ac:dyDescent="0.2">
      <c r="A8721" s="64" t="str">
        <f t="shared" si="409"/>
        <v>||||||0</v>
      </c>
      <c r="B8721" s="64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9"/>
      <c r="K8721" s="37"/>
      <c r="L8721" s="86">
        <f t="shared" si="408"/>
        <v>0</v>
      </c>
      <c r="M8721" s="40"/>
      <c r="N8721" s="40"/>
      <c r="O8721" s="65"/>
    </row>
    <row r="8722" spans="1:15" ht="24.95" customHeight="1" x14ac:dyDescent="0.2">
      <c r="A8722" s="64" t="str">
        <f t="shared" si="409"/>
        <v>||||||0</v>
      </c>
      <c r="B8722" s="64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9"/>
      <c r="K8722" s="37"/>
      <c r="L8722" s="86">
        <f t="shared" si="408"/>
        <v>0</v>
      </c>
      <c r="M8722" s="40"/>
      <c r="N8722" s="40"/>
      <c r="O8722" s="65"/>
    </row>
    <row r="8723" spans="1:15" ht="24.95" customHeight="1" x14ac:dyDescent="0.2">
      <c r="A8723" s="64" t="str">
        <f t="shared" si="409"/>
        <v>||||||0</v>
      </c>
      <c r="B8723" s="64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9"/>
      <c r="K8723" s="37"/>
      <c r="L8723" s="86">
        <f t="shared" si="408"/>
        <v>0</v>
      </c>
      <c r="M8723" s="40"/>
      <c r="N8723" s="40"/>
      <c r="O8723" s="65"/>
    </row>
    <row r="8724" spans="1:15" ht="24.95" customHeight="1" x14ac:dyDescent="0.2">
      <c r="A8724" s="64" t="str">
        <f t="shared" si="409"/>
        <v>||||||0</v>
      </c>
      <c r="B8724" s="64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9"/>
      <c r="K8724" s="37"/>
      <c r="L8724" s="86">
        <f t="shared" si="408"/>
        <v>0</v>
      </c>
      <c r="M8724" s="40"/>
      <c r="N8724" s="40"/>
      <c r="O8724" s="65"/>
    </row>
    <row r="8725" spans="1:15" ht="24.95" customHeight="1" x14ac:dyDescent="0.2">
      <c r="A8725" s="64" t="str">
        <f t="shared" si="409"/>
        <v>||||||0</v>
      </c>
      <c r="B8725" s="64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9"/>
      <c r="K8725" s="37"/>
      <c r="L8725" s="86">
        <f t="shared" si="408"/>
        <v>0</v>
      </c>
      <c r="M8725" s="40"/>
      <c r="N8725" s="40"/>
      <c r="O8725" s="65"/>
    </row>
    <row r="8726" spans="1:15" ht="24.95" customHeight="1" x14ac:dyDescent="0.2">
      <c r="A8726" s="64" t="str">
        <f t="shared" si="409"/>
        <v>||||||0</v>
      </c>
      <c r="B8726" s="64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9"/>
      <c r="K8726" s="37"/>
      <c r="L8726" s="86">
        <f t="shared" si="408"/>
        <v>0</v>
      </c>
      <c r="M8726" s="40"/>
      <c r="N8726" s="40"/>
      <c r="O8726" s="65"/>
    </row>
    <row r="8727" spans="1:15" ht="24.95" customHeight="1" x14ac:dyDescent="0.2">
      <c r="A8727" s="64" t="str">
        <f t="shared" si="409"/>
        <v>||||||0</v>
      </c>
      <c r="B8727" s="64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9"/>
      <c r="K8727" s="37"/>
      <c r="L8727" s="86">
        <f t="shared" si="408"/>
        <v>0</v>
      </c>
      <c r="M8727" s="40"/>
      <c r="N8727" s="40"/>
      <c r="O8727" s="65"/>
    </row>
    <row r="8728" spans="1:15" ht="24.95" customHeight="1" x14ac:dyDescent="0.2">
      <c r="A8728" s="64" t="str">
        <f t="shared" si="409"/>
        <v>||||||0</v>
      </c>
      <c r="B8728" s="64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9"/>
      <c r="K8728" s="37"/>
      <c r="L8728" s="86">
        <f t="shared" si="408"/>
        <v>0</v>
      </c>
      <c r="M8728" s="40"/>
      <c r="N8728" s="40"/>
      <c r="O8728" s="65"/>
    </row>
    <row r="8729" spans="1:15" ht="24.95" customHeight="1" x14ac:dyDescent="0.2">
      <c r="A8729" s="64" t="str">
        <f t="shared" si="409"/>
        <v>||||||0</v>
      </c>
      <c r="B8729" s="64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9"/>
      <c r="K8729" s="37"/>
      <c r="L8729" s="86">
        <f t="shared" si="408"/>
        <v>0</v>
      </c>
      <c r="M8729" s="40"/>
      <c r="N8729" s="40"/>
      <c r="O8729" s="65"/>
    </row>
    <row r="8730" spans="1:15" ht="24.95" customHeight="1" x14ac:dyDescent="0.2">
      <c r="A8730" s="64" t="str">
        <f t="shared" si="409"/>
        <v>||||||0</v>
      </c>
      <c r="B8730" s="64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9"/>
      <c r="K8730" s="37"/>
      <c r="L8730" s="86">
        <f t="shared" si="408"/>
        <v>0</v>
      </c>
      <c r="M8730" s="40"/>
      <c r="N8730" s="40"/>
      <c r="O8730" s="65"/>
    </row>
    <row r="8731" spans="1:15" ht="24.95" customHeight="1" x14ac:dyDescent="0.2">
      <c r="A8731" s="64" t="str">
        <f t="shared" si="409"/>
        <v>||||||0</v>
      </c>
      <c r="B8731" s="64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9"/>
      <c r="K8731" s="37"/>
      <c r="L8731" s="86">
        <f t="shared" si="408"/>
        <v>0</v>
      </c>
      <c r="M8731" s="40"/>
      <c r="N8731" s="40"/>
      <c r="O8731" s="65"/>
    </row>
    <row r="8732" spans="1:15" ht="24.95" customHeight="1" x14ac:dyDescent="0.2">
      <c r="A8732" s="64" t="str">
        <f t="shared" si="409"/>
        <v>||||||0</v>
      </c>
      <c r="B8732" s="64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9"/>
      <c r="K8732" s="37"/>
      <c r="L8732" s="86">
        <f t="shared" si="408"/>
        <v>0</v>
      </c>
      <c r="M8732" s="40"/>
      <c r="N8732" s="40"/>
      <c r="O8732" s="65"/>
    </row>
    <row r="8733" spans="1:15" ht="24.95" customHeight="1" x14ac:dyDescent="0.2">
      <c r="A8733" s="64" t="str">
        <f t="shared" si="409"/>
        <v>||||||0</v>
      </c>
      <c r="B8733" s="64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9"/>
      <c r="K8733" s="37"/>
      <c r="L8733" s="86">
        <f t="shared" si="408"/>
        <v>0</v>
      </c>
      <c r="M8733" s="40"/>
      <c r="N8733" s="40"/>
      <c r="O8733" s="65"/>
    </row>
    <row r="8734" spans="1:15" ht="24.95" customHeight="1" x14ac:dyDescent="0.2">
      <c r="A8734" s="64" t="str">
        <f t="shared" si="409"/>
        <v>||||||0</v>
      </c>
      <c r="B8734" s="64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9"/>
      <c r="K8734" s="37"/>
      <c r="L8734" s="86">
        <f t="shared" si="408"/>
        <v>0</v>
      </c>
      <c r="M8734" s="40"/>
      <c r="N8734" s="40"/>
      <c r="O8734" s="65"/>
    </row>
    <row r="8735" spans="1:15" ht="24.95" customHeight="1" x14ac:dyDescent="0.2">
      <c r="A8735" s="64" t="str">
        <f t="shared" si="409"/>
        <v>||||||0</v>
      </c>
      <c r="B8735" s="64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9"/>
      <c r="K8735" s="37"/>
      <c r="L8735" s="86">
        <f t="shared" si="408"/>
        <v>0</v>
      </c>
      <c r="M8735" s="40"/>
      <c r="N8735" s="40"/>
      <c r="O8735" s="65"/>
    </row>
    <row r="8736" spans="1:15" ht="24.95" customHeight="1" x14ac:dyDescent="0.2">
      <c r="A8736" s="64" t="str">
        <f t="shared" si="409"/>
        <v>||||||0</v>
      </c>
      <c r="B8736" s="64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9"/>
      <c r="K8736" s="37"/>
      <c r="L8736" s="86">
        <f t="shared" si="408"/>
        <v>0</v>
      </c>
      <c r="M8736" s="40"/>
      <c r="N8736" s="40"/>
      <c r="O8736" s="65"/>
    </row>
    <row r="8737" spans="1:15" ht="24.95" customHeight="1" x14ac:dyDescent="0.2">
      <c r="A8737" s="64" t="str">
        <f t="shared" si="409"/>
        <v>||||||0</v>
      </c>
      <c r="B8737" s="64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9"/>
      <c r="K8737" s="37"/>
      <c r="L8737" s="86">
        <f t="shared" si="408"/>
        <v>0</v>
      </c>
      <c r="M8737" s="40"/>
      <c r="N8737" s="40"/>
      <c r="O8737" s="65"/>
    </row>
    <row r="8738" spans="1:15" ht="24.95" customHeight="1" x14ac:dyDescent="0.2">
      <c r="A8738" s="64" t="str">
        <f t="shared" si="409"/>
        <v>||||||0</v>
      </c>
      <c r="B8738" s="64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9"/>
      <c r="K8738" s="37"/>
      <c r="L8738" s="86">
        <f t="shared" si="408"/>
        <v>0</v>
      </c>
      <c r="M8738" s="40"/>
      <c r="N8738" s="40"/>
      <c r="O8738" s="65"/>
    </row>
    <row r="8739" spans="1:15" ht="24.95" customHeight="1" x14ac:dyDescent="0.2">
      <c r="A8739" s="64" t="str">
        <f t="shared" si="409"/>
        <v>||||||0</v>
      </c>
      <c r="B8739" s="64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9"/>
      <c r="K8739" s="37"/>
      <c r="L8739" s="86">
        <f t="shared" si="408"/>
        <v>0</v>
      </c>
      <c r="M8739" s="40"/>
      <c r="N8739" s="40"/>
      <c r="O8739" s="65"/>
    </row>
    <row r="8740" spans="1:15" ht="24.95" customHeight="1" x14ac:dyDescent="0.2">
      <c r="A8740" s="64" t="str">
        <f t="shared" si="409"/>
        <v>||||||0</v>
      </c>
      <c r="B8740" s="64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9"/>
      <c r="K8740" s="37"/>
      <c r="L8740" s="86">
        <f t="shared" si="408"/>
        <v>0</v>
      </c>
      <c r="M8740" s="40"/>
      <c r="N8740" s="40"/>
      <c r="O8740" s="65"/>
    </row>
    <row r="8741" spans="1:15" ht="24.95" customHeight="1" x14ac:dyDescent="0.2">
      <c r="A8741" s="64" t="str">
        <f t="shared" si="409"/>
        <v>||||||0</v>
      </c>
      <c r="B8741" s="64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9"/>
      <c r="K8741" s="37"/>
      <c r="L8741" s="86">
        <f t="shared" si="408"/>
        <v>0</v>
      </c>
      <c r="M8741" s="40"/>
      <c r="N8741" s="40"/>
      <c r="O8741" s="65"/>
    </row>
    <row r="8742" spans="1:15" ht="24.95" customHeight="1" x14ac:dyDescent="0.2">
      <c r="A8742" s="64" t="str">
        <f t="shared" si="409"/>
        <v>||||||0</v>
      </c>
      <c r="B8742" s="64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9"/>
      <c r="K8742" s="37"/>
      <c r="L8742" s="86">
        <f t="shared" si="408"/>
        <v>0</v>
      </c>
      <c r="M8742" s="40"/>
      <c r="N8742" s="40"/>
      <c r="O8742" s="65"/>
    </row>
    <row r="8743" spans="1:15" ht="24.95" customHeight="1" x14ac:dyDescent="0.2">
      <c r="A8743" s="64" t="str">
        <f t="shared" si="409"/>
        <v>||||||0</v>
      </c>
      <c r="B8743" s="64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9"/>
      <c r="K8743" s="37"/>
      <c r="L8743" s="86">
        <f t="shared" si="408"/>
        <v>0</v>
      </c>
      <c r="M8743" s="40"/>
      <c r="N8743" s="40"/>
      <c r="O8743" s="65"/>
    </row>
    <row r="8744" spans="1:15" ht="24.95" customHeight="1" x14ac:dyDescent="0.2">
      <c r="A8744" s="64" t="str">
        <f t="shared" si="409"/>
        <v>||||||0</v>
      </c>
      <c r="B8744" s="64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9"/>
      <c r="K8744" s="37"/>
      <c r="L8744" s="86">
        <f t="shared" si="408"/>
        <v>0</v>
      </c>
      <c r="M8744" s="40"/>
      <c r="N8744" s="40"/>
      <c r="O8744" s="65"/>
    </row>
    <row r="8745" spans="1:15" ht="24.95" customHeight="1" x14ac:dyDescent="0.2">
      <c r="A8745" s="64" t="str">
        <f t="shared" si="409"/>
        <v>||||||0</v>
      </c>
      <c r="B8745" s="64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9"/>
      <c r="K8745" s="37"/>
      <c r="L8745" s="86">
        <f t="shared" si="408"/>
        <v>0</v>
      </c>
      <c r="M8745" s="40"/>
      <c r="N8745" s="40"/>
      <c r="O8745" s="65"/>
    </row>
    <row r="8746" spans="1:15" ht="24.95" customHeight="1" x14ac:dyDescent="0.2">
      <c r="A8746" s="64" t="str">
        <f t="shared" si="409"/>
        <v>||||||0</v>
      </c>
      <c r="B8746" s="64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9"/>
      <c r="K8746" s="37"/>
      <c r="L8746" s="86">
        <f t="shared" si="408"/>
        <v>0</v>
      </c>
      <c r="M8746" s="40"/>
      <c r="N8746" s="40"/>
      <c r="O8746" s="65"/>
    </row>
    <row r="8747" spans="1:15" ht="24.95" customHeight="1" x14ac:dyDescent="0.2">
      <c r="A8747" s="64" t="str">
        <f t="shared" si="409"/>
        <v>||||||0</v>
      </c>
      <c r="B8747" s="64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9"/>
      <c r="K8747" s="37"/>
      <c r="L8747" s="86">
        <f t="shared" si="408"/>
        <v>0</v>
      </c>
      <c r="M8747" s="40"/>
      <c r="N8747" s="40"/>
      <c r="O8747" s="65"/>
    </row>
    <row r="8748" spans="1:15" ht="24.95" customHeight="1" x14ac:dyDescent="0.2">
      <c r="A8748" s="64" t="str">
        <f t="shared" si="409"/>
        <v>||||||0</v>
      </c>
      <c r="B8748" s="64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9"/>
      <c r="K8748" s="37"/>
      <c r="L8748" s="86">
        <f t="shared" si="408"/>
        <v>0</v>
      </c>
      <c r="M8748" s="40"/>
      <c r="N8748" s="40"/>
      <c r="O8748" s="65"/>
    </row>
    <row r="8749" spans="1:15" ht="24.95" customHeight="1" x14ac:dyDescent="0.2">
      <c r="A8749" s="64" t="str">
        <f t="shared" si="409"/>
        <v>||||||0</v>
      </c>
      <c r="B8749" s="64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9"/>
      <c r="K8749" s="37"/>
      <c r="L8749" s="86">
        <f t="shared" si="408"/>
        <v>0</v>
      </c>
      <c r="M8749" s="40"/>
      <c r="N8749" s="40"/>
      <c r="O8749" s="65"/>
    </row>
    <row r="8750" spans="1:15" ht="24.95" customHeight="1" x14ac:dyDescent="0.2">
      <c r="A8750" s="64" t="str">
        <f t="shared" si="409"/>
        <v>||||||0</v>
      </c>
      <c r="B8750" s="64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9"/>
      <c r="K8750" s="37"/>
      <c r="L8750" s="86">
        <f t="shared" si="408"/>
        <v>0</v>
      </c>
      <c r="M8750" s="40"/>
      <c r="N8750" s="40"/>
      <c r="O8750" s="65"/>
    </row>
    <row r="8751" spans="1:15" ht="24.95" customHeight="1" x14ac:dyDescent="0.2">
      <c r="A8751" s="64" t="str">
        <f t="shared" si="409"/>
        <v>||||||0</v>
      </c>
      <c r="B8751" s="64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9"/>
      <c r="K8751" s="37"/>
      <c r="L8751" s="86">
        <f t="shared" si="408"/>
        <v>0</v>
      </c>
      <c r="M8751" s="40"/>
      <c r="N8751" s="40"/>
      <c r="O8751" s="65"/>
    </row>
    <row r="8752" spans="1:15" ht="24.95" customHeight="1" x14ac:dyDescent="0.2">
      <c r="A8752" s="64" t="str">
        <f t="shared" si="409"/>
        <v>||||||0</v>
      </c>
      <c r="B8752" s="64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9"/>
      <c r="K8752" s="37"/>
      <c r="L8752" s="86">
        <f t="shared" si="408"/>
        <v>0</v>
      </c>
      <c r="M8752" s="40"/>
      <c r="N8752" s="40"/>
      <c r="O8752" s="65"/>
    </row>
    <row r="8753" spans="1:15" ht="24.95" customHeight="1" x14ac:dyDescent="0.2">
      <c r="A8753" s="64" t="str">
        <f t="shared" si="409"/>
        <v>||||||0</v>
      </c>
      <c r="B8753" s="64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9"/>
      <c r="K8753" s="37"/>
      <c r="L8753" s="86">
        <f t="shared" si="408"/>
        <v>0</v>
      </c>
      <c r="M8753" s="40"/>
      <c r="N8753" s="40"/>
      <c r="O8753" s="65"/>
    </row>
    <row r="8754" spans="1:15" ht="24.95" customHeight="1" x14ac:dyDescent="0.2">
      <c r="A8754" s="64" t="str">
        <f t="shared" si="409"/>
        <v>||||||0</v>
      </c>
      <c r="B8754" s="64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9"/>
      <c r="K8754" s="37"/>
      <c r="L8754" s="86">
        <f t="shared" si="408"/>
        <v>0</v>
      </c>
      <c r="M8754" s="40"/>
      <c r="N8754" s="40"/>
      <c r="O8754" s="65"/>
    </row>
    <row r="8755" spans="1:15" ht="24.95" customHeight="1" x14ac:dyDescent="0.2">
      <c r="A8755" s="64" t="str">
        <f t="shared" si="409"/>
        <v>||||||0</v>
      </c>
      <c r="B8755" s="64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9"/>
      <c r="K8755" s="37"/>
      <c r="L8755" s="86">
        <f t="shared" si="408"/>
        <v>0</v>
      </c>
      <c r="M8755" s="40"/>
      <c r="N8755" s="40"/>
      <c r="O8755" s="65"/>
    </row>
    <row r="8756" spans="1:15" ht="24.95" customHeight="1" x14ac:dyDescent="0.2">
      <c r="A8756" s="64" t="str">
        <f t="shared" si="409"/>
        <v>||||||0</v>
      </c>
      <c r="B8756" s="64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9"/>
      <c r="K8756" s="37"/>
      <c r="L8756" s="86">
        <f t="shared" si="408"/>
        <v>0</v>
      </c>
      <c r="M8756" s="40"/>
      <c r="N8756" s="40"/>
      <c r="O8756" s="65"/>
    </row>
    <row r="8757" spans="1:15" ht="24.95" customHeight="1" x14ac:dyDescent="0.2">
      <c r="A8757" s="64" t="str">
        <f t="shared" si="409"/>
        <v>||||||0</v>
      </c>
      <c r="B8757" s="64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9"/>
      <c r="K8757" s="37"/>
      <c r="L8757" s="86">
        <f t="shared" si="408"/>
        <v>0</v>
      </c>
      <c r="M8757" s="40"/>
      <c r="N8757" s="40"/>
      <c r="O8757" s="65"/>
    </row>
    <row r="8758" spans="1:15" ht="24.95" customHeight="1" x14ac:dyDescent="0.2">
      <c r="A8758" s="64" t="str">
        <f t="shared" si="409"/>
        <v>||||||0</v>
      </c>
      <c r="B8758" s="64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9"/>
      <c r="K8758" s="37"/>
      <c r="L8758" s="86">
        <f t="shared" si="408"/>
        <v>0</v>
      </c>
      <c r="M8758" s="40"/>
      <c r="N8758" s="40"/>
      <c r="O8758" s="65"/>
    </row>
    <row r="8759" spans="1:15" ht="24.95" customHeight="1" x14ac:dyDescent="0.2">
      <c r="A8759" s="64" t="str">
        <f t="shared" si="409"/>
        <v>||||||0</v>
      </c>
      <c r="B8759" s="64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9"/>
      <c r="K8759" s="37"/>
      <c r="L8759" s="86">
        <f t="shared" si="408"/>
        <v>0</v>
      </c>
      <c r="M8759" s="40"/>
      <c r="N8759" s="40"/>
      <c r="O8759" s="65"/>
    </row>
    <row r="8760" spans="1:15" ht="24.95" customHeight="1" x14ac:dyDescent="0.2">
      <c r="A8760" s="64" t="str">
        <f t="shared" si="409"/>
        <v>||||||0</v>
      </c>
      <c r="B8760" s="64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9"/>
      <c r="K8760" s="37"/>
      <c r="L8760" s="86">
        <f t="shared" si="408"/>
        <v>0</v>
      </c>
      <c r="M8760" s="40"/>
      <c r="N8760" s="40"/>
      <c r="O8760" s="65"/>
    </row>
    <row r="8761" spans="1:15" ht="24.95" customHeight="1" x14ac:dyDescent="0.2">
      <c r="A8761" s="64" t="str">
        <f t="shared" si="409"/>
        <v>||||||0</v>
      </c>
      <c r="B8761" s="64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9"/>
      <c r="K8761" s="37"/>
      <c r="L8761" s="86">
        <f t="shared" si="408"/>
        <v>0</v>
      </c>
      <c r="M8761" s="40"/>
      <c r="N8761" s="40"/>
      <c r="O8761" s="65"/>
    </row>
    <row r="8762" spans="1:15" ht="24.95" customHeight="1" x14ac:dyDescent="0.2">
      <c r="A8762" s="64" t="str">
        <f t="shared" si="409"/>
        <v>||||||0</v>
      </c>
      <c r="B8762" s="64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9"/>
      <c r="K8762" s="37"/>
      <c r="L8762" s="86">
        <f t="shared" si="408"/>
        <v>0</v>
      </c>
      <c r="M8762" s="40"/>
      <c r="N8762" s="40"/>
      <c r="O8762" s="65"/>
    </row>
    <row r="8763" spans="1:15" ht="24.95" customHeight="1" x14ac:dyDescent="0.2">
      <c r="A8763" s="64" t="str">
        <f t="shared" si="409"/>
        <v>||||||0</v>
      </c>
      <c r="B8763" s="64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9"/>
      <c r="K8763" s="37"/>
      <c r="L8763" s="86">
        <f t="shared" si="408"/>
        <v>0</v>
      </c>
      <c r="M8763" s="40"/>
      <c r="N8763" s="40"/>
      <c r="O8763" s="65"/>
    </row>
    <row r="8764" spans="1:15" ht="24.95" customHeight="1" x14ac:dyDescent="0.2">
      <c r="A8764" s="64" t="str">
        <f t="shared" si="409"/>
        <v>||||||0</v>
      </c>
      <c r="B8764" s="64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9"/>
      <c r="K8764" s="37"/>
      <c r="L8764" s="86">
        <f t="shared" si="408"/>
        <v>0</v>
      </c>
      <c r="M8764" s="40"/>
      <c r="N8764" s="40"/>
      <c r="O8764" s="65"/>
    </row>
    <row r="8765" spans="1:15" ht="24.95" customHeight="1" x14ac:dyDescent="0.2">
      <c r="A8765" s="64" t="str">
        <f t="shared" si="409"/>
        <v>||||||0</v>
      </c>
      <c r="B8765" s="64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9"/>
      <c r="K8765" s="37"/>
      <c r="L8765" s="86">
        <f t="shared" si="408"/>
        <v>0</v>
      </c>
      <c r="M8765" s="40"/>
      <c r="N8765" s="40"/>
      <c r="O8765" s="65"/>
    </row>
    <row r="8766" spans="1:15" ht="24.95" customHeight="1" x14ac:dyDescent="0.2">
      <c r="A8766" s="64" t="str">
        <f t="shared" si="409"/>
        <v>||||||0</v>
      </c>
      <c r="B8766" s="64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9"/>
      <c r="K8766" s="37"/>
      <c r="L8766" s="86">
        <f t="shared" ref="L8766:L8829" si="411">M8766+N8766</f>
        <v>0</v>
      </c>
      <c r="M8766" s="40"/>
      <c r="N8766" s="40"/>
      <c r="O8766" s="65"/>
    </row>
    <row r="8767" spans="1:15" ht="24.95" customHeight="1" x14ac:dyDescent="0.2">
      <c r="A8767" s="64" t="str">
        <f t="shared" si="409"/>
        <v>||||||0</v>
      </c>
      <c r="B8767" s="64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9"/>
      <c r="K8767" s="37"/>
      <c r="L8767" s="86">
        <f t="shared" si="411"/>
        <v>0</v>
      </c>
      <c r="M8767" s="40"/>
      <c r="N8767" s="40"/>
      <c r="O8767" s="65"/>
    </row>
    <row r="8768" spans="1:15" ht="24.95" customHeight="1" x14ac:dyDescent="0.2">
      <c r="A8768" s="64" t="str">
        <f t="shared" si="409"/>
        <v>||||||0</v>
      </c>
      <c r="B8768" s="64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9"/>
      <c r="K8768" s="37"/>
      <c r="L8768" s="86">
        <f t="shared" si="411"/>
        <v>0</v>
      </c>
      <c r="M8768" s="40"/>
      <c r="N8768" s="40"/>
      <c r="O8768" s="65"/>
    </row>
    <row r="8769" spans="1:15" ht="24.95" customHeight="1" x14ac:dyDescent="0.2">
      <c r="A8769" s="64" t="str">
        <f t="shared" si="409"/>
        <v>||||||0</v>
      </c>
      <c r="B8769" s="64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9"/>
      <c r="K8769" s="37"/>
      <c r="L8769" s="86">
        <f t="shared" si="411"/>
        <v>0</v>
      </c>
      <c r="M8769" s="40"/>
      <c r="N8769" s="40"/>
      <c r="O8769" s="65"/>
    </row>
    <row r="8770" spans="1:15" ht="24.95" customHeight="1" x14ac:dyDescent="0.2">
      <c r="A8770" s="64" t="str">
        <f t="shared" si="409"/>
        <v>||||||0</v>
      </c>
      <c r="B8770" s="64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9"/>
      <c r="K8770" s="37"/>
      <c r="L8770" s="86">
        <f t="shared" si="411"/>
        <v>0</v>
      </c>
      <c r="M8770" s="40"/>
      <c r="N8770" s="40"/>
      <c r="O8770" s="65"/>
    </row>
    <row r="8771" spans="1:15" ht="24.95" customHeight="1" x14ac:dyDescent="0.2">
      <c r="A8771" s="64" t="str">
        <f t="shared" si="409"/>
        <v>||||||0</v>
      </c>
      <c r="B8771" s="64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9"/>
      <c r="K8771" s="37"/>
      <c r="L8771" s="86">
        <f t="shared" si="411"/>
        <v>0</v>
      </c>
      <c r="M8771" s="40"/>
      <c r="N8771" s="40"/>
      <c r="O8771" s="65"/>
    </row>
    <row r="8772" spans="1:15" ht="24.95" customHeight="1" x14ac:dyDescent="0.2">
      <c r="A8772" s="64" t="str">
        <f t="shared" si="409"/>
        <v>||||||0</v>
      </c>
      <c r="B8772" s="64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9"/>
      <c r="K8772" s="37"/>
      <c r="L8772" s="86">
        <f t="shared" si="411"/>
        <v>0</v>
      </c>
      <c r="M8772" s="40"/>
      <c r="N8772" s="40"/>
      <c r="O8772" s="65"/>
    </row>
    <row r="8773" spans="1:15" ht="24.95" customHeight="1" x14ac:dyDescent="0.2">
      <c r="A8773" s="64" t="str">
        <f t="shared" ref="A8773:A8836" si="412">C8773&amp;"|"&amp;D8773&amp;"|"&amp;E8773&amp;"|"&amp;F8773&amp;"|"&amp;G8773&amp;"|"&amp;I8773&amp;"|"&amp;M8773+N8773-O8773</f>
        <v>||||||0</v>
      </c>
      <c r="B8773" s="64" t="str">
        <f t="shared" ref="B8773:B8836" si="413">C8773&amp;"|"&amp;D8773&amp;"|"&amp;E8773&amp;"|"&amp;F8773&amp;"|"&amp;K8773</f>
        <v>||||</v>
      </c>
      <c r="C8773" s="37"/>
      <c r="D8773" s="37"/>
      <c r="E8773" s="37"/>
      <c r="F8773" s="37"/>
      <c r="G8773" s="37"/>
      <c r="H8773" s="38"/>
      <c r="I8773" s="37"/>
      <c r="J8773" s="39"/>
      <c r="K8773" s="37"/>
      <c r="L8773" s="86">
        <f t="shared" si="411"/>
        <v>0</v>
      </c>
      <c r="M8773" s="40"/>
      <c r="N8773" s="40"/>
      <c r="O8773" s="65"/>
    </row>
    <row r="8774" spans="1:15" ht="24.95" customHeight="1" x14ac:dyDescent="0.2">
      <c r="A8774" s="64" t="str">
        <f t="shared" si="412"/>
        <v>||||||0</v>
      </c>
      <c r="B8774" s="64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9"/>
      <c r="K8774" s="37"/>
      <c r="L8774" s="86">
        <f t="shared" si="411"/>
        <v>0</v>
      </c>
      <c r="M8774" s="40"/>
      <c r="N8774" s="40"/>
      <c r="O8774" s="65"/>
    </row>
    <row r="8775" spans="1:15" ht="24.95" customHeight="1" x14ac:dyDescent="0.2">
      <c r="A8775" s="64" t="str">
        <f t="shared" si="412"/>
        <v>||||||0</v>
      </c>
      <c r="B8775" s="64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9"/>
      <c r="K8775" s="37"/>
      <c r="L8775" s="86">
        <f t="shared" si="411"/>
        <v>0</v>
      </c>
      <c r="M8775" s="40"/>
      <c r="N8775" s="40"/>
      <c r="O8775" s="65"/>
    </row>
    <row r="8776" spans="1:15" ht="24.95" customHeight="1" x14ac:dyDescent="0.2">
      <c r="A8776" s="64" t="str">
        <f t="shared" si="412"/>
        <v>||||||0</v>
      </c>
      <c r="B8776" s="64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9"/>
      <c r="K8776" s="37"/>
      <c r="L8776" s="86">
        <f t="shared" si="411"/>
        <v>0</v>
      </c>
      <c r="M8776" s="40"/>
      <c r="N8776" s="40"/>
      <c r="O8776" s="65"/>
    </row>
    <row r="8777" spans="1:15" ht="24.95" customHeight="1" x14ac:dyDescent="0.2">
      <c r="A8777" s="64" t="str">
        <f t="shared" si="412"/>
        <v>||||||0</v>
      </c>
      <c r="B8777" s="64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9"/>
      <c r="K8777" s="37"/>
      <c r="L8777" s="86">
        <f t="shared" si="411"/>
        <v>0</v>
      </c>
      <c r="M8777" s="40"/>
      <c r="N8777" s="40"/>
      <c r="O8777" s="65"/>
    </row>
    <row r="8778" spans="1:15" ht="24.95" customHeight="1" x14ac:dyDescent="0.2">
      <c r="A8778" s="64" t="str">
        <f t="shared" si="412"/>
        <v>||||||0</v>
      </c>
      <c r="B8778" s="64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9"/>
      <c r="K8778" s="37"/>
      <c r="L8778" s="86">
        <f t="shared" si="411"/>
        <v>0</v>
      </c>
      <c r="M8778" s="40"/>
      <c r="N8778" s="40"/>
      <c r="O8778" s="65"/>
    </row>
    <row r="8779" spans="1:15" ht="24.95" customHeight="1" x14ac:dyDescent="0.2">
      <c r="A8779" s="64" t="str">
        <f t="shared" si="412"/>
        <v>||||||0</v>
      </c>
      <c r="B8779" s="64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9"/>
      <c r="K8779" s="37"/>
      <c r="L8779" s="86">
        <f t="shared" si="411"/>
        <v>0</v>
      </c>
      <c r="M8779" s="40"/>
      <c r="N8779" s="40"/>
      <c r="O8779" s="65"/>
    </row>
    <row r="8780" spans="1:15" ht="24.95" customHeight="1" x14ac:dyDescent="0.2">
      <c r="A8780" s="64" t="str">
        <f t="shared" si="412"/>
        <v>||||||0</v>
      </c>
      <c r="B8780" s="64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9"/>
      <c r="K8780" s="37"/>
      <c r="L8780" s="86">
        <f t="shared" si="411"/>
        <v>0</v>
      </c>
      <c r="M8780" s="40"/>
      <c r="N8780" s="40"/>
      <c r="O8780" s="65"/>
    </row>
    <row r="8781" spans="1:15" ht="24.95" customHeight="1" x14ac:dyDescent="0.2">
      <c r="A8781" s="64" t="str">
        <f t="shared" si="412"/>
        <v>||||||0</v>
      </c>
      <c r="B8781" s="64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9"/>
      <c r="K8781" s="37"/>
      <c r="L8781" s="86">
        <f t="shared" si="411"/>
        <v>0</v>
      </c>
      <c r="M8781" s="40"/>
      <c r="N8781" s="40"/>
      <c r="O8781" s="65"/>
    </row>
    <row r="8782" spans="1:15" ht="24.95" customHeight="1" x14ac:dyDescent="0.2">
      <c r="A8782" s="64" t="str">
        <f t="shared" si="412"/>
        <v>||||||0</v>
      </c>
      <c r="B8782" s="64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9"/>
      <c r="K8782" s="37"/>
      <c r="L8782" s="86">
        <f t="shared" si="411"/>
        <v>0</v>
      </c>
      <c r="M8782" s="40"/>
      <c r="N8782" s="40"/>
      <c r="O8782" s="65"/>
    </row>
    <row r="8783" spans="1:15" ht="24.95" customHeight="1" x14ac:dyDescent="0.2">
      <c r="A8783" s="64" t="str">
        <f t="shared" si="412"/>
        <v>||||||0</v>
      </c>
      <c r="B8783" s="64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9"/>
      <c r="K8783" s="37"/>
      <c r="L8783" s="86">
        <f t="shared" si="411"/>
        <v>0</v>
      </c>
      <c r="M8783" s="40"/>
      <c r="N8783" s="40"/>
      <c r="O8783" s="65"/>
    </row>
    <row r="8784" spans="1:15" ht="24.95" customHeight="1" x14ac:dyDescent="0.2">
      <c r="A8784" s="64" t="str">
        <f t="shared" si="412"/>
        <v>||||||0</v>
      </c>
      <c r="B8784" s="64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9"/>
      <c r="K8784" s="37"/>
      <c r="L8784" s="86">
        <f t="shared" si="411"/>
        <v>0</v>
      </c>
      <c r="M8784" s="40"/>
      <c r="N8784" s="40"/>
      <c r="O8784" s="65"/>
    </row>
    <row r="8785" spans="1:15" ht="24.95" customHeight="1" x14ac:dyDescent="0.2">
      <c r="A8785" s="64" t="str">
        <f t="shared" si="412"/>
        <v>||||||0</v>
      </c>
      <c r="B8785" s="64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9"/>
      <c r="K8785" s="37"/>
      <c r="L8785" s="86">
        <f t="shared" si="411"/>
        <v>0</v>
      </c>
      <c r="M8785" s="40"/>
      <c r="N8785" s="40"/>
      <c r="O8785" s="65"/>
    </row>
    <row r="8786" spans="1:15" ht="24.95" customHeight="1" x14ac:dyDescent="0.2">
      <c r="A8786" s="64" t="str">
        <f t="shared" si="412"/>
        <v>||||||0</v>
      </c>
      <c r="B8786" s="64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9"/>
      <c r="K8786" s="37"/>
      <c r="L8786" s="86">
        <f t="shared" si="411"/>
        <v>0</v>
      </c>
      <c r="M8786" s="40"/>
      <c r="N8786" s="40"/>
      <c r="O8786" s="65"/>
    </row>
    <row r="8787" spans="1:15" ht="24.95" customHeight="1" x14ac:dyDescent="0.2">
      <c r="A8787" s="64" t="str">
        <f t="shared" si="412"/>
        <v>||||||0</v>
      </c>
      <c r="B8787" s="64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9"/>
      <c r="K8787" s="37"/>
      <c r="L8787" s="86">
        <f t="shared" si="411"/>
        <v>0</v>
      </c>
      <c r="M8787" s="40"/>
      <c r="N8787" s="40"/>
      <c r="O8787" s="65"/>
    </row>
    <row r="8788" spans="1:15" ht="24.95" customHeight="1" x14ac:dyDescent="0.2">
      <c r="A8788" s="64" t="str">
        <f t="shared" si="412"/>
        <v>||||||0</v>
      </c>
      <c r="B8788" s="64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9"/>
      <c r="K8788" s="37"/>
      <c r="L8788" s="86">
        <f t="shared" si="411"/>
        <v>0</v>
      </c>
      <c r="M8788" s="40"/>
      <c r="N8788" s="40"/>
      <c r="O8788" s="65"/>
    </row>
    <row r="8789" spans="1:15" ht="24.95" customHeight="1" x14ac:dyDescent="0.2">
      <c r="A8789" s="64" t="str">
        <f t="shared" si="412"/>
        <v>||||||0</v>
      </c>
      <c r="B8789" s="64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9"/>
      <c r="K8789" s="37"/>
      <c r="L8789" s="86">
        <f t="shared" si="411"/>
        <v>0</v>
      </c>
      <c r="M8789" s="40"/>
      <c r="N8789" s="40"/>
      <c r="O8789" s="65"/>
    </row>
    <row r="8790" spans="1:15" ht="24.95" customHeight="1" x14ac:dyDescent="0.2">
      <c r="A8790" s="64" t="str">
        <f t="shared" si="412"/>
        <v>||||||0</v>
      </c>
      <c r="B8790" s="64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9"/>
      <c r="K8790" s="37"/>
      <c r="L8790" s="86">
        <f t="shared" si="411"/>
        <v>0</v>
      </c>
      <c r="M8790" s="40"/>
      <c r="N8790" s="40"/>
      <c r="O8790" s="65"/>
    </row>
    <row r="8791" spans="1:15" ht="24.95" customHeight="1" x14ac:dyDescent="0.2">
      <c r="A8791" s="64" t="str">
        <f t="shared" si="412"/>
        <v>||||||0</v>
      </c>
      <c r="B8791" s="64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9"/>
      <c r="K8791" s="37"/>
      <c r="L8791" s="86">
        <f t="shared" si="411"/>
        <v>0</v>
      </c>
      <c r="M8791" s="40"/>
      <c r="N8791" s="40"/>
      <c r="O8791" s="65"/>
    </row>
    <row r="8792" spans="1:15" ht="24.95" customHeight="1" x14ac:dyDescent="0.2">
      <c r="A8792" s="64" t="str">
        <f t="shared" si="412"/>
        <v>||||||0</v>
      </c>
      <c r="B8792" s="64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9"/>
      <c r="K8792" s="37"/>
      <c r="L8792" s="86">
        <f t="shared" si="411"/>
        <v>0</v>
      </c>
      <c r="M8792" s="40"/>
      <c r="N8792" s="40"/>
      <c r="O8792" s="65"/>
    </row>
    <row r="8793" spans="1:15" ht="24.95" customHeight="1" x14ac:dyDescent="0.2">
      <c r="A8793" s="64" t="str">
        <f t="shared" si="412"/>
        <v>||||||0</v>
      </c>
      <c r="B8793" s="64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9"/>
      <c r="K8793" s="37"/>
      <c r="L8793" s="86">
        <f t="shared" si="411"/>
        <v>0</v>
      </c>
      <c r="M8793" s="40"/>
      <c r="N8793" s="40"/>
      <c r="O8793" s="65"/>
    </row>
    <row r="8794" spans="1:15" ht="24.95" customHeight="1" x14ac:dyDescent="0.2">
      <c r="A8794" s="64" t="str">
        <f t="shared" si="412"/>
        <v>||||||0</v>
      </c>
      <c r="B8794" s="64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9"/>
      <c r="K8794" s="37"/>
      <c r="L8794" s="86">
        <f t="shared" si="411"/>
        <v>0</v>
      </c>
      <c r="M8794" s="40"/>
      <c r="N8794" s="40"/>
      <c r="O8794" s="65"/>
    </row>
    <row r="8795" spans="1:15" ht="24.95" customHeight="1" x14ac:dyDescent="0.2">
      <c r="A8795" s="64" t="str">
        <f t="shared" si="412"/>
        <v>||||||0</v>
      </c>
      <c r="B8795" s="64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9"/>
      <c r="K8795" s="37"/>
      <c r="L8795" s="86">
        <f t="shared" si="411"/>
        <v>0</v>
      </c>
      <c r="M8795" s="40"/>
      <c r="N8795" s="40"/>
      <c r="O8795" s="65"/>
    </row>
    <row r="8796" spans="1:15" ht="24.95" customHeight="1" x14ac:dyDescent="0.2">
      <c r="A8796" s="64" t="str">
        <f t="shared" si="412"/>
        <v>||||||0</v>
      </c>
      <c r="B8796" s="64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9"/>
      <c r="K8796" s="37"/>
      <c r="L8796" s="86">
        <f t="shared" si="411"/>
        <v>0</v>
      </c>
      <c r="M8796" s="40"/>
      <c r="N8796" s="40"/>
      <c r="O8796" s="65"/>
    </row>
    <row r="8797" spans="1:15" ht="24.95" customHeight="1" x14ac:dyDescent="0.2">
      <c r="A8797" s="64" t="str">
        <f t="shared" si="412"/>
        <v>||||||0</v>
      </c>
      <c r="B8797" s="64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9"/>
      <c r="K8797" s="37"/>
      <c r="L8797" s="86">
        <f t="shared" si="411"/>
        <v>0</v>
      </c>
      <c r="M8797" s="40"/>
      <c r="N8797" s="40"/>
      <c r="O8797" s="65"/>
    </row>
    <row r="8798" spans="1:15" ht="24.95" customHeight="1" x14ac:dyDescent="0.2">
      <c r="A8798" s="64" t="str">
        <f t="shared" si="412"/>
        <v>||||||0</v>
      </c>
      <c r="B8798" s="64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9"/>
      <c r="K8798" s="37"/>
      <c r="L8798" s="86">
        <f t="shared" si="411"/>
        <v>0</v>
      </c>
      <c r="M8798" s="40"/>
      <c r="N8798" s="40"/>
      <c r="O8798" s="65"/>
    </row>
    <row r="8799" spans="1:15" ht="24.95" customHeight="1" x14ac:dyDescent="0.2">
      <c r="A8799" s="64" t="str">
        <f t="shared" si="412"/>
        <v>||||||0</v>
      </c>
      <c r="B8799" s="64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9"/>
      <c r="K8799" s="37"/>
      <c r="L8799" s="86">
        <f t="shared" si="411"/>
        <v>0</v>
      </c>
      <c r="M8799" s="40"/>
      <c r="N8799" s="40"/>
      <c r="O8799" s="65"/>
    </row>
    <row r="8800" spans="1:15" ht="24.95" customHeight="1" x14ac:dyDescent="0.2">
      <c r="A8800" s="64" t="str">
        <f t="shared" si="412"/>
        <v>||||||0</v>
      </c>
      <c r="B8800" s="64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9"/>
      <c r="K8800" s="37"/>
      <c r="L8800" s="86">
        <f t="shared" si="411"/>
        <v>0</v>
      </c>
      <c r="M8800" s="40"/>
      <c r="N8800" s="40"/>
      <c r="O8800" s="65"/>
    </row>
    <row r="8801" spans="1:15" ht="24.95" customHeight="1" x14ac:dyDescent="0.2">
      <c r="A8801" s="64" t="str">
        <f t="shared" si="412"/>
        <v>||||||0</v>
      </c>
      <c r="B8801" s="64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9"/>
      <c r="K8801" s="37"/>
      <c r="L8801" s="86">
        <f t="shared" si="411"/>
        <v>0</v>
      </c>
      <c r="M8801" s="40"/>
      <c r="N8801" s="40"/>
      <c r="O8801" s="65"/>
    </row>
    <row r="8802" spans="1:15" ht="24.95" customHeight="1" x14ac:dyDescent="0.2">
      <c r="A8802" s="64" t="str">
        <f t="shared" si="412"/>
        <v>||||||0</v>
      </c>
      <c r="B8802" s="64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9"/>
      <c r="K8802" s="37"/>
      <c r="L8802" s="86">
        <f t="shared" si="411"/>
        <v>0</v>
      </c>
      <c r="M8802" s="40"/>
      <c r="N8802" s="40"/>
      <c r="O8802" s="65"/>
    </row>
    <row r="8803" spans="1:15" ht="24.95" customHeight="1" x14ac:dyDescent="0.2">
      <c r="A8803" s="64" t="str">
        <f t="shared" si="412"/>
        <v>||||||0</v>
      </c>
      <c r="B8803" s="64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9"/>
      <c r="K8803" s="37"/>
      <c r="L8803" s="86">
        <f t="shared" si="411"/>
        <v>0</v>
      </c>
      <c r="M8803" s="40"/>
      <c r="N8803" s="40"/>
      <c r="O8803" s="65"/>
    </row>
    <row r="8804" spans="1:15" ht="24.95" customHeight="1" x14ac:dyDescent="0.2">
      <c r="A8804" s="64" t="str">
        <f t="shared" si="412"/>
        <v>||||||0</v>
      </c>
      <c r="B8804" s="64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9"/>
      <c r="K8804" s="37"/>
      <c r="L8804" s="86">
        <f t="shared" si="411"/>
        <v>0</v>
      </c>
      <c r="M8804" s="40"/>
      <c r="N8804" s="40"/>
      <c r="O8804" s="65"/>
    </row>
    <row r="8805" spans="1:15" ht="24.95" customHeight="1" x14ac:dyDescent="0.2">
      <c r="A8805" s="64" t="str">
        <f t="shared" si="412"/>
        <v>||||||0</v>
      </c>
      <c r="B8805" s="64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9"/>
      <c r="K8805" s="37"/>
      <c r="L8805" s="86">
        <f t="shared" si="411"/>
        <v>0</v>
      </c>
      <c r="M8805" s="40"/>
      <c r="N8805" s="40"/>
      <c r="O8805" s="65"/>
    </row>
    <row r="8806" spans="1:15" ht="24.95" customHeight="1" x14ac:dyDescent="0.2">
      <c r="A8806" s="64" t="str">
        <f t="shared" si="412"/>
        <v>||||||0</v>
      </c>
      <c r="B8806" s="64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9"/>
      <c r="K8806" s="37"/>
      <c r="L8806" s="86">
        <f t="shared" si="411"/>
        <v>0</v>
      </c>
      <c r="M8806" s="40"/>
      <c r="N8806" s="40"/>
      <c r="O8806" s="65"/>
    </row>
    <row r="8807" spans="1:15" ht="24.95" customHeight="1" x14ac:dyDescent="0.2">
      <c r="A8807" s="64" t="str">
        <f t="shared" si="412"/>
        <v>||||||0</v>
      </c>
      <c r="B8807" s="64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9"/>
      <c r="K8807" s="37"/>
      <c r="L8807" s="86">
        <f t="shared" si="411"/>
        <v>0</v>
      </c>
      <c r="M8807" s="40"/>
      <c r="N8807" s="40"/>
      <c r="O8807" s="65"/>
    </row>
    <row r="8808" spans="1:15" ht="24.95" customHeight="1" x14ac:dyDescent="0.2">
      <c r="A8808" s="64" t="str">
        <f t="shared" si="412"/>
        <v>||||||0</v>
      </c>
      <c r="B8808" s="64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9"/>
      <c r="K8808" s="37"/>
      <c r="L8808" s="86">
        <f t="shared" si="411"/>
        <v>0</v>
      </c>
      <c r="M8808" s="40"/>
      <c r="N8808" s="40"/>
      <c r="O8808" s="65"/>
    </row>
    <row r="8809" spans="1:15" ht="24.95" customHeight="1" x14ac:dyDescent="0.2">
      <c r="A8809" s="64" t="str">
        <f t="shared" si="412"/>
        <v>||||||0</v>
      </c>
      <c r="B8809" s="64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9"/>
      <c r="K8809" s="37"/>
      <c r="L8809" s="86">
        <f t="shared" si="411"/>
        <v>0</v>
      </c>
      <c r="M8809" s="40"/>
      <c r="N8809" s="40"/>
      <c r="O8809" s="65"/>
    </row>
    <row r="8810" spans="1:15" ht="24.95" customHeight="1" x14ac:dyDescent="0.2">
      <c r="A8810" s="64" t="str">
        <f t="shared" si="412"/>
        <v>||||||0</v>
      </c>
      <c r="B8810" s="64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9"/>
      <c r="K8810" s="37"/>
      <c r="L8810" s="86">
        <f t="shared" si="411"/>
        <v>0</v>
      </c>
      <c r="M8810" s="40"/>
      <c r="N8810" s="40"/>
      <c r="O8810" s="65"/>
    </row>
    <row r="8811" spans="1:15" ht="24.95" customHeight="1" x14ac:dyDescent="0.2">
      <c r="A8811" s="64" t="str">
        <f t="shared" si="412"/>
        <v>||||||0</v>
      </c>
      <c r="B8811" s="64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9"/>
      <c r="K8811" s="37"/>
      <c r="L8811" s="86">
        <f t="shared" si="411"/>
        <v>0</v>
      </c>
      <c r="M8811" s="40"/>
      <c r="N8811" s="40"/>
      <c r="O8811" s="65"/>
    </row>
    <row r="8812" spans="1:15" ht="24.95" customHeight="1" x14ac:dyDescent="0.2">
      <c r="A8812" s="64" t="str">
        <f t="shared" si="412"/>
        <v>||||||0</v>
      </c>
      <c r="B8812" s="64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9"/>
      <c r="K8812" s="37"/>
      <c r="L8812" s="86">
        <f t="shared" si="411"/>
        <v>0</v>
      </c>
      <c r="M8812" s="40"/>
      <c r="N8812" s="40"/>
      <c r="O8812" s="65"/>
    </row>
    <row r="8813" spans="1:15" ht="24.95" customHeight="1" x14ac:dyDescent="0.2">
      <c r="A8813" s="64" t="str">
        <f t="shared" si="412"/>
        <v>||||||0</v>
      </c>
      <c r="B8813" s="64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9"/>
      <c r="K8813" s="37"/>
      <c r="L8813" s="86">
        <f t="shared" si="411"/>
        <v>0</v>
      </c>
      <c r="M8813" s="40"/>
      <c r="N8813" s="40"/>
      <c r="O8813" s="65"/>
    </row>
    <row r="8814" spans="1:15" ht="24.95" customHeight="1" x14ac:dyDescent="0.2">
      <c r="A8814" s="64" t="str">
        <f t="shared" si="412"/>
        <v>||||||0</v>
      </c>
      <c r="B8814" s="64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9"/>
      <c r="K8814" s="37"/>
      <c r="L8814" s="86">
        <f t="shared" si="411"/>
        <v>0</v>
      </c>
      <c r="M8814" s="40"/>
      <c r="N8814" s="40"/>
      <c r="O8814" s="65"/>
    </row>
    <row r="8815" spans="1:15" ht="24.95" customHeight="1" x14ac:dyDescent="0.2">
      <c r="A8815" s="64" t="str">
        <f t="shared" si="412"/>
        <v>||||||0</v>
      </c>
      <c r="B8815" s="64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9"/>
      <c r="K8815" s="37"/>
      <c r="L8815" s="86">
        <f t="shared" si="411"/>
        <v>0</v>
      </c>
      <c r="M8815" s="40"/>
      <c r="N8815" s="40"/>
      <c r="O8815" s="65"/>
    </row>
    <row r="8816" spans="1:15" ht="24.95" customHeight="1" x14ac:dyDescent="0.2">
      <c r="A8816" s="64" t="str">
        <f t="shared" si="412"/>
        <v>||||||0</v>
      </c>
      <c r="B8816" s="64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9"/>
      <c r="K8816" s="37"/>
      <c r="L8816" s="86">
        <f t="shared" si="411"/>
        <v>0</v>
      </c>
      <c r="M8816" s="40"/>
      <c r="N8816" s="40"/>
      <c r="O8816" s="65"/>
    </row>
    <row r="8817" spans="1:15" ht="24.95" customHeight="1" x14ac:dyDescent="0.2">
      <c r="A8817" s="64" t="str">
        <f t="shared" si="412"/>
        <v>||||||0</v>
      </c>
      <c r="B8817" s="64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9"/>
      <c r="K8817" s="37"/>
      <c r="L8817" s="86">
        <f t="shared" si="411"/>
        <v>0</v>
      </c>
      <c r="M8817" s="40"/>
      <c r="N8817" s="40"/>
      <c r="O8817" s="65"/>
    </row>
    <row r="8818" spans="1:15" ht="24.95" customHeight="1" x14ac:dyDescent="0.2">
      <c r="A8818" s="64" t="str">
        <f t="shared" si="412"/>
        <v>||||||0</v>
      </c>
      <c r="B8818" s="64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9"/>
      <c r="K8818" s="37"/>
      <c r="L8818" s="86">
        <f t="shared" si="411"/>
        <v>0</v>
      </c>
      <c r="M8818" s="40"/>
      <c r="N8818" s="40"/>
      <c r="O8818" s="65"/>
    </row>
    <row r="8819" spans="1:15" ht="24.95" customHeight="1" x14ac:dyDescent="0.2">
      <c r="A8819" s="64" t="str">
        <f t="shared" si="412"/>
        <v>||||||0</v>
      </c>
      <c r="B8819" s="64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9"/>
      <c r="K8819" s="37"/>
      <c r="L8819" s="86">
        <f t="shared" si="411"/>
        <v>0</v>
      </c>
      <c r="M8819" s="40"/>
      <c r="N8819" s="40"/>
      <c r="O8819" s="65"/>
    </row>
    <row r="8820" spans="1:15" ht="24.95" customHeight="1" x14ac:dyDescent="0.2">
      <c r="A8820" s="64" t="str">
        <f t="shared" si="412"/>
        <v>||||||0</v>
      </c>
      <c r="B8820" s="64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9"/>
      <c r="K8820" s="37"/>
      <c r="L8820" s="86">
        <f t="shared" si="411"/>
        <v>0</v>
      </c>
      <c r="M8820" s="40"/>
      <c r="N8820" s="40"/>
      <c r="O8820" s="65"/>
    </row>
    <row r="8821" spans="1:15" ht="24.95" customHeight="1" x14ac:dyDescent="0.2">
      <c r="A8821" s="64" t="str">
        <f t="shared" si="412"/>
        <v>||||||0</v>
      </c>
      <c r="B8821" s="64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9"/>
      <c r="K8821" s="37"/>
      <c r="L8821" s="86">
        <f t="shared" si="411"/>
        <v>0</v>
      </c>
      <c r="M8821" s="40"/>
      <c r="N8821" s="40"/>
      <c r="O8821" s="65"/>
    </row>
    <row r="8822" spans="1:15" ht="24.95" customHeight="1" x14ac:dyDescent="0.2">
      <c r="A8822" s="64" t="str">
        <f t="shared" si="412"/>
        <v>||||||0</v>
      </c>
      <c r="B8822" s="64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9"/>
      <c r="K8822" s="37"/>
      <c r="L8822" s="86">
        <f t="shared" si="411"/>
        <v>0</v>
      </c>
      <c r="M8822" s="40"/>
      <c r="N8822" s="40"/>
      <c r="O8822" s="65"/>
    </row>
    <row r="8823" spans="1:15" ht="24.95" customHeight="1" x14ac:dyDescent="0.2">
      <c r="A8823" s="64" t="str">
        <f t="shared" si="412"/>
        <v>||||||0</v>
      </c>
      <c r="B8823" s="64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9"/>
      <c r="K8823" s="37"/>
      <c r="L8823" s="86">
        <f t="shared" si="411"/>
        <v>0</v>
      </c>
      <c r="M8823" s="40"/>
      <c r="N8823" s="40"/>
      <c r="O8823" s="65"/>
    </row>
    <row r="8824" spans="1:15" ht="24.95" customHeight="1" x14ac:dyDescent="0.2">
      <c r="A8824" s="64" t="str">
        <f t="shared" si="412"/>
        <v>||||||0</v>
      </c>
      <c r="B8824" s="64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9"/>
      <c r="K8824" s="37"/>
      <c r="L8824" s="86">
        <f t="shared" si="411"/>
        <v>0</v>
      </c>
      <c r="M8824" s="40"/>
      <c r="N8824" s="40"/>
      <c r="O8824" s="65"/>
    </row>
    <row r="8825" spans="1:15" ht="24.95" customHeight="1" x14ac:dyDescent="0.2">
      <c r="A8825" s="64" t="str">
        <f t="shared" si="412"/>
        <v>||||||0</v>
      </c>
      <c r="B8825" s="64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9"/>
      <c r="K8825" s="37"/>
      <c r="L8825" s="86">
        <f t="shared" si="411"/>
        <v>0</v>
      </c>
      <c r="M8825" s="40"/>
      <c r="N8825" s="40"/>
      <c r="O8825" s="65"/>
    </row>
    <row r="8826" spans="1:15" ht="24.95" customHeight="1" x14ac:dyDescent="0.2">
      <c r="A8826" s="64" t="str">
        <f t="shared" si="412"/>
        <v>||||||0</v>
      </c>
      <c r="B8826" s="64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9"/>
      <c r="K8826" s="37"/>
      <c r="L8826" s="86">
        <f t="shared" si="411"/>
        <v>0</v>
      </c>
      <c r="M8826" s="40"/>
      <c r="N8826" s="40"/>
      <c r="O8826" s="65"/>
    </row>
    <row r="8827" spans="1:15" ht="24.95" customHeight="1" x14ac:dyDescent="0.2">
      <c r="A8827" s="64" t="str">
        <f t="shared" si="412"/>
        <v>||||||0</v>
      </c>
      <c r="B8827" s="64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9"/>
      <c r="K8827" s="37"/>
      <c r="L8827" s="86">
        <f t="shared" si="411"/>
        <v>0</v>
      </c>
      <c r="M8827" s="40"/>
      <c r="N8827" s="40"/>
      <c r="O8827" s="65"/>
    </row>
    <row r="8828" spans="1:15" ht="24.95" customHeight="1" x14ac:dyDescent="0.2">
      <c r="A8828" s="64" t="str">
        <f t="shared" si="412"/>
        <v>||||||0</v>
      </c>
      <c r="B8828" s="64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9"/>
      <c r="K8828" s="37"/>
      <c r="L8828" s="86">
        <f t="shared" si="411"/>
        <v>0</v>
      </c>
      <c r="M8828" s="40"/>
      <c r="N8828" s="40"/>
      <c r="O8828" s="65"/>
    </row>
    <row r="8829" spans="1:15" ht="24.95" customHeight="1" x14ac:dyDescent="0.2">
      <c r="A8829" s="64" t="str">
        <f t="shared" si="412"/>
        <v>||||||0</v>
      </c>
      <c r="B8829" s="64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9"/>
      <c r="K8829" s="37"/>
      <c r="L8829" s="86">
        <f t="shared" si="411"/>
        <v>0</v>
      </c>
      <c r="M8829" s="40"/>
      <c r="N8829" s="40"/>
      <c r="O8829" s="65"/>
    </row>
    <row r="8830" spans="1:15" ht="24.95" customHeight="1" x14ac:dyDescent="0.2">
      <c r="A8830" s="64" t="str">
        <f t="shared" si="412"/>
        <v>||||||0</v>
      </c>
      <c r="B8830" s="64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9"/>
      <c r="K8830" s="37"/>
      <c r="L8830" s="86">
        <f t="shared" ref="L8830:L8893" si="414">M8830+N8830</f>
        <v>0</v>
      </c>
      <c r="M8830" s="40"/>
      <c r="N8830" s="40"/>
      <c r="O8830" s="65"/>
    </row>
    <row r="8831" spans="1:15" ht="24.95" customHeight="1" x14ac:dyDescent="0.2">
      <c r="A8831" s="64" t="str">
        <f t="shared" si="412"/>
        <v>||||||0</v>
      </c>
      <c r="B8831" s="64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9"/>
      <c r="K8831" s="37"/>
      <c r="L8831" s="86">
        <f t="shared" si="414"/>
        <v>0</v>
      </c>
      <c r="M8831" s="40"/>
      <c r="N8831" s="40"/>
      <c r="O8831" s="65"/>
    </row>
    <row r="8832" spans="1:15" ht="24.95" customHeight="1" x14ac:dyDescent="0.2">
      <c r="A8832" s="64" t="str">
        <f t="shared" si="412"/>
        <v>||||||0</v>
      </c>
      <c r="B8832" s="64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9"/>
      <c r="K8832" s="37"/>
      <c r="L8832" s="86">
        <f t="shared" si="414"/>
        <v>0</v>
      </c>
      <c r="M8832" s="40"/>
      <c r="N8832" s="40"/>
      <c r="O8832" s="65"/>
    </row>
    <row r="8833" spans="1:15" ht="24.95" customHeight="1" x14ac:dyDescent="0.2">
      <c r="A8833" s="64" t="str">
        <f t="shared" si="412"/>
        <v>||||||0</v>
      </c>
      <c r="B8833" s="64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9"/>
      <c r="K8833" s="37"/>
      <c r="L8833" s="86">
        <f t="shared" si="414"/>
        <v>0</v>
      </c>
      <c r="M8833" s="40"/>
      <c r="N8833" s="40"/>
      <c r="O8833" s="65"/>
    </row>
    <row r="8834" spans="1:15" ht="24.95" customHeight="1" x14ac:dyDescent="0.2">
      <c r="A8834" s="64" t="str">
        <f t="shared" si="412"/>
        <v>||||||0</v>
      </c>
      <c r="B8834" s="64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9"/>
      <c r="K8834" s="37"/>
      <c r="L8834" s="86">
        <f t="shared" si="414"/>
        <v>0</v>
      </c>
      <c r="M8834" s="40"/>
      <c r="N8834" s="40"/>
      <c r="O8834" s="65"/>
    </row>
    <row r="8835" spans="1:15" ht="24.95" customHeight="1" x14ac:dyDescent="0.2">
      <c r="A8835" s="64" t="str">
        <f t="shared" si="412"/>
        <v>||||||0</v>
      </c>
      <c r="B8835" s="64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9"/>
      <c r="K8835" s="37"/>
      <c r="L8835" s="86">
        <f t="shared" si="414"/>
        <v>0</v>
      </c>
      <c r="M8835" s="40"/>
      <c r="N8835" s="40"/>
      <c r="O8835" s="65"/>
    </row>
    <row r="8836" spans="1:15" ht="24.95" customHeight="1" x14ac:dyDescent="0.2">
      <c r="A8836" s="64" t="str">
        <f t="shared" si="412"/>
        <v>||||||0</v>
      </c>
      <c r="B8836" s="64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9"/>
      <c r="K8836" s="37"/>
      <c r="L8836" s="86">
        <f t="shared" si="414"/>
        <v>0</v>
      </c>
      <c r="M8836" s="40"/>
      <c r="N8836" s="40"/>
      <c r="O8836" s="65"/>
    </row>
    <row r="8837" spans="1:15" ht="24.95" customHeight="1" x14ac:dyDescent="0.2">
      <c r="A8837" s="64" t="str">
        <f t="shared" ref="A8837:A8900" si="415">C8837&amp;"|"&amp;D8837&amp;"|"&amp;E8837&amp;"|"&amp;F8837&amp;"|"&amp;G8837&amp;"|"&amp;I8837&amp;"|"&amp;M8837+N8837-O8837</f>
        <v>||||||0</v>
      </c>
      <c r="B8837" s="64" t="str">
        <f t="shared" ref="B8837:B8900" si="416">C8837&amp;"|"&amp;D8837&amp;"|"&amp;E8837&amp;"|"&amp;F8837&amp;"|"&amp;K8837</f>
        <v>||||</v>
      </c>
      <c r="C8837" s="37"/>
      <c r="D8837" s="37"/>
      <c r="E8837" s="37"/>
      <c r="F8837" s="37"/>
      <c r="G8837" s="37"/>
      <c r="H8837" s="38"/>
      <c r="I8837" s="37"/>
      <c r="J8837" s="39"/>
      <c r="K8837" s="37"/>
      <c r="L8837" s="86">
        <f t="shared" si="414"/>
        <v>0</v>
      </c>
      <c r="M8837" s="40"/>
      <c r="N8837" s="40"/>
      <c r="O8837" s="65"/>
    </row>
    <row r="8838" spans="1:15" ht="24.95" customHeight="1" x14ac:dyDescent="0.2">
      <c r="A8838" s="64" t="str">
        <f t="shared" si="415"/>
        <v>||||||0</v>
      </c>
      <c r="B8838" s="64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9"/>
      <c r="K8838" s="37"/>
      <c r="L8838" s="86">
        <f t="shared" si="414"/>
        <v>0</v>
      </c>
      <c r="M8838" s="40"/>
      <c r="N8838" s="40"/>
      <c r="O8838" s="65"/>
    </row>
    <row r="8839" spans="1:15" ht="24.95" customHeight="1" x14ac:dyDescent="0.2">
      <c r="A8839" s="64" t="str">
        <f t="shared" si="415"/>
        <v>||||||0</v>
      </c>
      <c r="B8839" s="64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9"/>
      <c r="K8839" s="37"/>
      <c r="L8839" s="86">
        <f t="shared" si="414"/>
        <v>0</v>
      </c>
      <c r="M8839" s="40"/>
      <c r="N8839" s="40"/>
      <c r="O8839" s="65"/>
    </row>
    <row r="8840" spans="1:15" ht="24.95" customHeight="1" x14ac:dyDescent="0.2">
      <c r="A8840" s="64" t="str">
        <f t="shared" si="415"/>
        <v>||||||0</v>
      </c>
      <c r="B8840" s="64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9"/>
      <c r="K8840" s="37"/>
      <c r="L8840" s="86">
        <f t="shared" si="414"/>
        <v>0</v>
      </c>
      <c r="M8840" s="40"/>
      <c r="N8840" s="40"/>
      <c r="O8840" s="65"/>
    </row>
    <row r="8841" spans="1:15" ht="24.95" customHeight="1" x14ac:dyDescent="0.2">
      <c r="A8841" s="64" t="str">
        <f t="shared" si="415"/>
        <v>||||||0</v>
      </c>
      <c r="B8841" s="64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9"/>
      <c r="K8841" s="37"/>
      <c r="L8841" s="86">
        <f t="shared" si="414"/>
        <v>0</v>
      </c>
      <c r="M8841" s="40"/>
      <c r="N8841" s="40"/>
      <c r="O8841" s="65"/>
    </row>
    <row r="8842" spans="1:15" ht="24.95" customHeight="1" x14ac:dyDescent="0.2">
      <c r="A8842" s="64" t="str">
        <f t="shared" si="415"/>
        <v>||||||0</v>
      </c>
      <c r="B8842" s="64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9"/>
      <c r="K8842" s="37"/>
      <c r="L8842" s="86">
        <f t="shared" si="414"/>
        <v>0</v>
      </c>
      <c r="M8842" s="40"/>
      <c r="N8842" s="40"/>
      <c r="O8842" s="65"/>
    </row>
    <row r="8843" spans="1:15" ht="24.95" customHeight="1" x14ac:dyDescent="0.2">
      <c r="A8843" s="64" t="str">
        <f t="shared" si="415"/>
        <v>||||||0</v>
      </c>
      <c r="B8843" s="64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9"/>
      <c r="K8843" s="37"/>
      <c r="L8843" s="86">
        <f t="shared" si="414"/>
        <v>0</v>
      </c>
      <c r="M8843" s="40"/>
      <c r="N8843" s="40"/>
      <c r="O8843" s="65"/>
    </row>
    <row r="8844" spans="1:15" ht="24.95" customHeight="1" x14ac:dyDescent="0.2">
      <c r="A8844" s="64" t="str">
        <f t="shared" si="415"/>
        <v>||||||0</v>
      </c>
      <c r="B8844" s="64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9"/>
      <c r="K8844" s="37"/>
      <c r="L8844" s="86">
        <f t="shared" si="414"/>
        <v>0</v>
      </c>
      <c r="M8844" s="40"/>
      <c r="N8844" s="40"/>
      <c r="O8844" s="65"/>
    </row>
    <row r="8845" spans="1:15" ht="24.95" customHeight="1" x14ac:dyDescent="0.2">
      <c r="A8845" s="64" t="str">
        <f t="shared" si="415"/>
        <v>||||||0</v>
      </c>
      <c r="B8845" s="64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9"/>
      <c r="K8845" s="37"/>
      <c r="L8845" s="86">
        <f t="shared" si="414"/>
        <v>0</v>
      </c>
      <c r="M8845" s="40"/>
      <c r="N8845" s="40"/>
      <c r="O8845" s="65"/>
    </row>
    <row r="8846" spans="1:15" ht="24.95" customHeight="1" x14ac:dyDescent="0.2">
      <c r="A8846" s="64" t="str">
        <f t="shared" si="415"/>
        <v>||||||0</v>
      </c>
      <c r="B8846" s="64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9"/>
      <c r="K8846" s="37"/>
      <c r="L8846" s="86">
        <f t="shared" si="414"/>
        <v>0</v>
      </c>
      <c r="M8846" s="40"/>
      <c r="N8846" s="40"/>
      <c r="O8846" s="65"/>
    </row>
    <row r="8847" spans="1:15" ht="24.95" customHeight="1" x14ac:dyDescent="0.2">
      <c r="A8847" s="64" t="str">
        <f t="shared" si="415"/>
        <v>||||||0</v>
      </c>
      <c r="B8847" s="64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9"/>
      <c r="K8847" s="37"/>
      <c r="L8847" s="86">
        <f t="shared" si="414"/>
        <v>0</v>
      </c>
      <c r="M8847" s="40"/>
      <c r="N8847" s="40"/>
      <c r="O8847" s="65"/>
    </row>
    <row r="8848" spans="1:15" ht="24.95" customHeight="1" x14ac:dyDescent="0.2">
      <c r="A8848" s="64" t="str">
        <f t="shared" si="415"/>
        <v>||||||0</v>
      </c>
      <c r="B8848" s="64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9"/>
      <c r="K8848" s="37"/>
      <c r="L8848" s="86">
        <f t="shared" si="414"/>
        <v>0</v>
      </c>
      <c r="M8848" s="40"/>
      <c r="N8848" s="40"/>
      <c r="O8848" s="65"/>
    </row>
    <row r="8849" spans="1:15" ht="24.95" customHeight="1" x14ac:dyDescent="0.2">
      <c r="A8849" s="64" t="str">
        <f t="shared" si="415"/>
        <v>||||||0</v>
      </c>
      <c r="B8849" s="64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9"/>
      <c r="K8849" s="37"/>
      <c r="L8849" s="86">
        <f t="shared" si="414"/>
        <v>0</v>
      </c>
      <c r="M8849" s="40"/>
      <c r="N8849" s="40"/>
      <c r="O8849" s="65"/>
    </row>
    <row r="8850" spans="1:15" ht="24.95" customHeight="1" x14ac:dyDescent="0.2">
      <c r="A8850" s="64" t="str">
        <f t="shared" si="415"/>
        <v>||||||0</v>
      </c>
      <c r="B8850" s="64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9"/>
      <c r="K8850" s="37"/>
      <c r="L8850" s="86">
        <f t="shared" si="414"/>
        <v>0</v>
      </c>
      <c r="M8850" s="40"/>
      <c r="N8850" s="40"/>
      <c r="O8850" s="65"/>
    </row>
    <row r="8851" spans="1:15" ht="24.95" customHeight="1" x14ac:dyDescent="0.2">
      <c r="A8851" s="64" t="str">
        <f t="shared" si="415"/>
        <v>||||||0</v>
      </c>
      <c r="B8851" s="64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9"/>
      <c r="K8851" s="37"/>
      <c r="L8851" s="86">
        <f t="shared" si="414"/>
        <v>0</v>
      </c>
      <c r="M8851" s="40"/>
      <c r="N8851" s="40"/>
      <c r="O8851" s="65"/>
    </row>
    <row r="8852" spans="1:15" ht="24.95" customHeight="1" x14ac:dyDescent="0.2">
      <c r="A8852" s="64" t="str">
        <f t="shared" si="415"/>
        <v>||||||0</v>
      </c>
      <c r="B8852" s="64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9"/>
      <c r="K8852" s="37"/>
      <c r="L8852" s="86">
        <f t="shared" si="414"/>
        <v>0</v>
      </c>
      <c r="M8852" s="40"/>
      <c r="N8852" s="40"/>
      <c r="O8852" s="65"/>
    </row>
    <row r="8853" spans="1:15" ht="24.95" customHeight="1" x14ac:dyDescent="0.2">
      <c r="A8853" s="64" t="str">
        <f t="shared" si="415"/>
        <v>||||||0</v>
      </c>
      <c r="B8853" s="64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9"/>
      <c r="K8853" s="37"/>
      <c r="L8853" s="86">
        <f t="shared" si="414"/>
        <v>0</v>
      </c>
      <c r="M8853" s="40"/>
      <c r="N8853" s="40"/>
      <c r="O8853" s="65"/>
    </row>
    <row r="8854" spans="1:15" ht="24.95" customHeight="1" x14ac:dyDescent="0.2">
      <c r="A8854" s="64" t="str">
        <f t="shared" si="415"/>
        <v>||||||0</v>
      </c>
      <c r="B8854" s="64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9"/>
      <c r="K8854" s="37"/>
      <c r="L8854" s="86">
        <f t="shared" si="414"/>
        <v>0</v>
      </c>
      <c r="M8854" s="40"/>
      <c r="N8854" s="40"/>
      <c r="O8854" s="65"/>
    </row>
    <row r="8855" spans="1:15" ht="24.95" customHeight="1" x14ac:dyDescent="0.2">
      <c r="A8855" s="64" t="str">
        <f t="shared" si="415"/>
        <v>||||||0</v>
      </c>
      <c r="B8855" s="64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9"/>
      <c r="K8855" s="37"/>
      <c r="L8855" s="86">
        <f t="shared" si="414"/>
        <v>0</v>
      </c>
      <c r="M8855" s="40"/>
      <c r="N8855" s="40"/>
      <c r="O8855" s="65"/>
    </row>
    <row r="8856" spans="1:15" ht="24.95" customHeight="1" x14ac:dyDescent="0.2">
      <c r="A8856" s="64" t="str">
        <f t="shared" si="415"/>
        <v>||||||0</v>
      </c>
      <c r="B8856" s="64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9"/>
      <c r="K8856" s="37"/>
      <c r="L8856" s="86">
        <f t="shared" si="414"/>
        <v>0</v>
      </c>
      <c r="M8856" s="40"/>
      <c r="N8856" s="40"/>
      <c r="O8856" s="65"/>
    </row>
    <row r="8857" spans="1:15" ht="24.95" customHeight="1" x14ac:dyDescent="0.2">
      <c r="A8857" s="64" t="str">
        <f t="shared" si="415"/>
        <v>||||||0</v>
      </c>
      <c r="B8857" s="64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9"/>
      <c r="K8857" s="37"/>
      <c r="L8857" s="86">
        <f t="shared" si="414"/>
        <v>0</v>
      </c>
      <c r="M8857" s="40"/>
      <c r="N8857" s="40"/>
      <c r="O8857" s="65"/>
    </row>
    <row r="8858" spans="1:15" ht="24.95" customHeight="1" x14ac:dyDescent="0.2">
      <c r="A8858" s="64" t="str">
        <f t="shared" si="415"/>
        <v>||||||0</v>
      </c>
      <c r="B8858" s="64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9"/>
      <c r="K8858" s="37"/>
      <c r="L8858" s="86">
        <f t="shared" si="414"/>
        <v>0</v>
      </c>
      <c r="M8858" s="40"/>
      <c r="N8858" s="40"/>
      <c r="O8858" s="65"/>
    </row>
    <row r="8859" spans="1:15" ht="24.95" customHeight="1" x14ac:dyDescent="0.2">
      <c r="A8859" s="64" t="str">
        <f t="shared" si="415"/>
        <v>||||||0</v>
      </c>
      <c r="B8859" s="64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9"/>
      <c r="K8859" s="37"/>
      <c r="L8859" s="86">
        <f t="shared" si="414"/>
        <v>0</v>
      </c>
      <c r="M8859" s="40"/>
      <c r="N8859" s="40"/>
      <c r="O8859" s="65"/>
    </row>
    <row r="8860" spans="1:15" ht="24.95" customHeight="1" x14ac:dyDescent="0.2">
      <c r="A8860" s="64" t="str">
        <f t="shared" si="415"/>
        <v>||||||0</v>
      </c>
      <c r="B8860" s="64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9"/>
      <c r="K8860" s="37"/>
      <c r="L8860" s="86">
        <f t="shared" si="414"/>
        <v>0</v>
      </c>
      <c r="M8860" s="40"/>
      <c r="N8860" s="40"/>
      <c r="O8860" s="65"/>
    </row>
    <row r="8861" spans="1:15" ht="24.95" customHeight="1" x14ac:dyDescent="0.2">
      <c r="A8861" s="64" t="str">
        <f t="shared" si="415"/>
        <v>||||||0</v>
      </c>
      <c r="B8861" s="64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9"/>
      <c r="K8861" s="37"/>
      <c r="L8861" s="86">
        <f t="shared" si="414"/>
        <v>0</v>
      </c>
      <c r="M8861" s="40"/>
      <c r="N8861" s="40"/>
      <c r="O8861" s="65"/>
    </row>
    <row r="8862" spans="1:15" ht="24.95" customHeight="1" x14ac:dyDescent="0.2">
      <c r="A8862" s="64" t="str">
        <f t="shared" si="415"/>
        <v>||||||0</v>
      </c>
      <c r="B8862" s="64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9"/>
      <c r="K8862" s="37"/>
      <c r="L8862" s="86">
        <f t="shared" si="414"/>
        <v>0</v>
      </c>
      <c r="M8862" s="40"/>
      <c r="N8862" s="40"/>
      <c r="O8862" s="65"/>
    </row>
    <row r="8863" spans="1:15" ht="24.95" customHeight="1" x14ac:dyDescent="0.2">
      <c r="A8863" s="64" t="str">
        <f t="shared" si="415"/>
        <v>||||||0</v>
      </c>
      <c r="B8863" s="64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9"/>
      <c r="K8863" s="37"/>
      <c r="L8863" s="86">
        <f t="shared" si="414"/>
        <v>0</v>
      </c>
      <c r="M8863" s="40"/>
      <c r="N8863" s="40"/>
      <c r="O8863" s="65"/>
    </row>
    <row r="8864" spans="1:15" ht="24.95" customHeight="1" x14ac:dyDescent="0.2">
      <c r="A8864" s="64" t="str">
        <f t="shared" si="415"/>
        <v>||||||0</v>
      </c>
      <c r="B8864" s="64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9"/>
      <c r="K8864" s="37"/>
      <c r="L8864" s="86">
        <f t="shared" si="414"/>
        <v>0</v>
      </c>
      <c r="M8864" s="40"/>
      <c r="N8864" s="40"/>
      <c r="O8864" s="65"/>
    </row>
    <row r="8865" spans="1:15" ht="24.95" customHeight="1" x14ac:dyDescent="0.2">
      <c r="A8865" s="64" t="str">
        <f t="shared" si="415"/>
        <v>||||||0</v>
      </c>
      <c r="B8865" s="64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9"/>
      <c r="K8865" s="37"/>
      <c r="L8865" s="86">
        <f t="shared" si="414"/>
        <v>0</v>
      </c>
      <c r="M8865" s="40"/>
      <c r="N8865" s="40"/>
      <c r="O8865" s="65"/>
    </row>
    <row r="8866" spans="1:15" ht="24.95" customHeight="1" x14ac:dyDescent="0.2">
      <c r="A8866" s="64" t="str">
        <f t="shared" si="415"/>
        <v>||||||0</v>
      </c>
      <c r="B8866" s="64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9"/>
      <c r="K8866" s="37"/>
      <c r="L8866" s="86">
        <f t="shared" si="414"/>
        <v>0</v>
      </c>
      <c r="M8866" s="40"/>
      <c r="N8866" s="40"/>
      <c r="O8866" s="65"/>
    </row>
    <row r="8867" spans="1:15" ht="24.95" customHeight="1" x14ac:dyDescent="0.2">
      <c r="A8867" s="64" t="str">
        <f t="shared" si="415"/>
        <v>||||||0</v>
      </c>
      <c r="B8867" s="64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9"/>
      <c r="K8867" s="37"/>
      <c r="L8867" s="86">
        <f t="shared" si="414"/>
        <v>0</v>
      </c>
      <c r="M8867" s="40"/>
      <c r="N8867" s="40"/>
      <c r="O8867" s="65"/>
    </row>
    <row r="8868" spans="1:15" ht="24.95" customHeight="1" x14ac:dyDescent="0.2">
      <c r="A8868" s="64" t="str">
        <f t="shared" si="415"/>
        <v>||||||0</v>
      </c>
      <c r="B8868" s="64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9"/>
      <c r="K8868" s="37"/>
      <c r="L8868" s="86">
        <f t="shared" si="414"/>
        <v>0</v>
      </c>
      <c r="M8868" s="40"/>
      <c r="N8868" s="40"/>
      <c r="O8868" s="65"/>
    </row>
    <row r="8869" spans="1:15" ht="24.95" customHeight="1" x14ac:dyDescent="0.2">
      <c r="A8869" s="64" t="str">
        <f t="shared" si="415"/>
        <v>||||||0</v>
      </c>
      <c r="B8869" s="64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9"/>
      <c r="K8869" s="37"/>
      <c r="L8869" s="86">
        <f t="shared" si="414"/>
        <v>0</v>
      </c>
      <c r="M8869" s="40"/>
      <c r="N8869" s="40"/>
      <c r="O8869" s="65"/>
    </row>
    <row r="8870" spans="1:15" ht="24.95" customHeight="1" x14ac:dyDescent="0.2">
      <c r="A8870" s="64" t="str">
        <f t="shared" si="415"/>
        <v>||||||0</v>
      </c>
      <c r="B8870" s="64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9"/>
      <c r="K8870" s="37"/>
      <c r="L8870" s="86">
        <f t="shared" si="414"/>
        <v>0</v>
      </c>
      <c r="M8870" s="40"/>
      <c r="N8870" s="40"/>
      <c r="O8870" s="65"/>
    </row>
    <row r="8871" spans="1:15" ht="24.95" customHeight="1" x14ac:dyDescent="0.2">
      <c r="A8871" s="64" t="str">
        <f t="shared" si="415"/>
        <v>||||||0</v>
      </c>
      <c r="B8871" s="64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9"/>
      <c r="K8871" s="37"/>
      <c r="L8871" s="86">
        <f t="shared" si="414"/>
        <v>0</v>
      </c>
      <c r="M8871" s="40"/>
      <c r="N8871" s="40"/>
      <c r="O8871" s="65"/>
    </row>
    <row r="8872" spans="1:15" ht="24.95" customHeight="1" x14ac:dyDescent="0.2">
      <c r="A8872" s="64" t="str">
        <f t="shared" si="415"/>
        <v>||||||0</v>
      </c>
      <c r="B8872" s="64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9"/>
      <c r="K8872" s="37"/>
      <c r="L8872" s="86">
        <f t="shared" si="414"/>
        <v>0</v>
      </c>
      <c r="M8872" s="40"/>
      <c r="N8872" s="40"/>
      <c r="O8872" s="65"/>
    </row>
    <row r="8873" spans="1:15" ht="24.95" customHeight="1" x14ac:dyDescent="0.2">
      <c r="A8873" s="64" t="str">
        <f t="shared" si="415"/>
        <v>||||||0</v>
      </c>
      <c r="B8873" s="64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9"/>
      <c r="K8873" s="37"/>
      <c r="L8873" s="86">
        <f t="shared" si="414"/>
        <v>0</v>
      </c>
      <c r="M8873" s="40"/>
      <c r="N8873" s="40"/>
      <c r="O8873" s="65"/>
    </row>
    <row r="8874" spans="1:15" ht="24.95" customHeight="1" x14ac:dyDescent="0.2">
      <c r="A8874" s="64" t="str">
        <f t="shared" si="415"/>
        <v>||||||0</v>
      </c>
      <c r="B8874" s="64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9"/>
      <c r="K8874" s="37"/>
      <c r="L8874" s="86">
        <f t="shared" si="414"/>
        <v>0</v>
      </c>
      <c r="M8874" s="40"/>
      <c r="N8874" s="40"/>
      <c r="O8874" s="65"/>
    </row>
    <row r="8875" spans="1:15" ht="24.95" customHeight="1" x14ac:dyDescent="0.2">
      <c r="A8875" s="64" t="str">
        <f t="shared" si="415"/>
        <v>||||||0</v>
      </c>
      <c r="B8875" s="64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9"/>
      <c r="K8875" s="37"/>
      <c r="L8875" s="86">
        <f t="shared" si="414"/>
        <v>0</v>
      </c>
      <c r="M8875" s="40"/>
      <c r="N8875" s="40"/>
      <c r="O8875" s="65"/>
    </row>
    <row r="8876" spans="1:15" ht="24.95" customHeight="1" x14ac:dyDescent="0.2">
      <c r="A8876" s="64" t="str">
        <f t="shared" si="415"/>
        <v>||||||0</v>
      </c>
      <c r="B8876" s="64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9"/>
      <c r="K8876" s="37"/>
      <c r="L8876" s="86">
        <f t="shared" si="414"/>
        <v>0</v>
      </c>
      <c r="M8876" s="40"/>
      <c r="N8876" s="40"/>
      <c r="O8876" s="65"/>
    </row>
    <row r="8877" spans="1:15" ht="24.95" customHeight="1" x14ac:dyDescent="0.2">
      <c r="A8877" s="64" t="str">
        <f t="shared" si="415"/>
        <v>||||||0</v>
      </c>
      <c r="B8877" s="64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9"/>
      <c r="K8877" s="37"/>
      <c r="L8877" s="86">
        <f t="shared" si="414"/>
        <v>0</v>
      </c>
      <c r="M8877" s="40"/>
      <c r="N8877" s="40"/>
      <c r="O8877" s="65"/>
    </row>
    <row r="8878" spans="1:15" ht="24.95" customHeight="1" x14ac:dyDescent="0.2">
      <c r="A8878" s="64" t="str">
        <f t="shared" si="415"/>
        <v>||||||0</v>
      </c>
      <c r="B8878" s="64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9"/>
      <c r="K8878" s="37"/>
      <c r="L8878" s="86">
        <f t="shared" si="414"/>
        <v>0</v>
      </c>
      <c r="M8878" s="40"/>
      <c r="N8878" s="40"/>
      <c r="O8878" s="65"/>
    </row>
    <row r="8879" spans="1:15" ht="24.95" customHeight="1" x14ac:dyDescent="0.2">
      <c r="A8879" s="64" t="str">
        <f t="shared" si="415"/>
        <v>||||||0</v>
      </c>
      <c r="B8879" s="64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9"/>
      <c r="K8879" s="37"/>
      <c r="L8879" s="86">
        <f t="shared" si="414"/>
        <v>0</v>
      </c>
      <c r="M8879" s="40"/>
      <c r="N8879" s="40"/>
      <c r="O8879" s="65"/>
    </row>
    <row r="8880" spans="1:15" ht="24.95" customHeight="1" x14ac:dyDescent="0.2">
      <c r="A8880" s="64" t="str">
        <f t="shared" si="415"/>
        <v>||||||0</v>
      </c>
      <c r="B8880" s="64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9"/>
      <c r="K8880" s="37"/>
      <c r="L8880" s="86">
        <f t="shared" si="414"/>
        <v>0</v>
      </c>
      <c r="M8880" s="40"/>
      <c r="N8880" s="40"/>
      <c r="O8880" s="65"/>
    </row>
    <row r="8881" spans="1:15" ht="24.95" customHeight="1" x14ac:dyDescent="0.2">
      <c r="A8881" s="64" t="str">
        <f t="shared" si="415"/>
        <v>||||||0</v>
      </c>
      <c r="B8881" s="64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9"/>
      <c r="K8881" s="37"/>
      <c r="L8881" s="86">
        <f t="shared" si="414"/>
        <v>0</v>
      </c>
      <c r="M8881" s="40"/>
      <c r="N8881" s="40"/>
      <c r="O8881" s="65"/>
    </row>
    <row r="8882" spans="1:15" ht="24.95" customHeight="1" x14ac:dyDescent="0.2">
      <c r="A8882" s="64" t="str">
        <f t="shared" si="415"/>
        <v>||||||0</v>
      </c>
      <c r="B8882" s="64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9"/>
      <c r="K8882" s="37"/>
      <c r="L8882" s="86">
        <f t="shared" si="414"/>
        <v>0</v>
      </c>
      <c r="M8882" s="40"/>
      <c r="N8882" s="40"/>
      <c r="O8882" s="65"/>
    </row>
    <row r="8883" spans="1:15" ht="24.95" customHeight="1" x14ac:dyDescent="0.2">
      <c r="A8883" s="64" t="str">
        <f t="shared" si="415"/>
        <v>||||||0</v>
      </c>
      <c r="B8883" s="64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9"/>
      <c r="K8883" s="37"/>
      <c r="L8883" s="86">
        <f t="shared" si="414"/>
        <v>0</v>
      </c>
      <c r="M8883" s="40"/>
      <c r="N8883" s="40"/>
      <c r="O8883" s="65"/>
    </row>
    <row r="8884" spans="1:15" ht="24.95" customHeight="1" x14ac:dyDescent="0.2">
      <c r="A8884" s="64" t="str">
        <f t="shared" si="415"/>
        <v>||||||0</v>
      </c>
      <c r="B8884" s="64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9"/>
      <c r="K8884" s="37"/>
      <c r="L8884" s="86">
        <f t="shared" si="414"/>
        <v>0</v>
      </c>
      <c r="M8884" s="40"/>
      <c r="N8884" s="40"/>
      <c r="O8884" s="65"/>
    </row>
    <row r="8885" spans="1:15" ht="24.95" customHeight="1" x14ac:dyDescent="0.2">
      <c r="A8885" s="64" t="str">
        <f t="shared" si="415"/>
        <v>||||||0</v>
      </c>
      <c r="B8885" s="64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9"/>
      <c r="K8885" s="37"/>
      <c r="L8885" s="86">
        <f t="shared" si="414"/>
        <v>0</v>
      </c>
      <c r="M8885" s="40"/>
      <c r="N8885" s="40"/>
      <c r="O8885" s="65"/>
    </row>
    <row r="8886" spans="1:15" ht="24.95" customHeight="1" x14ac:dyDescent="0.2">
      <c r="A8886" s="64" t="str">
        <f t="shared" si="415"/>
        <v>||||||0</v>
      </c>
      <c r="B8886" s="64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9"/>
      <c r="K8886" s="37"/>
      <c r="L8886" s="86">
        <f t="shared" si="414"/>
        <v>0</v>
      </c>
      <c r="M8886" s="40"/>
      <c r="N8886" s="40"/>
      <c r="O8886" s="65"/>
    </row>
    <row r="8887" spans="1:15" ht="24.95" customHeight="1" x14ac:dyDescent="0.2">
      <c r="A8887" s="64" t="str">
        <f t="shared" si="415"/>
        <v>||||||0</v>
      </c>
      <c r="B8887" s="64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9"/>
      <c r="K8887" s="37"/>
      <c r="L8887" s="86">
        <f t="shared" si="414"/>
        <v>0</v>
      </c>
      <c r="M8887" s="40"/>
      <c r="N8887" s="40"/>
      <c r="O8887" s="65"/>
    </row>
    <row r="8888" spans="1:15" ht="24.95" customHeight="1" x14ac:dyDescent="0.2">
      <c r="A8888" s="64" t="str">
        <f t="shared" si="415"/>
        <v>||||||0</v>
      </c>
      <c r="B8888" s="64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9"/>
      <c r="K8888" s="37"/>
      <c r="L8888" s="86">
        <f t="shared" si="414"/>
        <v>0</v>
      </c>
      <c r="M8888" s="40"/>
      <c r="N8888" s="40"/>
      <c r="O8888" s="65"/>
    </row>
    <row r="8889" spans="1:15" ht="24.95" customHeight="1" x14ac:dyDescent="0.2">
      <c r="A8889" s="64" t="str">
        <f t="shared" si="415"/>
        <v>||||||0</v>
      </c>
      <c r="B8889" s="64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9"/>
      <c r="K8889" s="37"/>
      <c r="L8889" s="86">
        <f t="shared" si="414"/>
        <v>0</v>
      </c>
      <c r="M8889" s="40"/>
      <c r="N8889" s="40"/>
      <c r="O8889" s="65"/>
    </row>
    <row r="8890" spans="1:15" ht="24.95" customHeight="1" x14ac:dyDescent="0.2">
      <c r="A8890" s="64" t="str">
        <f t="shared" si="415"/>
        <v>||||||0</v>
      </c>
      <c r="B8890" s="64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9"/>
      <c r="K8890" s="37"/>
      <c r="L8890" s="86">
        <f t="shared" si="414"/>
        <v>0</v>
      </c>
      <c r="M8890" s="40"/>
      <c r="N8890" s="40"/>
      <c r="O8890" s="65"/>
    </row>
    <row r="8891" spans="1:15" ht="24.95" customHeight="1" x14ac:dyDescent="0.2">
      <c r="A8891" s="64" t="str">
        <f t="shared" si="415"/>
        <v>||||||0</v>
      </c>
      <c r="B8891" s="64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9"/>
      <c r="K8891" s="37"/>
      <c r="L8891" s="86">
        <f t="shared" si="414"/>
        <v>0</v>
      </c>
      <c r="M8891" s="40"/>
      <c r="N8891" s="40"/>
      <c r="O8891" s="65"/>
    </row>
    <row r="8892" spans="1:15" ht="24.95" customHeight="1" x14ac:dyDescent="0.2">
      <c r="A8892" s="64" t="str">
        <f t="shared" si="415"/>
        <v>||||||0</v>
      </c>
      <c r="B8892" s="64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9"/>
      <c r="K8892" s="37"/>
      <c r="L8892" s="86">
        <f t="shared" si="414"/>
        <v>0</v>
      </c>
      <c r="M8892" s="40"/>
      <c r="N8892" s="40"/>
      <c r="O8892" s="65"/>
    </row>
    <row r="8893" spans="1:15" ht="24.95" customHeight="1" x14ac:dyDescent="0.2">
      <c r="A8893" s="64" t="str">
        <f t="shared" si="415"/>
        <v>||||||0</v>
      </c>
      <c r="B8893" s="64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9"/>
      <c r="K8893" s="37"/>
      <c r="L8893" s="86">
        <f t="shared" si="414"/>
        <v>0</v>
      </c>
      <c r="M8893" s="40"/>
      <c r="N8893" s="40"/>
      <c r="O8893" s="65"/>
    </row>
    <row r="8894" spans="1:15" ht="24.95" customHeight="1" x14ac:dyDescent="0.2">
      <c r="A8894" s="64" t="str">
        <f t="shared" si="415"/>
        <v>||||||0</v>
      </c>
      <c r="B8894" s="64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9"/>
      <c r="K8894" s="37"/>
      <c r="L8894" s="86">
        <f t="shared" ref="L8894:L8957" si="417">M8894+N8894</f>
        <v>0</v>
      </c>
      <c r="M8894" s="40"/>
      <c r="N8894" s="40"/>
      <c r="O8894" s="65"/>
    </row>
    <row r="8895" spans="1:15" ht="24.95" customHeight="1" x14ac:dyDescent="0.2">
      <c r="A8895" s="64" t="str">
        <f t="shared" si="415"/>
        <v>||||||0</v>
      </c>
      <c r="B8895" s="64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9"/>
      <c r="K8895" s="37"/>
      <c r="L8895" s="86">
        <f t="shared" si="417"/>
        <v>0</v>
      </c>
      <c r="M8895" s="40"/>
      <c r="N8895" s="40"/>
      <c r="O8895" s="65"/>
    </row>
    <row r="8896" spans="1:15" ht="24.95" customHeight="1" x14ac:dyDescent="0.2">
      <c r="A8896" s="64" t="str">
        <f t="shared" si="415"/>
        <v>||||||0</v>
      </c>
      <c r="B8896" s="64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9"/>
      <c r="K8896" s="37"/>
      <c r="L8896" s="86">
        <f t="shared" si="417"/>
        <v>0</v>
      </c>
      <c r="M8896" s="40"/>
      <c r="N8896" s="40"/>
      <c r="O8896" s="65"/>
    </row>
    <row r="8897" spans="1:15" ht="24.95" customHeight="1" x14ac:dyDescent="0.2">
      <c r="A8897" s="64" t="str">
        <f t="shared" si="415"/>
        <v>||||||0</v>
      </c>
      <c r="B8897" s="64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9"/>
      <c r="K8897" s="37"/>
      <c r="L8897" s="86">
        <f t="shared" si="417"/>
        <v>0</v>
      </c>
      <c r="M8897" s="40"/>
      <c r="N8897" s="40"/>
      <c r="O8897" s="65"/>
    </row>
    <row r="8898" spans="1:15" ht="24.95" customHeight="1" x14ac:dyDescent="0.2">
      <c r="A8898" s="64" t="str">
        <f t="shared" si="415"/>
        <v>||||||0</v>
      </c>
      <c r="B8898" s="64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9"/>
      <c r="K8898" s="37"/>
      <c r="L8898" s="86">
        <f t="shared" si="417"/>
        <v>0</v>
      </c>
      <c r="M8898" s="40"/>
      <c r="N8898" s="40"/>
      <c r="O8898" s="65"/>
    </row>
    <row r="8899" spans="1:15" ht="24.95" customHeight="1" x14ac:dyDescent="0.2">
      <c r="A8899" s="64" t="str">
        <f t="shared" si="415"/>
        <v>||||||0</v>
      </c>
      <c r="B8899" s="64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9"/>
      <c r="K8899" s="37"/>
      <c r="L8899" s="86">
        <f t="shared" si="417"/>
        <v>0</v>
      </c>
      <c r="M8899" s="40"/>
      <c r="N8899" s="40"/>
      <c r="O8899" s="65"/>
    </row>
    <row r="8900" spans="1:15" ht="24.95" customHeight="1" x14ac:dyDescent="0.2">
      <c r="A8900" s="64" t="str">
        <f t="shared" si="415"/>
        <v>||||||0</v>
      </c>
      <c r="B8900" s="64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9"/>
      <c r="K8900" s="37"/>
      <c r="L8900" s="86">
        <f t="shared" si="417"/>
        <v>0</v>
      </c>
      <c r="M8900" s="40"/>
      <c r="N8900" s="40"/>
      <c r="O8900" s="65"/>
    </row>
    <row r="8901" spans="1:15" ht="24.95" customHeight="1" x14ac:dyDescent="0.2">
      <c r="A8901" s="64" t="str">
        <f t="shared" ref="A8901:A8964" si="418">C8901&amp;"|"&amp;D8901&amp;"|"&amp;E8901&amp;"|"&amp;F8901&amp;"|"&amp;G8901&amp;"|"&amp;I8901&amp;"|"&amp;M8901+N8901-O8901</f>
        <v>||||||0</v>
      </c>
      <c r="B8901" s="64" t="str">
        <f t="shared" ref="B8901:B8964" si="419">C8901&amp;"|"&amp;D8901&amp;"|"&amp;E8901&amp;"|"&amp;F8901&amp;"|"&amp;K8901</f>
        <v>||||</v>
      </c>
      <c r="C8901" s="37"/>
      <c r="D8901" s="37"/>
      <c r="E8901" s="37"/>
      <c r="F8901" s="37"/>
      <c r="G8901" s="37"/>
      <c r="H8901" s="38"/>
      <c r="I8901" s="37"/>
      <c r="J8901" s="39"/>
      <c r="K8901" s="37"/>
      <c r="L8901" s="86">
        <f t="shared" si="417"/>
        <v>0</v>
      </c>
      <c r="M8901" s="40"/>
      <c r="N8901" s="40"/>
      <c r="O8901" s="65"/>
    </row>
    <row r="8902" spans="1:15" ht="24.95" customHeight="1" x14ac:dyDescent="0.2">
      <c r="A8902" s="64" t="str">
        <f t="shared" si="418"/>
        <v>||||||0</v>
      </c>
      <c r="B8902" s="64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9"/>
      <c r="K8902" s="37"/>
      <c r="L8902" s="86">
        <f t="shared" si="417"/>
        <v>0</v>
      </c>
      <c r="M8902" s="40"/>
      <c r="N8902" s="40"/>
      <c r="O8902" s="65"/>
    </row>
    <row r="8903" spans="1:15" ht="24.95" customHeight="1" x14ac:dyDescent="0.2">
      <c r="A8903" s="64" t="str">
        <f t="shared" si="418"/>
        <v>||||||0</v>
      </c>
      <c r="B8903" s="64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9"/>
      <c r="K8903" s="37"/>
      <c r="L8903" s="86">
        <f t="shared" si="417"/>
        <v>0</v>
      </c>
      <c r="M8903" s="40"/>
      <c r="N8903" s="40"/>
      <c r="O8903" s="65"/>
    </row>
    <row r="8904" spans="1:15" ht="24.95" customHeight="1" x14ac:dyDescent="0.2">
      <c r="A8904" s="64" t="str">
        <f t="shared" si="418"/>
        <v>||||||0</v>
      </c>
      <c r="B8904" s="64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9"/>
      <c r="K8904" s="37"/>
      <c r="L8904" s="86">
        <f t="shared" si="417"/>
        <v>0</v>
      </c>
      <c r="M8904" s="40"/>
      <c r="N8904" s="40"/>
      <c r="O8904" s="65"/>
    </row>
    <row r="8905" spans="1:15" ht="24.95" customHeight="1" x14ac:dyDescent="0.2">
      <c r="A8905" s="64" t="str">
        <f t="shared" si="418"/>
        <v>||||||0</v>
      </c>
      <c r="B8905" s="64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9"/>
      <c r="K8905" s="37"/>
      <c r="L8905" s="86">
        <f t="shared" si="417"/>
        <v>0</v>
      </c>
      <c r="M8905" s="40"/>
      <c r="N8905" s="40"/>
      <c r="O8905" s="65"/>
    </row>
    <row r="8906" spans="1:15" ht="24.95" customHeight="1" x14ac:dyDescent="0.2">
      <c r="A8906" s="64" t="str">
        <f t="shared" si="418"/>
        <v>||||||0</v>
      </c>
      <c r="B8906" s="64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9"/>
      <c r="K8906" s="37"/>
      <c r="L8906" s="86">
        <f t="shared" si="417"/>
        <v>0</v>
      </c>
      <c r="M8906" s="40"/>
      <c r="N8906" s="40"/>
      <c r="O8906" s="65"/>
    </row>
    <row r="8907" spans="1:15" ht="24.95" customHeight="1" x14ac:dyDescent="0.2">
      <c r="A8907" s="64" t="str">
        <f t="shared" si="418"/>
        <v>||||||0</v>
      </c>
      <c r="B8907" s="64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9"/>
      <c r="K8907" s="37"/>
      <c r="L8907" s="86">
        <f t="shared" si="417"/>
        <v>0</v>
      </c>
      <c r="M8907" s="40"/>
      <c r="N8907" s="40"/>
      <c r="O8907" s="65"/>
    </row>
    <row r="8908" spans="1:15" ht="24.95" customHeight="1" x14ac:dyDescent="0.2">
      <c r="A8908" s="64" t="str">
        <f t="shared" si="418"/>
        <v>||||||0</v>
      </c>
      <c r="B8908" s="64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9"/>
      <c r="K8908" s="37"/>
      <c r="L8908" s="86">
        <f t="shared" si="417"/>
        <v>0</v>
      </c>
      <c r="M8908" s="40"/>
      <c r="N8908" s="40"/>
      <c r="O8908" s="65"/>
    </row>
    <row r="8909" spans="1:15" ht="24.95" customHeight="1" x14ac:dyDescent="0.2">
      <c r="A8909" s="64" t="str">
        <f t="shared" si="418"/>
        <v>||||||0</v>
      </c>
      <c r="B8909" s="64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9"/>
      <c r="K8909" s="37"/>
      <c r="L8909" s="86">
        <f t="shared" si="417"/>
        <v>0</v>
      </c>
      <c r="M8909" s="40"/>
      <c r="N8909" s="40"/>
      <c r="O8909" s="65"/>
    </row>
    <row r="8910" spans="1:15" ht="24.95" customHeight="1" x14ac:dyDescent="0.2">
      <c r="A8910" s="64" t="str">
        <f t="shared" si="418"/>
        <v>||||||0</v>
      </c>
      <c r="B8910" s="64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9"/>
      <c r="K8910" s="37"/>
      <c r="L8910" s="86">
        <f t="shared" si="417"/>
        <v>0</v>
      </c>
      <c r="M8910" s="40"/>
      <c r="N8910" s="40"/>
      <c r="O8910" s="65"/>
    </row>
    <row r="8911" spans="1:15" ht="24.95" customHeight="1" x14ac:dyDescent="0.2">
      <c r="A8911" s="64" t="str">
        <f t="shared" si="418"/>
        <v>||||||0</v>
      </c>
      <c r="B8911" s="64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9"/>
      <c r="K8911" s="37"/>
      <c r="L8911" s="86">
        <f t="shared" si="417"/>
        <v>0</v>
      </c>
      <c r="M8911" s="40"/>
      <c r="N8911" s="40"/>
      <c r="O8911" s="65"/>
    </row>
    <row r="8912" spans="1:15" ht="24.95" customHeight="1" x14ac:dyDescent="0.2">
      <c r="A8912" s="64" t="str">
        <f t="shared" si="418"/>
        <v>||||||0</v>
      </c>
      <c r="B8912" s="64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9"/>
      <c r="K8912" s="37"/>
      <c r="L8912" s="86">
        <f t="shared" si="417"/>
        <v>0</v>
      </c>
      <c r="M8912" s="40"/>
      <c r="N8912" s="40"/>
      <c r="O8912" s="65"/>
    </row>
    <row r="8913" spans="1:15" ht="24.95" customHeight="1" x14ac:dyDescent="0.2">
      <c r="A8913" s="64" t="str">
        <f t="shared" si="418"/>
        <v>||||||0</v>
      </c>
      <c r="B8913" s="64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9"/>
      <c r="K8913" s="37"/>
      <c r="L8913" s="86">
        <f t="shared" si="417"/>
        <v>0</v>
      </c>
      <c r="M8913" s="40"/>
      <c r="N8913" s="40"/>
      <c r="O8913" s="65"/>
    </row>
    <row r="8914" spans="1:15" ht="24.95" customHeight="1" x14ac:dyDescent="0.2">
      <c r="A8914" s="64" t="str">
        <f t="shared" si="418"/>
        <v>||||||0</v>
      </c>
      <c r="B8914" s="64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9"/>
      <c r="K8914" s="37"/>
      <c r="L8914" s="86">
        <f t="shared" si="417"/>
        <v>0</v>
      </c>
      <c r="M8914" s="40"/>
      <c r="N8914" s="40"/>
      <c r="O8914" s="65"/>
    </row>
    <row r="8915" spans="1:15" ht="24.95" customHeight="1" x14ac:dyDescent="0.2">
      <c r="A8915" s="64" t="str">
        <f t="shared" si="418"/>
        <v>||||||0</v>
      </c>
      <c r="B8915" s="64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9"/>
      <c r="K8915" s="37"/>
      <c r="L8915" s="86">
        <f t="shared" si="417"/>
        <v>0</v>
      </c>
      <c r="M8915" s="40"/>
      <c r="N8915" s="40"/>
      <c r="O8915" s="65"/>
    </row>
    <row r="8916" spans="1:15" ht="24.95" customHeight="1" x14ac:dyDescent="0.2">
      <c r="A8916" s="64" t="str">
        <f t="shared" si="418"/>
        <v>||||||0</v>
      </c>
      <c r="B8916" s="64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9"/>
      <c r="K8916" s="37"/>
      <c r="L8916" s="86">
        <f t="shared" si="417"/>
        <v>0</v>
      </c>
      <c r="M8916" s="40"/>
      <c r="N8916" s="40"/>
      <c r="O8916" s="65"/>
    </row>
    <row r="8917" spans="1:15" ht="24.95" customHeight="1" x14ac:dyDescent="0.2">
      <c r="A8917" s="64" t="str">
        <f t="shared" si="418"/>
        <v>||||||0</v>
      </c>
      <c r="B8917" s="64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9"/>
      <c r="K8917" s="37"/>
      <c r="L8917" s="86">
        <f t="shared" si="417"/>
        <v>0</v>
      </c>
      <c r="M8917" s="40"/>
      <c r="N8917" s="40"/>
      <c r="O8917" s="65"/>
    </row>
    <row r="8918" spans="1:15" ht="24.95" customHeight="1" x14ac:dyDescent="0.2">
      <c r="A8918" s="64" t="str">
        <f t="shared" si="418"/>
        <v>||||||0</v>
      </c>
      <c r="B8918" s="64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9"/>
      <c r="K8918" s="37"/>
      <c r="L8918" s="86">
        <f t="shared" si="417"/>
        <v>0</v>
      </c>
      <c r="M8918" s="40"/>
      <c r="N8918" s="40"/>
      <c r="O8918" s="65"/>
    </row>
    <row r="8919" spans="1:15" ht="24.95" customHeight="1" x14ac:dyDescent="0.2">
      <c r="A8919" s="64" t="str">
        <f t="shared" si="418"/>
        <v>||||||0</v>
      </c>
      <c r="B8919" s="64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9"/>
      <c r="K8919" s="37"/>
      <c r="L8919" s="86">
        <f t="shared" si="417"/>
        <v>0</v>
      </c>
      <c r="M8919" s="40"/>
      <c r="N8919" s="40"/>
      <c r="O8919" s="65"/>
    </row>
    <row r="8920" spans="1:15" ht="24.95" customHeight="1" x14ac:dyDescent="0.2">
      <c r="A8920" s="64" t="str">
        <f t="shared" si="418"/>
        <v>||||||0</v>
      </c>
      <c r="B8920" s="64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9"/>
      <c r="K8920" s="37"/>
      <c r="L8920" s="86">
        <f t="shared" si="417"/>
        <v>0</v>
      </c>
      <c r="M8920" s="40"/>
      <c r="N8920" s="40"/>
      <c r="O8920" s="65"/>
    </row>
    <row r="8921" spans="1:15" ht="24.95" customHeight="1" x14ac:dyDescent="0.2">
      <c r="A8921" s="64" t="str">
        <f t="shared" si="418"/>
        <v>||||||0</v>
      </c>
      <c r="B8921" s="64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9"/>
      <c r="K8921" s="37"/>
      <c r="L8921" s="86">
        <f t="shared" si="417"/>
        <v>0</v>
      </c>
      <c r="M8921" s="40"/>
      <c r="N8921" s="40"/>
      <c r="O8921" s="65"/>
    </row>
    <row r="8922" spans="1:15" ht="24.95" customHeight="1" x14ac:dyDescent="0.2">
      <c r="A8922" s="64" t="str">
        <f t="shared" si="418"/>
        <v>||||||0</v>
      </c>
      <c r="B8922" s="64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9"/>
      <c r="K8922" s="37"/>
      <c r="L8922" s="86">
        <f t="shared" si="417"/>
        <v>0</v>
      </c>
      <c r="M8922" s="40"/>
      <c r="N8922" s="40"/>
      <c r="O8922" s="65"/>
    </row>
    <row r="8923" spans="1:15" ht="24.95" customHeight="1" x14ac:dyDescent="0.2">
      <c r="A8923" s="64" t="str">
        <f t="shared" si="418"/>
        <v>||||||0</v>
      </c>
      <c r="B8923" s="64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9"/>
      <c r="K8923" s="37"/>
      <c r="L8923" s="86">
        <f t="shared" si="417"/>
        <v>0</v>
      </c>
      <c r="M8923" s="40"/>
      <c r="N8923" s="40"/>
      <c r="O8923" s="65"/>
    </row>
    <row r="8924" spans="1:15" ht="24.95" customHeight="1" x14ac:dyDescent="0.2">
      <c r="A8924" s="64" t="str">
        <f t="shared" si="418"/>
        <v>||||||0</v>
      </c>
      <c r="B8924" s="64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9"/>
      <c r="K8924" s="37"/>
      <c r="L8924" s="86">
        <f t="shared" si="417"/>
        <v>0</v>
      </c>
      <c r="M8924" s="40"/>
      <c r="N8924" s="40"/>
      <c r="O8924" s="65"/>
    </row>
    <row r="8925" spans="1:15" ht="24.95" customHeight="1" x14ac:dyDescent="0.2">
      <c r="A8925" s="64" t="str">
        <f t="shared" si="418"/>
        <v>||||||0</v>
      </c>
      <c r="B8925" s="64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9"/>
      <c r="K8925" s="37"/>
      <c r="L8925" s="86">
        <f t="shared" si="417"/>
        <v>0</v>
      </c>
      <c r="M8925" s="40"/>
      <c r="N8925" s="40"/>
      <c r="O8925" s="65"/>
    </row>
    <row r="8926" spans="1:15" ht="24.95" customHeight="1" x14ac:dyDescent="0.2">
      <c r="A8926" s="64" t="str">
        <f t="shared" si="418"/>
        <v>||||||0</v>
      </c>
      <c r="B8926" s="64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9"/>
      <c r="K8926" s="37"/>
      <c r="L8926" s="86">
        <f t="shared" si="417"/>
        <v>0</v>
      </c>
      <c r="M8926" s="40"/>
      <c r="N8926" s="40"/>
      <c r="O8926" s="65"/>
    </row>
    <row r="8927" spans="1:15" ht="24.95" customHeight="1" x14ac:dyDescent="0.2">
      <c r="A8927" s="64" t="str">
        <f t="shared" si="418"/>
        <v>||||||0</v>
      </c>
      <c r="B8927" s="64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9"/>
      <c r="K8927" s="37"/>
      <c r="L8927" s="86">
        <f t="shared" si="417"/>
        <v>0</v>
      </c>
      <c r="M8927" s="40"/>
      <c r="N8927" s="40"/>
      <c r="O8927" s="65"/>
    </row>
    <row r="8928" spans="1:15" ht="24.95" customHeight="1" x14ac:dyDescent="0.2">
      <c r="A8928" s="64" t="str">
        <f t="shared" si="418"/>
        <v>||||||0</v>
      </c>
      <c r="B8928" s="64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9"/>
      <c r="K8928" s="37"/>
      <c r="L8928" s="86">
        <f t="shared" si="417"/>
        <v>0</v>
      </c>
      <c r="M8928" s="40"/>
      <c r="N8928" s="40"/>
      <c r="O8928" s="65"/>
    </row>
    <row r="8929" spans="1:15" ht="24.95" customHeight="1" x14ac:dyDescent="0.2">
      <c r="A8929" s="64" t="str">
        <f t="shared" si="418"/>
        <v>||||||0</v>
      </c>
      <c r="B8929" s="64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9"/>
      <c r="K8929" s="37"/>
      <c r="L8929" s="86">
        <f t="shared" si="417"/>
        <v>0</v>
      </c>
      <c r="M8929" s="40"/>
      <c r="N8929" s="40"/>
      <c r="O8929" s="65"/>
    </row>
    <row r="8930" spans="1:15" ht="24.95" customHeight="1" x14ac:dyDescent="0.2">
      <c r="A8930" s="64" t="str">
        <f t="shared" si="418"/>
        <v>||||||0</v>
      </c>
      <c r="B8930" s="64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9"/>
      <c r="K8930" s="37"/>
      <c r="L8930" s="86">
        <f t="shared" si="417"/>
        <v>0</v>
      </c>
      <c r="M8930" s="40"/>
      <c r="N8930" s="40"/>
      <c r="O8930" s="65"/>
    </row>
    <row r="8931" spans="1:15" ht="24.95" customHeight="1" x14ac:dyDescent="0.2">
      <c r="A8931" s="64" t="str">
        <f t="shared" si="418"/>
        <v>||||||0</v>
      </c>
      <c r="B8931" s="64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9"/>
      <c r="K8931" s="37"/>
      <c r="L8931" s="86">
        <f t="shared" si="417"/>
        <v>0</v>
      </c>
      <c r="M8931" s="40"/>
      <c r="N8931" s="40"/>
      <c r="O8931" s="65"/>
    </row>
    <row r="8932" spans="1:15" ht="24.95" customHeight="1" x14ac:dyDescent="0.2">
      <c r="A8932" s="64" t="str">
        <f t="shared" si="418"/>
        <v>||||||0</v>
      </c>
      <c r="B8932" s="64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9"/>
      <c r="K8932" s="37"/>
      <c r="L8932" s="86">
        <f t="shared" si="417"/>
        <v>0</v>
      </c>
      <c r="M8932" s="40"/>
      <c r="N8932" s="40"/>
      <c r="O8932" s="65"/>
    </row>
    <row r="8933" spans="1:15" ht="24.95" customHeight="1" x14ac:dyDescent="0.2">
      <c r="A8933" s="64" t="str">
        <f t="shared" si="418"/>
        <v>||||||0</v>
      </c>
      <c r="B8933" s="64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9"/>
      <c r="K8933" s="37"/>
      <c r="L8933" s="86">
        <f t="shared" si="417"/>
        <v>0</v>
      </c>
      <c r="M8933" s="40"/>
      <c r="N8933" s="40"/>
      <c r="O8933" s="65"/>
    </row>
    <row r="8934" spans="1:15" ht="24.95" customHeight="1" x14ac:dyDescent="0.2">
      <c r="A8934" s="64" t="str">
        <f t="shared" si="418"/>
        <v>||||||0</v>
      </c>
      <c r="B8934" s="64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9"/>
      <c r="K8934" s="37"/>
      <c r="L8934" s="86">
        <f t="shared" si="417"/>
        <v>0</v>
      </c>
      <c r="M8934" s="40"/>
      <c r="N8934" s="40"/>
      <c r="O8934" s="65"/>
    </row>
    <row r="8935" spans="1:15" ht="24.95" customHeight="1" x14ac:dyDescent="0.2">
      <c r="A8935" s="64" t="str">
        <f t="shared" si="418"/>
        <v>||||||0</v>
      </c>
      <c r="B8935" s="64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9"/>
      <c r="K8935" s="37"/>
      <c r="L8935" s="86">
        <f t="shared" si="417"/>
        <v>0</v>
      </c>
      <c r="M8935" s="40"/>
      <c r="N8935" s="40"/>
      <c r="O8935" s="65"/>
    </row>
    <row r="8936" spans="1:15" ht="24.95" customHeight="1" x14ac:dyDescent="0.2">
      <c r="A8936" s="64" t="str">
        <f t="shared" si="418"/>
        <v>||||||0</v>
      </c>
      <c r="B8936" s="64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9"/>
      <c r="K8936" s="37"/>
      <c r="L8936" s="86">
        <f t="shared" si="417"/>
        <v>0</v>
      </c>
      <c r="M8936" s="40"/>
      <c r="N8936" s="40"/>
      <c r="O8936" s="65"/>
    </row>
    <row r="8937" spans="1:15" ht="24.95" customHeight="1" x14ac:dyDescent="0.2">
      <c r="A8937" s="64" t="str">
        <f t="shared" si="418"/>
        <v>||||||0</v>
      </c>
      <c r="B8937" s="64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9"/>
      <c r="K8937" s="37"/>
      <c r="L8937" s="86">
        <f t="shared" si="417"/>
        <v>0</v>
      </c>
      <c r="M8937" s="40"/>
      <c r="N8937" s="40"/>
      <c r="O8937" s="65"/>
    </row>
    <row r="8938" spans="1:15" ht="24.95" customHeight="1" x14ac:dyDescent="0.2">
      <c r="A8938" s="64" t="str">
        <f t="shared" si="418"/>
        <v>||||||0</v>
      </c>
      <c r="B8938" s="64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9"/>
      <c r="K8938" s="37"/>
      <c r="L8938" s="86">
        <f t="shared" si="417"/>
        <v>0</v>
      </c>
      <c r="M8938" s="40"/>
      <c r="N8938" s="40"/>
      <c r="O8938" s="65"/>
    </row>
    <row r="8939" spans="1:15" ht="24.95" customHeight="1" x14ac:dyDescent="0.2">
      <c r="A8939" s="64" t="str">
        <f t="shared" si="418"/>
        <v>||||||0</v>
      </c>
      <c r="B8939" s="64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9"/>
      <c r="K8939" s="37"/>
      <c r="L8939" s="86">
        <f t="shared" si="417"/>
        <v>0</v>
      </c>
      <c r="M8939" s="40"/>
      <c r="N8939" s="40"/>
      <c r="O8939" s="65"/>
    </row>
    <row r="8940" spans="1:15" ht="24.95" customHeight="1" x14ac:dyDescent="0.2">
      <c r="A8940" s="64" t="str">
        <f t="shared" si="418"/>
        <v>||||||0</v>
      </c>
      <c r="B8940" s="64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9"/>
      <c r="K8940" s="37"/>
      <c r="L8940" s="86">
        <f t="shared" si="417"/>
        <v>0</v>
      </c>
      <c r="M8940" s="40"/>
      <c r="N8940" s="40"/>
      <c r="O8940" s="65"/>
    </row>
    <row r="8941" spans="1:15" ht="24.95" customHeight="1" x14ac:dyDescent="0.2">
      <c r="A8941" s="64" t="str">
        <f t="shared" si="418"/>
        <v>||||||0</v>
      </c>
      <c r="B8941" s="64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9"/>
      <c r="K8941" s="37"/>
      <c r="L8941" s="86">
        <f t="shared" si="417"/>
        <v>0</v>
      </c>
      <c r="M8941" s="40"/>
      <c r="N8941" s="40"/>
      <c r="O8941" s="65"/>
    </row>
    <row r="8942" spans="1:15" ht="24.95" customHeight="1" x14ac:dyDescent="0.2">
      <c r="A8942" s="64" t="str">
        <f t="shared" si="418"/>
        <v>||||||0</v>
      </c>
      <c r="B8942" s="64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9"/>
      <c r="K8942" s="37"/>
      <c r="L8942" s="86">
        <f t="shared" si="417"/>
        <v>0</v>
      </c>
      <c r="M8942" s="40"/>
      <c r="N8942" s="40"/>
      <c r="O8942" s="65"/>
    </row>
    <row r="8943" spans="1:15" ht="24.95" customHeight="1" x14ac:dyDescent="0.2">
      <c r="A8943" s="64" t="str">
        <f t="shared" si="418"/>
        <v>||||||0</v>
      </c>
      <c r="B8943" s="64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9"/>
      <c r="K8943" s="37"/>
      <c r="L8943" s="86">
        <f t="shared" si="417"/>
        <v>0</v>
      </c>
      <c r="M8943" s="40"/>
      <c r="N8943" s="40"/>
      <c r="O8943" s="65"/>
    </row>
    <row r="8944" spans="1:15" ht="24.95" customHeight="1" x14ac:dyDescent="0.2">
      <c r="A8944" s="64" t="str">
        <f t="shared" si="418"/>
        <v>||||||0</v>
      </c>
      <c r="B8944" s="64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9"/>
      <c r="K8944" s="37"/>
      <c r="L8944" s="86">
        <f t="shared" si="417"/>
        <v>0</v>
      </c>
      <c r="M8944" s="40"/>
      <c r="N8944" s="40"/>
      <c r="O8944" s="65"/>
    </row>
    <row r="8945" spans="1:15" ht="24.95" customHeight="1" x14ac:dyDescent="0.2">
      <c r="A8945" s="64" t="str">
        <f t="shared" si="418"/>
        <v>||||||0</v>
      </c>
      <c r="B8945" s="64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9"/>
      <c r="K8945" s="37"/>
      <c r="L8945" s="86">
        <f t="shared" si="417"/>
        <v>0</v>
      </c>
      <c r="M8945" s="40"/>
      <c r="N8945" s="40"/>
      <c r="O8945" s="65"/>
    </row>
    <row r="8946" spans="1:15" ht="24.95" customHeight="1" x14ac:dyDescent="0.2">
      <c r="A8946" s="64" t="str">
        <f t="shared" si="418"/>
        <v>||||||0</v>
      </c>
      <c r="B8946" s="64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9"/>
      <c r="K8946" s="37"/>
      <c r="L8946" s="86">
        <f t="shared" si="417"/>
        <v>0</v>
      </c>
      <c r="M8946" s="40"/>
      <c r="N8946" s="40"/>
      <c r="O8946" s="65"/>
    </row>
    <row r="8947" spans="1:15" ht="24.95" customHeight="1" x14ac:dyDescent="0.2">
      <c r="A8947" s="64" t="str">
        <f t="shared" si="418"/>
        <v>||||||0</v>
      </c>
      <c r="B8947" s="64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9"/>
      <c r="K8947" s="37"/>
      <c r="L8947" s="86">
        <f t="shared" si="417"/>
        <v>0</v>
      </c>
      <c r="M8947" s="40"/>
      <c r="N8947" s="40"/>
      <c r="O8947" s="65"/>
    </row>
    <row r="8948" spans="1:15" ht="24.95" customHeight="1" x14ac:dyDescent="0.2">
      <c r="A8948" s="64" t="str">
        <f t="shared" si="418"/>
        <v>||||||0</v>
      </c>
      <c r="B8948" s="64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9"/>
      <c r="K8948" s="37"/>
      <c r="L8948" s="86">
        <f t="shared" si="417"/>
        <v>0</v>
      </c>
      <c r="M8948" s="40"/>
      <c r="N8948" s="40"/>
      <c r="O8948" s="65"/>
    </row>
    <row r="8949" spans="1:15" ht="24.95" customHeight="1" x14ac:dyDescent="0.2">
      <c r="A8949" s="64" t="str">
        <f t="shared" si="418"/>
        <v>||||||0</v>
      </c>
      <c r="B8949" s="64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9"/>
      <c r="K8949" s="37"/>
      <c r="L8949" s="86">
        <f t="shared" si="417"/>
        <v>0</v>
      </c>
      <c r="M8949" s="40"/>
      <c r="N8949" s="40"/>
      <c r="O8949" s="65"/>
    </row>
    <row r="8950" spans="1:15" ht="24.95" customHeight="1" x14ac:dyDescent="0.2">
      <c r="A8950" s="64" t="str">
        <f t="shared" si="418"/>
        <v>||||||0</v>
      </c>
      <c r="B8950" s="64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9"/>
      <c r="K8950" s="37"/>
      <c r="L8950" s="86">
        <f t="shared" si="417"/>
        <v>0</v>
      </c>
      <c r="M8950" s="40"/>
      <c r="N8950" s="40"/>
      <c r="O8950" s="65"/>
    </row>
    <row r="8951" spans="1:15" ht="24.95" customHeight="1" x14ac:dyDescent="0.2">
      <c r="A8951" s="64" t="str">
        <f t="shared" si="418"/>
        <v>||||||0</v>
      </c>
      <c r="B8951" s="64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9"/>
      <c r="K8951" s="37"/>
      <c r="L8951" s="86">
        <f t="shared" si="417"/>
        <v>0</v>
      </c>
      <c r="M8951" s="40"/>
      <c r="N8951" s="40"/>
      <c r="O8951" s="65"/>
    </row>
    <row r="8952" spans="1:15" ht="24.95" customHeight="1" x14ac:dyDescent="0.2">
      <c r="A8952" s="64" t="str">
        <f t="shared" si="418"/>
        <v>||||||0</v>
      </c>
      <c r="B8952" s="64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9"/>
      <c r="K8952" s="37"/>
      <c r="L8952" s="86">
        <f t="shared" si="417"/>
        <v>0</v>
      </c>
      <c r="M8952" s="40"/>
      <c r="N8952" s="40"/>
      <c r="O8952" s="65"/>
    </row>
    <row r="8953" spans="1:15" ht="24.95" customHeight="1" x14ac:dyDescent="0.2">
      <c r="A8953" s="64" t="str">
        <f t="shared" si="418"/>
        <v>||||||0</v>
      </c>
      <c r="B8953" s="64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9"/>
      <c r="K8953" s="37"/>
      <c r="L8953" s="86">
        <f t="shared" si="417"/>
        <v>0</v>
      </c>
      <c r="M8953" s="40"/>
      <c r="N8953" s="40"/>
      <c r="O8953" s="65"/>
    </row>
    <row r="8954" spans="1:15" ht="24.95" customHeight="1" x14ac:dyDescent="0.2">
      <c r="A8954" s="64" t="str">
        <f t="shared" si="418"/>
        <v>||||||0</v>
      </c>
      <c r="B8954" s="64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9"/>
      <c r="K8954" s="37"/>
      <c r="L8954" s="86">
        <f t="shared" si="417"/>
        <v>0</v>
      </c>
      <c r="M8954" s="40"/>
      <c r="N8954" s="40"/>
      <c r="O8954" s="65"/>
    </row>
    <row r="8955" spans="1:15" ht="24.95" customHeight="1" x14ac:dyDescent="0.2">
      <c r="A8955" s="64" t="str">
        <f t="shared" si="418"/>
        <v>||||||0</v>
      </c>
      <c r="B8955" s="64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9"/>
      <c r="K8955" s="37"/>
      <c r="L8955" s="86">
        <f t="shared" si="417"/>
        <v>0</v>
      </c>
      <c r="M8955" s="40"/>
      <c r="N8955" s="40"/>
      <c r="O8955" s="65"/>
    </row>
    <row r="8956" spans="1:15" ht="24.95" customHeight="1" x14ac:dyDescent="0.2">
      <c r="A8956" s="64" t="str">
        <f t="shared" si="418"/>
        <v>||||||0</v>
      </c>
      <c r="B8956" s="64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9"/>
      <c r="K8956" s="37"/>
      <c r="L8956" s="86">
        <f t="shared" si="417"/>
        <v>0</v>
      </c>
      <c r="M8956" s="40"/>
      <c r="N8956" s="40"/>
      <c r="O8956" s="65"/>
    </row>
    <row r="8957" spans="1:15" ht="24.95" customHeight="1" x14ac:dyDescent="0.2">
      <c r="A8957" s="64" t="str">
        <f t="shared" si="418"/>
        <v>||||||0</v>
      </c>
      <c r="B8957" s="64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9"/>
      <c r="K8957" s="37"/>
      <c r="L8957" s="86">
        <f t="shared" si="417"/>
        <v>0</v>
      </c>
      <c r="M8957" s="40"/>
      <c r="N8957" s="40"/>
      <c r="O8957" s="65"/>
    </row>
    <row r="8958" spans="1:15" ht="24.95" customHeight="1" x14ac:dyDescent="0.2">
      <c r="A8958" s="64" t="str">
        <f t="shared" si="418"/>
        <v>||||||0</v>
      </c>
      <c r="B8958" s="64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9"/>
      <c r="K8958" s="37"/>
      <c r="L8958" s="86">
        <f t="shared" ref="L8958:L9021" si="420">M8958+N8958</f>
        <v>0</v>
      </c>
      <c r="M8958" s="40"/>
      <c r="N8958" s="40"/>
      <c r="O8958" s="65"/>
    </row>
    <row r="8959" spans="1:15" ht="24.95" customHeight="1" x14ac:dyDescent="0.2">
      <c r="A8959" s="64" t="str">
        <f t="shared" si="418"/>
        <v>||||||0</v>
      </c>
      <c r="B8959" s="64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9"/>
      <c r="K8959" s="37"/>
      <c r="L8959" s="86">
        <f t="shared" si="420"/>
        <v>0</v>
      </c>
      <c r="M8959" s="40"/>
      <c r="N8959" s="40"/>
      <c r="O8959" s="65"/>
    </row>
    <row r="8960" spans="1:15" ht="24.95" customHeight="1" x14ac:dyDescent="0.2">
      <c r="A8960" s="64" t="str">
        <f t="shared" si="418"/>
        <v>||||||0</v>
      </c>
      <c r="B8960" s="64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9"/>
      <c r="K8960" s="37"/>
      <c r="L8960" s="86">
        <f t="shared" si="420"/>
        <v>0</v>
      </c>
      <c r="M8960" s="40"/>
      <c r="N8960" s="40"/>
      <c r="O8960" s="65"/>
    </row>
    <row r="8961" spans="1:15" ht="24.95" customHeight="1" x14ac:dyDescent="0.2">
      <c r="A8961" s="64" t="str">
        <f t="shared" si="418"/>
        <v>||||||0</v>
      </c>
      <c r="B8961" s="64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9"/>
      <c r="K8961" s="37"/>
      <c r="L8961" s="86">
        <f t="shared" si="420"/>
        <v>0</v>
      </c>
      <c r="M8961" s="40"/>
      <c r="N8961" s="40"/>
      <c r="O8961" s="65"/>
    </row>
    <row r="8962" spans="1:15" ht="24.95" customHeight="1" x14ac:dyDescent="0.2">
      <c r="A8962" s="64" t="str">
        <f t="shared" si="418"/>
        <v>||||||0</v>
      </c>
      <c r="B8962" s="64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9"/>
      <c r="K8962" s="37"/>
      <c r="L8962" s="86">
        <f t="shared" si="420"/>
        <v>0</v>
      </c>
      <c r="M8962" s="40"/>
      <c r="N8962" s="40"/>
      <c r="O8962" s="65"/>
    </row>
    <row r="8963" spans="1:15" ht="24.95" customHeight="1" x14ac:dyDescent="0.2">
      <c r="A8963" s="64" t="str">
        <f t="shared" si="418"/>
        <v>||||||0</v>
      </c>
      <c r="B8963" s="64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9"/>
      <c r="K8963" s="37"/>
      <c r="L8963" s="86">
        <f t="shared" si="420"/>
        <v>0</v>
      </c>
      <c r="M8963" s="40"/>
      <c r="N8963" s="40"/>
      <c r="O8963" s="65"/>
    </row>
    <row r="8964" spans="1:15" ht="24.95" customHeight="1" x14ac:dyDescent="0.2">
      <c r="A8964" s="64" t="str">
        <f t="shared" si="418"/>
        <v>||||||0</v>
      </c>
      <c r="B8964" s="64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9"/>
      <c r="K8964" s="37"/>
      <c r="L8964" s="86">
        <f t="shared" si="420"/>
        <v>0</v>
      </c>
      <c r="M8964" s="40"/>
      <c r="N8964" s="40"/>
      <c r="O8964" s="65"/>
    </row>
    <row r="8965" spans="1:15" ht="24.95" customHeight="1" x14ac:dyDescent="0.2">
      <c r="A8965" s="64" t="str">
        <f t="shared" ref="A8965:A9028" si="421">C8965&amp;"|"&amp;D8965&amp;"|"&amp;E8965&amp;"|"&amp;F8965&amp;"|"&amp;G8965&amp;"|"&amp;I8965&amp;"|"&amp;M8965+N8965-O8965</f>
        <v>||||||0</v>
      </c>
      <c r="B8965" s="64" t="str">
        <f t="shared" ref="B8965:B9028" si="422">C8965&amp;"|"&amp;D8965&amp;"|"&amp;E8965&amp;"|"&amp;F8965&amp;"|"&amp;K8965</f>
        <v>||||</v>
      </c>
      <c r="C8965" s="37"/>
      <c r="D8965" s="37"/>
      <c r="E8965" s="37"/>
      <c r="F8965" s="37"/>
      <c r="G8965" s="37"/>
      <c r="H8965" s="38"/>
      <c r="I8965" s="37"/>
      <c r="J8965" s="39"/>
      <c r="K8965" s="37"/>
      <c r="L8965" s="86">
        <f t="shared" si="420"/>
        <v>0</v>
      </c>
      <c r="M8965" s="40"/>
      <c r="N8965" s="40"/>
      <c r="O8965" s="65"/>
    </row>
    <row r="8966" spans="1:15" ht="24.95" customHeight="1" x14ac:dyDescent="0.2">
      <c r="A8966" s="64" t="str">
        <f t="shared" si="421"/>
        <v>||||||0</v>
      </c>
      <c r="B8966" s="64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9"/>
      <c r="K8966" s="37"/>
      <c r="L8966" s="86">
        <f t="shared" si="420"/>
        <v>0</v>
      </c>
      <c r="M8966" s="40"/>
      <c r="N8966" s="40"/>
      <c r="O8966" s="65"/>
    </row>
    <row r="8967" spans="1:15" ht="24.95" customHeight="1" x14ac:dyDescent="0.2">
      <c r="A8967" s="64" t="str">
        <f t="shared" si="421"/>
        <v>||||||0</v>
      </c>
      <c r="B8967" s="64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9"/>
      <c r="K8967" s="37"/>
      <c r="L8967" s="86">
        <f t="shared" si="420"/>
        <v>0</v>
      </c>
      <c r="M8967" s="40"/>
      <c r="N8967" s="40"/>
      <c r="O8967" s="65"/>
    </row>
    <row r="8968" spans="1:15" ht="24.95" customHeight="1" x14ac:dyDescent="0.2">
      <c r="A8968" s="64" t="str">
        <f t="shared" si="421"/>
        <v>||||||0</v>
      </c>
      <c r="B8968" s="64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9"/>
      <c r="K8968" s="37"/>
      <c r="L8968" s="86">
        <f t="shared" si="420"/>
        <v>0</v>
      </c>
      <c r="M8968" s="40"/>
      <c r="N8968" s="40"/>
      <c r="O8968" s="65"/>
    </row>
    <row r="8969" spans="1:15" ht="24.95" customHeight="1" x14ac:dyDescent="0.2">
      <c r="A8969" s="64" t="str">
        <f t="shared" si="421"/>
        <v>||||||0</v>
      </c>
      <c r="B8969" s="64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9"/>
      <c r="K8969" s="37"/>
      <c r="L8969" s="86">
        <f t="shared" si="420"/>
        <v>0</v>
      </c>
      <c r="M8969" s="40"/>
      <c r="N8969" s="40"/>
      <c r="O8969" s="65"/>
    </row>
    <row r="8970" spans="1:15" ht="24.95" customHeight="1" x14ac:dyDescent="0.2">
      <c r="A8970" s="64" t="str">
        <f t="shared" si="421"/>
        <v>||||||0</v>
      </c>
      <c r="B8970" s="64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9"/>
      <c r="K8970" s="37"/>
      <c r="L8970" s="86">
        <f t="shared" si="420"/>
        <v>0</v>
      </c>
      <c r="M8970" s="40"/>
      <c r="N8970" s="40"/>
      <c r="O8970" s="65"/>
    </row>
    <row r="8971" spans="1:15" ht="24.95" customHeight="1" x14ac:dyDescent="0.2">
      <c r="A8971" s="64" t="str">
        <f t="shared" si="421"/>
        <v>||||||0</v>
      </c>
      <c r="B8971" s="64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9"/>
      <c r="K8971" s="37"/>
      <c r="L8971" s="86">
        <f t="shared" si="420"/>
        <v>0</v>
      </c>
      <c r="M8971" s="40"/>
      <c r="N8971" s="40"/>
      <c r="O8971" s="65"/>
    </row>
    <row r="8972" spans="1:15" ht="24.95" customHeight="1" x14ac:dyDescent="0.2">
      <c r="A8972" s="64" t="str">
        <f t="shared" si="421"/>
        <v>||||||0</v>
      </c>
      <c r="B8972" s="64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9"/>
      <c r="K8972" s="37"/>
      <c r="L8972" s="86">
        <f t="shared" si="420"/>
        <v>0</v>
      </c>
      <c r="M8972" s="40"/>
      <c r="N8972" s="40"/>
      <c r="O8972" s="65"/>
    </row>
    <row r="8973" spans="1:15" ht="24.95" customHeight="1" x14ac:dyDescent="0.2">
      <c r="A8973" s="64" t="str">
        <f t="shared" si="421"/>
        <v>||||||0</v>
      </c>
      <c r="B8973" s="64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9"/>
      <c r="K8973" s="37"/>
      <c r="L8973" s="86">
        <f t="shared" si="420"/>
        <v>0</v>
      </c>
      <c r="M8973" s="40"/>
      <c r="N8973" s="40"/>
      <c r="O8973" s="65"/>
    </row>
    <row r="8974" spans="1:15" ht="24.95" customHeight="1" x14ac:dyDescent="0.2">
      <c r="A8974" s="64" t="str">
        <f t="shared" si="421"/>
        <v>||||||0</v>
      </c>
      <c r="B8974" s="64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9"/>
      <c r="K8974" s="37"/>
      <c r="L8974" s="86">
        <f t="shared" si="420"/>
        <v>0</v>
      </c>
      <c r="M8974" s="40"/>
      <c r="N8974" s="40"/>
      <c r="O8974" s="65"/>
    </row>
    <row r="8975" spans="1:15" ht="24.95" customHeight="1" x14ac:dyDescent="0.2">
      <c r="A8975" s="64" t="str">
        <f t="shared" si="421"/>
        <v>||||||0</v>
      </c>
      <c r="B8975" s="64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9"/>
      <c r="K8975" s="37"/>
      <c r="L8975" s="86">
        <f t="shared" si="420"/>
        <v>0</v>
      </c>
      <c r="M8975" s="40"/>
      <c r="N8975" s="40"/>
      <c r="O8975" s="65"/>
    </row>
    <row r="8976" spans="1:15" ht="24.95" customHeight="1" x14ac:dyDescent="0.2">
      <c r="A8976" s="64" t="str">
        <f t="shared" si="421"/>
        <v>||||||0</v>
      </c>
      <c r="B8976" s="64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9"/>
      <c r="K8976" s="37"/>
      <c r="L8976" s="86">
        <f t="shared" si="420"/>
        <v>0</v>
      </c>
      <c r="M8976" s="40"/>
      <c r="N8976" s="40"/>
      <c r="O8976" s="65"/>
    </row>
    <row r="8977" spans="1:15" ht="24.95" customHeight="1" x14ac:dyDescent="0.2">
      <c r="A8977" s="64" t="str">
        <f t="shared" si="421"/>
        <v>||||||0</v>
      </c>
      <c r="B8977" s="64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9"/>
      <c r="K8977" s="37"/>
      <c r="L8977" s="86">
        <f t="shared" si="420"/>
        <v>0</v>
      </c>
      <c r="M8977" s="40"/>
      <c r="N8977" s="40"/>
      <c r="O8977" s="65"/>
    </row>
    <row r="8978" spans="1:15" ht="24.95" customHeight="1" x14ac:dyDescent="0.2">
      <c r="A8978" s="64" t="str">
        <f t="shared" si="421"/>
        <v>||||||0</v>
      </c>
      <c r="B8978" s="64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9"/>
      <c r="K8978" s="37"/>
      <c r="L8978" s="86">
        <f t="shared" si="420"/>
        <v>0</v>
      </c>
      <c r="M8978" s="40"/>
      <c r="N8978" s="40"/>
      <c r="O8978" s="65"/>
    </row>
    <row r="8979" spans="1:15" ht="24.95" customHeight="1" x14ac:dyDescent="0.2">
      <c r="A8979" s="64" t="str">
        <f t="shared" si="421"/>
        <v>||||||0</v>
      </c>
      <c r="B8979" s="64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9"/>
      <c r="K8979" s="37"/>
      <c r="L8979" s="86">
        <f t="shared" si="420"/>
        <v>0</v>
      </c>
      <c r="M8979" s="40"/>
      <c r="N8979" s="40"/>
      <c r="O8979" s="65"/>
    </row>
    <row r="8980" spans="1:15" ht="24.95" customHeight="1" x14ac:dyDescent="0.2">
      <c r="A8980" s="64" t="str">
        <f t="shared" si="421"/>
        <v>||||||0</v>
      </c>
      <c r="B8980" s="64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9"/>
      <c r="K8980" s="37"/>
      <c r="L8980" s="86">
        <f t="shared" si="420"/>
        <v>0</v>
      </c>
      <c r="M8980" s="40"/>
      <c r="N8980" s="40"/>
      <c r="O8980" s="65"/>
    </row>
    <row r="8981" spans="1:15" ht="24.95" customHeight="1" x14ac:dyDescent="0.2">
      <c r="A8981" s="64" t="str">
        <f t="shared" si="421"/>
        <v>||||||0</v>
      </c>
      <c r="B8981" s="64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9"/>
      <c r="K8981" s="37"/>
      <c r="L8981" s="86">
        <f t="shared" si="420"/>
        <v>0</v>
      </c>
      <c r="M8981" s="40"/>
      <c r="N8981" s="40"/>
      <c r="O8981" s="65"/>
    </row>
    <row r="8982" spans="1:15" ht="24.95" customHeight="1" x14ac:dyDescent="0.2">
      <c r="A8982" s="64" t="str">
        <f t="shared" si="421"/>
        <v>||||||0</v>
      </c>
      <c r="B8982" s="64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9"/>
      <c r="K8982" s="37"/>
      <c r="L8982" s="86">
        <f t="shared" si="420"/>
        <v>0</v>
      </c>
      <c r="M8982" s="40"/>
      <c r="N8982" s="40"/>
      <c r="O8982" s="65"/>
    </row>
    <row r="8983" spans="1:15" ht="24.95" customHeight="1" x14ac:dyDescent="0.2">
      <c r="A8983" s="64" t="str">
        <f t="shared" si="421"/>
        <v>||||||0</v>
      </c>
      <c r="B8983" s="64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9"/>
      <c r="K8983" s="37"/>
      <c r="L8983" s="86">
        <f t="shared" si="420"/>
        <v>0</v>
      </c>
      <c r="M8983" s="40"/>
      <c r="N8983" s="40"/>
      <c r="O8983" s="65"/>
    </row>
    <row r="8984" spans="1:15" ht="24.95" customHeight="1" x14ac:dyDescent="0.2">
      <c r="A8984" s="64" t="str">
        <f t="shared" si="421"/>
        <v>||||||0</v>
      </c>
      <c r="B8984" s="64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9"/>
      <c r="K8984" s="37"/>
      <c r="L8984" s="86">
        <f t="shared" si="420"/>
        <v>0</v>
      </c>
      <c r="M8984" s="40"/>
      <c r="N8984" s="40"/>
      <c r="O8984" s="65"/>
    </row>
    <row r="8985" spans="1:15" ht="24.95" customHeight="1" x14ac:dyDescent="0.2">
      <c r="A8985" s="64" t="str">
        <f t="shared" si="421"/>
        <v>||||||0</v>
      </c>
      <c r="B8985" s="64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9"/>
      <c r="K8985" s="37"/>
      <c r="L8985" s="86">
        <f t="shared" si="420"/>
        <v>0</v>
      </c>
      <c r="M8985" s="40"/>
      <c r="N8985" s="40"/>
      <c r="O8985" s="65"/>
    </row>
    <row r="8986" spans="1:15" ht="24.95" customHeight="1" x14ac:dyDescent="0.2">
      <c r="A8986" s="64" t="str">
        <f t="shared" si="421"/>
        <v>||||||0</v>
      </c>
      <c r="B8986" s="64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9"/>
      <c r="K8986" s="37"/>
      <c r="L8986" s="86">
        <f t="shared" si="420"/>
        <v>0</v>
      </c>
      <c r="M8986" s="40"/>
      <c r="N8986" s="40"/>
      <c r="O8986" s="65"/>
    </row>
    <row r="8987" spans="1:15" ht="24.95" customHeight="1" x14ac:dyDescent="0.2">
      <c r="A8987" s="64" t="str">
        <f t="shared" si="421"/>
        <v>||||||0</v>
      </c>
      <c r="B8987" s="64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9"/>
      <c r="K8987" s="37"/>
      <c r="L8987" s="86">
        <f t="shared" si="420"/>
        <v>0</v>
      </c>
      <c r="M8987" s="40"/>
      <c r="N8987" s="40"/>
      <c r="O8987" s="65"/>
    </row>
    <row r="8988" spans="1:15" ht="24.95" customHeight="1" x14ac:dyDescent="0.2">
      <c r="A8988" s="64" t="str">
        <f t="shared" si="421"/>
        <v>||||||0</v>
      </c>
      <c r="B8988" s="64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9"/>
      <c r="K8988" s="37"/>
      <c r="L8988" s="86">
        <f t="shared" si="420"/>
        <v>0</v>
      </c>
      <c r="M8988" s="40"/>
      <c r="N8988" s="40"/>
      <c r="O8988" s="65"/>
    </row>
    <row r="8989" spans="1:15" ht="24.95" customHeight="1" x14ac:dyDescent="0.2">
      <c r="A8989" s="64" t="str">
        <f t="shared" si="421"/>
        <v>||||||0</v>
      </c>
      <c r="B8989" s="64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9"/>
      <c r="K8989" s="37"/>
      <c r="L8989" s="86">
        <f t="shared" si="420"/>
        <v>0</v>
      </c>
      <c r="M8989" s="40"/>
      <c r="N8989" s="40"/>
      <c r="O8989" s="65"/>
    </row>
    <row r="8990" spans="1:15" ht="24.95" customHeight="1" x14ac:dyDescent="0.2">
      <c r="A8990" s="64" t="str">
        <f t="shared" si="421"/>
        <v>||||||0</v>
      </c>
      <c r="B8990" s="64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9"/>
      <c r="K8990" s="37"/>
      <c r="L8990" s="86">
        <f t="shared" si="420"/>
        <v>0</v>
      </c>
      <c r="M8990" s="40"/>
      <c r="N8990" s="40"/>
      <c r="O8990" s="65"/>
    </row>
    <row r="8991" spans="1:15" ht="24.95" customHeight="1" x14ac:dyDescent="0.2">
      <c r="A8991" s="64" t="str">
        <f t="shared" si="421"/>
        <v>||||||0</v>
      </c>
      <c r="B8991" s="64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9"/>
      <c r="K8991" s="37"/>
      <c r="L8991" s="86">
        <f t="shared" si="420"/>
        <v>0</v>
      </c>
      <c r="M8991" s="40"/>
      <c r="N8991" s="40"/>
      <c r="O8991" s="65"/>
    </row>
    <row r="8992" spans="1:15" ht="24.95" customHeight="1" x14ac:dyDescent="0.2">
      <c r="A8992" s="64" t="str">
        <f t="shared" si="421"/>
        <v>||||||0</v>
      </c>
      <c r="B8992" s="64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9"/>
      <c r="K8992" s="37"/>
      <c r="L8992" s="86">
        <f t="shared" si="420"/>
        <v>0</v>
      </c>
      <c r="M8992" s="40"/>
      <c r="N8992" s="40"/>
      <c r="O8992" s="65"/>
    </row>
    <row r="8993" spans="1:15" ht="24.95" customHeight="1" x14ac:dyDescent="0.2">
      <c r="A8993" s="64" t="str">
        <f t="shared" si="421"/>
        <v>||||||0</v>
      </c>
      <c r="B8993" s="64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9"/>
      <c r="K8993" s="37"/>
      <c r="L8993" s="86">
        <f t="shared" si="420"/>
        <v>0</v>
      </c>
      <c r="M8993" s="40"/>
      <c r="N8993" s="40"/>
      <c r="O8993" s="65"/>
    </row>
    <row r="8994" spans="1:15" ht="24.95" customHeight="1" x14ac:dyDescent="0.2">
      <c r="A8994" s="64" t="str">
        <f t="shared" si="421"/>
        <v>||||||0</v>
      </c>
      <c r="B8994" s="64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9"/>
      <c r="K8994" s="37"/>
      <c r="L8994" s="86">
        <f t="shared" si="420"/>
        <v>0</v>
      </c>
      <c r="M8994" s="40"/>
      <c r="N8994" s="40"/>
      <c r="O8994" s="65"/>
    </row>
    <row r="8995" spans="1:15" ht="24.95" customHeight="1" x14ac:dyDescent="0.2">
      <c r="A8995" s="64" t="str">
        <f t="shared" si="421"/>
        <v>||||||0</v>
      </c>
      <c r="B8995" s="64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9"/>
      <c r="K8995" s="37"/>
      <c r="L8995" s="86">
        <f t="shared" si="420"/>
        <v>0</v>
      </c>
      <c r="M8995" s="40"/>
      <c r="N8995" s="40"/>
      <c r="O8995" s="65"/>
    </row>
    <row r="8996" spans="1:15" ht="24.95" customHeight="1" x14ac:dyDescent="0.2">
      <c r="A8996" s="64" t="str">
        <f t="shared" si="421"/>
        <v>||||||0</v>
      </c>
      <c r="B8996" s="64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9"/>
      <c r="K8996" s="37"/>
      <c r="L8996" s="86">
        <f t="shared" si="420"/>
        <v>0</v>
      </c>
      <c r="M8996" s="40"/>
      <c r="N8996" s="40"/>
      <c r="O8996" s="65"/>
    </row>
    <row r="8997" spans="1:15" ht="24.95" customHeight="1" x14ac:dyDescent="0.2">
      <c r="A8997" s="64" t="str">
        <f t="shared" si="421"/>
        <v>||||||0</v>
      </c>
      <c r="B8997" s="64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9"/>
      <c r="K8997" s="37"/>
      <c r="L8997" s="86">
        <f t="shared" si="420"/>
        <v>0</v>
      </c>
      <c r="M8997" s="40"/>
      <c r="N8997" s="40"/>
      <c r="O8997" s="65"/>
    </row>
    <row r="8998" spans="1:15" ht="24.95" customHeight="1" x14ac:dyDescent="0.2">
      <c r="A8998" s="64" t="str">
        <f t="shared" si="421"/>
        <v>||||||0</v>
      </c>
      <c r="B8998" s="64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9"/>
      <c r="K8998" s="37"/>
      <c r="L8998" s="86">
        <f t="shared" si="420"/>
        <v>0</v>
      </c>
      <c r="M8998" s="40"/>
      <c r="N8998" s="40"/>
      <c r="O8998" s="65"/>
    </row>
    <row r="8999" spans="1:15" ht="24.95" customHeight="1" x14ac:dyDescent="0.2">
      <c r="A8999" s="64" t="str">
        <f t="shared" si="421"/>
        <v>||||||0</v>
      </c>
      <c r="B8999" s="64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9"/>
      <c r="K8999" s="37"/>
      <c r="L8999" s="86">
        <f t="shared" si="420"/>
        <v>0</v>
      </c>
      <c r="M8999" s="40"/>
      <c r="N8999" s="40"/>
      <c r="O8999" s="65"/>
    </row>
    <row r="9000" spans="1:15" ht="24.95" customHeight="1" x14ac:dyDescent="0.2">
      <c r="A9000" s="64" t="str">
        <f t="shared" si="421"/>
        <v>||||||0</v>
      </c>
      <c r="B9000" s="64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9"/>
      <c r="K9000" s="37"/>
      <c r="L9000" s="86">
        <f t="shared" si="420"/>
        <v>0</v>
      </c>
      <c r="M9000" s="40"/>
      <c r="N9000" s="40"/>
      <c r="O9000" s="65"/>
    </row>
    <row r="9001" spans="1:15" ht="24.95" customHeight="1" x14ac:dyDescent="0.2">
      <c r="A9001" s="64" t="str">
        <f t="shared" si="421"/>
        <v>||||||0</v>
      </c>
      <c r="B9001" s="64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9"/>
      <c r="K9001" s="37"/>
      <c r="L9001" s="86">
        <f t="shared" si="420"/>
        <v>0</v>
      </c>
      <c r="M9001" s="40"/>
      <c r="N9001" s="40"/>
      <c r="O9001" s="65"/>
    </row>
    <row r="9002" spans="1:15" ht="24.95" customHeight="1" x14ac:dyDescent="0.2">
      <c r="A9002" s="64" t="str">
        <f t="shared" si="421"/>
        <v>||||||0</v>
      </c>
      <c r="B9002" s="64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9"/>
      <c r="K9002" s="37"/>
      <c r="L9002" s="86">
        <f t="shared" si="420"/>
        <v>0</v>
      </c>
      <c r="M9002" s="40"/>
      <c r="N9002" s="40"/>
      <c r="O9002" s="65"/>
    </row>
    <row r="9003" spans="1:15" ht="24.95" customHeight="1" x14ac:dyDescent="0.2">
      <c r="A9003" s="64" t="str">
        <f t="shared" si="421"/>
        <v>||||||0</v>
      </c>
      <c r="B9003" s="64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9"/>
      <c r="K9003" s="37"/>
      <c r="L9003" s="86">
        <f t="shared" si="420"/>
        <v>0</v>
      </c>
      <c r="M9003" s="40"/>
      <c r="N9003" s="40"/>
      <c r="O9003" s="65"/>
    </row>
    <row r="9004" spans="1:15" ht="24.95" customHeight="1" x14ac:dyDescent="0.2">
      <c r="A9004" s="64" t="str">
        <f t="shared" si="421"/>
        <v>||||||0</v>
      </c>
      <c r="B9004" s="64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9"/>
      <c r="K9004" s="37"/>
      <c r="L9004" s="86">
        <f t="shared" si="420"/>
        <v>0</v>
      </c>
      <c r="M9004" s="40"/>
      <c r="N9004" s="40"/>
      <c r="O9004" s="65"/>
    </row>
    <row r="9005" spans="1:15" ht="24.95" customHeight="1" x14ac:dyDescent="0.2">
      <c r="A9005" s="64" t="str">
        <f t="shared" si="421"/>
        <v>||||||0</v>
      </c>
      <c r="B9005" s="64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9"/>
      <c r="K9005" s="37"/>
      <c r="L9005" s="86">
        <f t="shared" si="420"/>
        <v>0</v>
      </c>
      <c r="M9005" s="40"/>
      <c r="N9005" s="40"/>
      <c r="O9005" s="65"/>
    </row>
    <row r="9006" spans="1:15" ht="24.95" customHeight="1" x14ac:dyDescent="0.2">
      <c r="A9006" s="64" t="str">
        <f t="shared" si="421"/>
        <v>||||||0</v>
      </c>
      <c r="B9006" s="64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9"/>
      <c r="K9006" s="37"/>
      <c r="L9006" s="86">
        <f t="shared" si="420"/>
        <v>0</v>
      </c>
      <c r="M9006" s="40"/>
      <c r="N9006" s="40"/>
      <c r="O9006" s="65"/>
    </row>
    <row r="9007" spans="1:15" ht="24.95" customHeight="1" x14ac:dyDescent="0.2">
      <c r="A9007" s="64" t="str">
        <f t="shared" si="421"/>
        <v>||||||0</v>
      </c>
      <c r="B9007" s="64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9"/>
      <c r="K9007" s="37"/>
      <c r="L9007" s="86">
        <f t="shared" si="420"/>
        <v>0</v>
      </c>
      <c r="M9007" s="40"/>
      <c r="N9007" s="40"/>
      <c r="O9007" s="65"/>
    </row>
    <row r="9008" spans="1:15" ht="24.95" customHeight="1" x14ac:dyDescent="0.2">
      <c r="A9008" s="64" t="str">
        <f t="shared" si="421"/>
        <v>||||||0</v>
      </c>
      <c r="B9008" s="64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9"/>
      <c r="K9008" s="37"/>
      <c r="L9008" s="86">
        <f t="shared" si="420"/>
        <v>0</v>
      </c>
      <c r="M9008" s="40"/>
      <c r="N9008" s="40"/>
      <c r="O9008" s="65"/>
    </row>
    <row r="9009" spans="1:15" ht="24.95" customHeight="1" x14ac:dyDescent="0.2">
      <c r="A9009" s="64" t="str">
        <f t="shared" si="421"/>
        <v>||||||0</v>
      </c>
      <c r="B9009" s="64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9"/>
      <c r="K9009" s="37"/>
      <c r="L9009" s="86">
        <f t="shared" si="420"/>
        <v>0</v>
      </c>
      <c r="M9009" s="40"/>
      <c r="N9009" s="40"/>
      <c r="O9009" s="65"/>
    </row>
    <row r="9010" spans="1:15" ht="24.95" customHeight="1" x14ac:dyDescent="0.2">
      <c r="A9010" s="64" t="str">
        <f t="shared" si="421"/>
        <v>||||||0</v>
      </c>
      <c r="B9010" s="64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9"/>
      <c r="K9010" s="37"/>
      <c r="L9010" s="86">
        <f t="shared" si="420"/>
        <v>0</v>
      </c>
      <c r="M9010" s="40"/>
      <c r="N9010" s="40"/>
      <c r="O9010" s="65"/>
    </row>
    <row r="9011" spans="1:15" ht="24.95" customHeight="1" x14ac:dyDescent="0.2">
      <c r="A9011" s="64" t="str">
        <f t="shared" si="421"/>
        <v>||||||0</v>
      </c>
      <c r="B9011" s="64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9"/>
      <c r="K9011" s="37"/>
      <c r="L9011" s="86">
        <f t="shared" si="420"/>
        <v>0</v>
      </c>
      <c r="M9011" s="40"/>
      <c r="N9011" s="40"/>
      <c r="O9011" s="65"/>
    </row>
    <row r="9012" spans="1:15" ht="24.95" customHeight="1" x14ac:dyDescent="0.2">
      <c r="A9012" s="64" t="str">
        <f t="shared" si="421"/>
        <v>||||||0</v>
      </c>
      <c r="B9012" s="64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9"/>
      <c r="K9012" s="37"/>
      <c r="L9012" s="86">
        <f t="shared" si="420"/>
        <v>0</v>
      </c>
      <c r="M9012" s="40"/>
      <c r="N9012" s="40"/>
      <c r="O9012" s="65"/>
    </row>
    <row r="9013" spans="1:15" ht="24.95" customHeight="1" x14ac:dyDescent="0.2">
      <c r="A9013" s="64" t="str">
        <f t="shared" si="421"/>
        <v>||||||0</v>
      </c>
      <c r="B9013" s="64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9"/>
      <c r="K9013" s="37"/>
      <c r="L9013" s="86">
        <f t="shared" si="420"/>
        <v>0</v>
      </c>
      <c r="M9013" s="40"/>
      <c r="N9013" s="40"/>
      <c r="O9013" s="65"/>
    </row>
    <row r="9014" spans="1:15" ht="24.95" customHeight="1" x14ac:dyDescent="0.2">
      <c r="A9014" s="64" t="str">
        <f t="shared" si="421"/>
        <v>||||||0</v>
      </c>
      <c r="B9014" s="64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9"/>
      <c r="K9014" s="37"/>
      <c r="L9014" s="86">
        <f t="shared" si="420"/>
        <v>0</v>
      </c>
      <c r="M9014" s="40"/>
      <c r="N9014" s="40"/>
      <c r="O9014" s="65"/>
    </row>
    <row r="9015" spans="1:15" ht="24.95" customHeight="1" x14ac:dyDescent="0.2">
      <c r="A9015" s="64" t="str">
        <f t="shared" si="421"/>
        <v>||||||0</v>
      </c>
      <c r="B9015" s="64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9"/>
      <c r="K9015" s="37"/>
      <c r="L9015" s="86">
        <f t="shared" si="420"/>
        <v>0</v>
      </c>
      <c r="M9015" s="40"/>
      <c r="N9015" s="40"/>
      <c r="O9015" s="65"/>
    </row>
    <row r="9016" spans="1:15" ht="24.95" customHeight="1" x14ac:dyDescent="0.2">
      <c r="A9016" s="64" t="str">
        <f t="shared" si="421"/>
        <v>||||||0</v>
      </c>
      <c r="B9016" s="64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9"/>
      <c r="K9016" s="37"/>
      <c r="L9016" s="86">
        <f t="shared" si="420"/>
        <v>0</v>
      </c>
      <c r="M9016" s="40"/>
      <c r="N9016" s="40"/>
      <c r="O9016" s="65"/>
    </row>
    <row r="9017" spans="1:15" ht="24.95" customHeight="1" x14ac:dyDescent="0.2">
      <c r="A9017" s="64" t="str">
        <f t="shared" si="421"/>
        <v>||||||0</v>
      </c>
      <c r="B9017" s="64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9"/>
      <c r="K9017" s="37"/>
      <c r="L9017" s="86">
        <f t="shared" si="420"/>
        <v>0</v>
      </c>
      <c r="M9017" s="40"/>
      <c r="N9017" s="40"/>
      <c r="O9017" s="65"/>
    </row>
    <row r="9018" spans="1:15" ht="24.95" customHeight="1" x14ac:dyDescent="0.2">
      <c r="A9018" s="64" t="str">
        <f t="shared" si="421"/>
        <v>||||||0</v>
      </c>
      <c r="B9018" s="64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9"/>
      <c r="K9018" s="37"/>
      <c r="L9018" s="86">
        <f t="shared" si="420"/>
        <v>0</v>
      </c>
      <c r="M9018" s="40"/>
      <c r="N9018" s="40"/>
      <c r="O9018" s="65"/>
    </row>
    <row r="9019" spans="1:15" ht="24.95" customHeight="1" x14ac:dyDescent="0.2">
      <c r="A9019" s="64" t="str">
        <f t="shared" si="421"/>
        <v>||||||0</v>
      </c>
      <c r="B9019" s="64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9"/>
      <c r="K9019" s="37"/>
      <c r="L9019" s="86">
        <f t="shared" si="420"/>
        <v>0</v>
      </c>
      <c r="M9019" s="40"/>
      <c r="N9019" s="40"/>
      <c r="O9019" s="65"/>
    </row>
    <row r="9020" spans="1:15" ht="24.95" customHeight="1" x14ac:dyDescent="0.2">
      <c r="A9020" s="64" t="str">
        <f t="shared" si="421"/>
        <v>||||||0</v>
      </c>
      <c r="B9020" s="64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9"/>
      <c r="K9020" s="37"/>
      <c r="L9020" s="86">
        <f t="shared" si="420"/>
        <v>0</v>
      </c>
      <c r="M9020" s="40"/>
      <c r="N9020" s="40"/>
      <c r="O9020" s="65"/>
    </row>
    <row r="9021" spans="1:15" ht="24.95" customHeight="1" x14ac:dyDescent="0.2">
      <c r="A9021" s="64" t="str">
        <f t="shared" si="421"/>
        <v>||||||0</v>
      </c>
      <c r="B9021" s="64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9"/>
      <c r="K9021" s="37"/>
      <c r="L9021" s="86">
        <f t="shared" si="420"/>
        <v>0</v>
      </c>
      <c r="M9021" s="40"/>
      <c r="N9021" s="40"/>
      <c r="O9021" s="65"/>
    </row>
    <row r="9022" spans="1:15" ht="24.95" customHeight="1" x14ac:dyDescent="0.2">
      <c r="A9022" s="64" t="str">
        <f t="shared" si="421"/>
        <v>||||||0</v>
      </c>
      <c r="B9022" s="64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9"/>
      <c r="K9022" s="37"/>
      <c r="L9022" s="86">
        <f t="shared" ref="L9022:L9085" si="423">M9022+N9022</f>
        <v>0</v>
      </c>
      <c r="M9022" s="40"/>
      <c r="N9022" s="40"/>
      <c r="O9022" s="65"/>
    </row>
    <row r="9023" spans="1:15" ht="24.95" customHeight="1" x14ac:dyDescent="0.2">
      <c r="A9023" s="64" t="str">
        <f t="shared" si="421"/>
        <v>||||||0</v>
      </c>
      <c r="B9023" s="64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9"/>
      <c r="K9023" s="37"/>
      <c r="L9023" s="86">
        <f t="shared" si="423"/>
        <v>0</v>
      </c>
      <c r="M9023" s="40"/>
      <c r="N9023" s="40"/>
      <c r="O9023" s="65"/>
    </row>
    <row r="9024" spans="1:15" ht="24.95" customHeight="1" x14ac:dyDescent="0.2">
      <c r="A9024" s="64" t="str">
        <f t="shared" si="421"/>
        <v>||||||0</v>
      </c>
      <c r="B9024" s="64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9"/>
      <c r="K9024" s="37"/>
      <c r="L9024" s="86">
        <f t="shared" si="423"/>
        <v>0</v>
      </c>
      <c r="M9024" s="40"/>
      <c r="N9024" s="40"/>
      <c r="O9024" s="65"/>
    </row>
    <row r="9025" spans="1:15" ht="24.95" customHeight="1" x14ac:dyDescent="0.2">
      <c r="A9025" s="64" t="str">
        <f t="shared" si="421"/>
        <v>||||||0</v>
      </c>
      <c r="B9025" s="64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9"/>
      <c r="K9025" s="37"/>
      <c r="L9025" s="86">
        <f t="shared" si="423"/>
        <v>0</v>
      </c>
      <c r="M9025" s="40"/>
      <c r="N9025" s="40"/>
      <c r="O9025" s="65"/>
    </row>
    <row r="9026" spans="1:15" ht="24.95" customHeight="1" x14ac:dyDescent="0.2">
      <c r="A9026" s="64" t="str">
        <f t="shared" si="421"/>
        <v>||||||0</v>
      </c>
      <c r="B9026" s="64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9"/>
      <c r="K9026" s="37"/>
      <c r="L9026" s="86">
        <f t="shared" si="423"/>
        <v>0</v>
      </c>
      <c r="M9026" s="40"/>
      <c r="N9026" s="40"/>
      <c r="O9026" s="65"/>
    </row>
    <row r="9027" spans="1:15" ht="24.95" customHeight="1" x14ac:dyDescent="0.2">
      <c r="A9027" s="64" t="str">
        <f t="shared" si="421"/>
        <v>||||||0</v>
      </c>
      <c r="B9027" s="64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9"/>
      <c r="K9027" s="37"/>
      <c r="L9027" s="86">
        <f t="shared" si="423"/>
        <v>0</v>
      </c>
      <c r="M9027" s="40"/>
      <c r="N9027" s="40"/>
      <c r="O9027" s="65"/>
    </row>
    <row r="9028" spans="1:15" ht="24.95" customHeight="1" x14ac:dyDescent="0.2">
      <c r="A9028" s="64" t="str">
        <f t="shared" si="421"/>
        <v>||||||0</v>
      </c>
      <c r="B9028" s="64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9"/>
      <c r="K9028" s="37"/>
      <c r="L9028" s="86">
        <f t="shared" si="423"/>
        <v>0</v>
      </c>
      <c r="M9028" s="40"/>
      <c r="N9028" s="40"/>
      <c r="O9028" s="65"/>
    </row>
    <row r="9029" spans="1:15" ht="24.95" customHeight="1" x14ac:dyDescent="0.2">
      <c r="A9029" s="64" t="str">
        <f t="shared" ref="A9029:A9092" si="424">C9029&amp;"|"&amp;D9029&amp;"|"&amp;E9029&amp;"|"&amp;F9029&amp;"|"&amp;G9029&amp;"|"&amp;I9029&amp;"|"&amp;M9029+N9029-O9029</f>
        <v>||||||0</v>
      </c>
      <c r="B9029" s="64" t="str">
        <f t="shared" ref="B9029:B9092" si="425">C9029&amp;"|"&amp;D9029&amp;"|"&amp;E9029&amp;"|"&amp;F9029&amp;"|"&amp;K9029</f>
        <v>||||</v>
      </c>
      <c r="C9029" s="37"/>
      <c r="D9029" s="37"/>
      <c r="E9029" s="37"/>
      <c r="F9029" s="37"/>
      <c r="G9029" s="37"/>
      <c r="H9029" s="38"/>
      <c r="I9029" s="37"/>
      <c r="J9029" s="39"/>
      <c r="K9029" s="37"/>
      <c r="L9029" s="86">
        <f t="shared" si="423"/>
        <v>0</v>
      </c>
      <c r="M9029" s="40"/>
      <c r="N9029" s="40"/>
      <c r="O9029" s="65"/>
    </row>
    <row r="9030" spans="1:15" ht="24.95" customHeight="1" x14ac:dyDescent="0.2">
      <c r="A9030" s="64" t="str">
        <f t="shared" si="424"/>
        <v>||||||0</v>
      </c>
      <c r="B9030" s="64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9"/>
      <c r="K9030" s="37"/>
      <c r="L9030" s="86">
        <f t="shared" si="423"/>
        <v>0</v>
      </c>
      <c r="M9030" s="40"/>
      <c r="N9030" s="40"/>
      <c r="O9030" s="65"/>
    </row>
    <row r="9031" spans="1:15" ht="24.95" customHeight="1" x14ac:dyDescent="0.2">
      <c r="A9031" s="64" t="str">
        <f t="shared" si="424"/>
        <v>||||||0</v>
      </c>
      <c r="B9031" s="64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9"/>
      <c r="K9031" s="37"/>
      <c r="L9031" s="86">
        <f t="shared" si="423"/>
        <v>0</v>
      </c>
      <c r="M9031" s="40"/>
      <c r="N9031" s="40"/>
      <c r="O9031" s="65"/>
    </row>
    <row r="9032" spans="1:15" ht="24.95" customHeight="1" x14ac:dyDescent="0.2">
      <c r="A9032" s="64" t="str">
        <f t="shared" si="424"/>
        <v>||||||0</v>
      </c>
      <c r="B9032" s="64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9"/>
      <c r="K9032" s="37"/>
      <c r="L9032" s="86">
        <f t="shared" si="423"/>
        <v>0</v>
      </c>
      <c r="M9032" s="40"/>
      <c r="N9032" s="40"/>
      <c r="O9032" s="65"/>
    </row>
    <row r="9033" spans="1:15" ht="24.95" customHeight="1" x14ac:dyDescent="0.2">
      <c r="A9033" s="64" t="str">
        <f t="shared" si="424"/>
        <v>||||||0</v>
      </c>
      <c r="B9033" s="64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9"/>
      <c r="K9033" s="37"/>
      <c r="L9033" s="86">
        <f t="shared" si="423"/>
        <v>0</v>
      </c>
      <c r="M9033" s="40"/>
      <c r="N9033" s="40"/>
      <c r="O9033" s="65"/>
    </row>
    <row r="9034" spans="1:15" ht="24.95" customHeight="1" x14ac:dyDescent="0.2">
      <c r="A9034" s="64" t="str">
        <f t="shared" si="424"/>
        <v>||||||0</v>
      </c>
      <c r="B9034" s="64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9"/>
      <c r="K9034" s="37"/>
      <c r="L9034" s="86">
        <f t="shared" si="423"/>
        <v>0</v>
      </c>
      <c r="M9034" s="40"/>
      <c r="N9034" s="40"/>
      <c r="O9034" s="65"/>
    </row>
    <row r="9035" spans="1:15" ht="24.95" customHeight="1" x14ac:dyDescent="0.2">
      <c r="A9035" s="64" t="str">
        <f t="shared" si="424"/>
        <v>||||||0</v>
      </c>
      <c r="B9035" s="64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9"/>
      <c r="K9035" s="37"/>
      <c r="L9035" s="86">
        <f t="shared" si="423"/>
        <v>0</v>
      </c>
      <c r="M9035" s="40"/>
      <c r="N9035" s="40"/>
      <c r="O9035" s="65"/>
    </row>
    <row r="9036" spans="1:15" ht="24.95" customHeight="1" x14ac:dyDescent="0.2">
      <c r="A9036" s="64" t="str">
        <f t="shared" si="424"/>
        <v>||||||0</v>
      </c>
      <c r="B9036" s="64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9"/>
      <c r="K9036" s="37"/>
      <c r="L9036" s="86">
        <f t="shared" si="423"/>
        <v>0</v>
      </c>
      <c r="M9036" s="40"/>
      <c r="N9036" s="40"/>
      <c r="O9036" s="65"/>
    </row>
    <row r="9037" spans="1:15" ht="24.95" customHeight="1" x14ac:dyDescent="0.2">
      <c r="A9037" s="64" t="str">
        <f t="shared" si="424"/>
        <v>||||||0</v>
      </c>
      <c r="B9037" s="64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9"/>
      <c r="K9037" s="37"/>
      <c r="L9037" s="86">
        <f t="shared" si="423"/>
        <v>0</v>
      </c>
      <c r="M9037" s="40"/>
      <c r="N9037" s="40"/>
      <c r="O9037" s="65"/>
    </row>
    <row r="9038" spans="1:15" ht="24.95" customHeight="1" x14ac:dyDescent="0.2">
      <c r="A9038" s="64" t="str">
        <f t="shared" si="424"/>
        <v>||||||0</v>
      </c>
      <c r="B9038" s="64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9"/>
      <c r="K9038" s="37"/>
      <c r="L9038" s="86">
        <f t="shared" si="423"/>
        <v>0</v>
      </c>
      <c r="M9038" s="40"/>
      <c r="N9038" s="40"/>
      <c r="O9038" s="65"/>
    </row>
    <row r="9039" spans="1:15" ht="24.95" customHeight="1" x14ac:dyDescent="0.2">
      <c r="A9039" s="64" t="str">
        <f t="shared" si="424"/>
        <v>||||||0</v>
      </c>
      <c r="B9039" s="64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9"/>
      <c r="K9039" s="37"/>
      <c r="L9039" s="86">
        <f t="shared" si="423"/>
        <v>0</v>
      </c>
      <c r="M9039" s="40"/>
      <c r="N9039" s="40"/>
      <c r="O9039" s="65"/>
    </row>
    <row r="9040" spans="1:15" ht="24.95" customHeight="1" x14ac:dyDescent="0.2">
      <c r="A9040" s="64" t="str">
        <f t="shared" si="424"/>
        <v>||||||0</v>
      </c>
      <c r="B9040" s="64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9"/>
      <c r="K9040" s="37"/>
      <c r="L9040" s="86">
        <f t="shared" si="423"/>
        <v>0</v>
      </c>
      <c r="M9040" s="40"/>
      <c r="N9040" s="40"/>
      <c r="O9040" s="65"/>
    </row>
    <row r="9041" spans="1:15" ht="24.95" customHeight="1" x14ac:dyDescent="0.2">
      <c r="A9041" s="64" t="str">
        <f t="shared" si="424"/>
        <v>||||||0</v>
      </c>
      <c r="B9041" s="64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9"/>
      <c r="K9041" s="37"/>
      <c r="L9041" s="86">
        <f t="shared" si="423"/>
        <v>0</v>
      </c>
      <c r="M9041" s="40"/>
      <c r="N9041" s="40"/>
      <c r="O9041" s="65"/>
    </row>
    <row r="9042" spans="1:15" ht="24.95" customHeight="1" x14ac:dyDescent="0.2">
      <c r="A9042" s="64" t="str">
        <f t="shared" si="424"/>
        <v>||||||0</v>
      </c>
      <c r="B9042" s="64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9"/>
      <c r="K9042" s="37"/>
      <c r="L9042" s="86">
        <f t="shared" si="423"/>
        <v>0</v>
      </c>
      <c r="M9042" s="40"/>
      <c r="N9042" s="40"/>
      <c r="O9042" s="65"/>
    </row>
    <row r="9043" spans="1:15" ht="24.95" customHeight="1" x14ac:dyDescent="0.2">
      <c r="A9043" s="64" t="str">
        <f t="shared" si="424"/>
        <v>||||||0</v>
      </c>
      <c r="B9043" s="64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9"/>
      <c r="K9043" s="37"/>
      <c r="L9043" s="86">
        <f t="shared" si="423"/>
        <v>0</v>
      </c>
      <c r="M9043" s="40"/>
      <c r="N9043" s="40"/>
      <c r="O9043" s="65"/>
    </row>
    <row r="9044" spans="1:15" ht="24.95" customHeight="1" x14ac:dyDescent="0.2">
      <c r="A9044" s="64" t="str">
        <f t="shared" si="424"/>
        <v>||||||0</v>
      </c>
      <c r="B9044" s="64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9"/>
      <c r="K9044" s="37"/>
      <c r="L9044" s="86">
        <f t="shared" si="423"/>
        <v>0</v>
      </c>
      <c r="M9044" s="40"/>
      <c r="N9044" s="40"/>
      <c r="O9044" s="65"/>
    </row>
    <row r="9045" spans="1:15" ht="24.95" customHeight="1" x14ac:dyDescent="0.2">
      <c r="A9045" s="64" t="str">
        <f t="shared" si="424"/>
        <v>||||||0</v>
      </c>
      <c r="B9045" s="64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9"/>
      <c r="K9045" s="37"/>
      <c r="L9045" s="86">
        <f t="shared" si="423"/>
        <v>0</v>
      </c>
      <c r="M9045" s="40"/>
      <c r="N9045" s="40"/>
      <c r="O9045" s="65"/>
    </row>
    <row r="9046" spans="1:15" ht="24.95" customHeight="1" x14ac:dyDescent="0.2">
      <c r="A9046" s="64" t="str">
        <f t="shared" si="424"/>
        <v>||||||0</v>
      </c>
      <c r="B9046" s="64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9"/>
      <c r="K9046" s="37"/>
      <c r="L9046" s="86">
        <f t="shared" si="423"/>
        <v>0</v>
      </c>
      <c r="M9046" s="40"/>
      <c r="N9046" s="40"/>
      <c r="O9046" s="65"/>
    </row>
    <row r="9047" spans="1:15" ht="24.95" customHeight="1" x14ac:dyDescent="0.2">
      <c r="A9047" s="64" t="str">
        <f t="shared" si="424"/>
        <v>||||||0</v>
      </c>
      <c r="B9047" s="64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9"/>
      <c r="K9047" s="37"/>
      <c r="L9047" s="86">
        <f t="shared" si="423"/>
        <v>0</v>
      </c>
      <c r="M9047" s="40"/>
      <c r="N9047" s="40"/>
      <c r="O9047" s="65"/>
    </row>
    <row r="9048" spans="1:15" ht="24.95" customHeight="1" x14ac:dyDescent="0.2">
      <c r="A9048" s="64" t="str">
        <f t="shared" si="424"/>
        <v>||||||0</v>
      </c>
      <c r="B9048" s="64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9"/>
      <c r="K9048" s="37"/>
      <c r="L9048" s="86">
        <f t="shared" si="423"/>
        <v>0</v>
      </c>
      <c r="M9048" s="40"/>
      <c r="N9048" s="40"/>
      <c r="O9048" s="65"/>
    </row>
    <row r="9049" spans="1:15" ht="24.95" customHeight="1" x14ac:dyDescent="0.2">
      <c r="A9049" s="64" t="str">
        <f t="shared" si="424"/>
        <v>||||||0</v>
      </c>
      <c r="B9049" s="64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9"/>
      <c r="K9049" s="37"/>
      <c r="L9049" s="86">
        <f t="shared" si="423"/>
        <v>0</v>
      </c>
      <c r="M9049" s="40"/>
      <c r="N9049" s="40"/>
      <c r="O9049" s="65"/>
    </row>
    <row r="9050" spans="1:15" ht="24.95" customHeight="1" x14ac:dyDescent="0.2">
      <c r="A9050" s="64" t="str">
        <f t="shared" si="424"/>
        <v>||||||0</v>
      </c>
      <c r="B9050" s="64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9"/>
      <c r="K9050" s="37"/>
      <c r="L9050" s="86">
        <f t="shared" si="423"/>
        <v>0</v>
      </c>
      <c r="M9050" s="40"/>
      <c r="N9050" s="40"/>
      <c r="O9050" s="65"/>
    </row>
    <row r="9051" spans="1:15" ht="24.95" customHeight="1" x14ac:dyDescent="0.2">
      <c r="A9051" s="64" t="str">
        <f t="shared" si="424"/>
        <v>||||||0</v>
      </c>
      <c r="B9051" s="64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9"/>
      <c r="K9051" s="37"/>
      <c r="L9051" s="86">
        <f t="shared" si="423"/>
        <v>0</v>
      </c>
      <c r="M9051" s="40"/>
      <c r="N9051" s="40"/>
      <c r="O9051" s="65"/>
    </row>
    <row r="9052" spans="1:15" ht="24.95" customHeight="1" x14ac:dyDescent="0.2">
      <c r="A9052" s="64" t="str">
        <f t="shared" si="424"/>
        <v>||||||0</v>
      </c>
      <c r="B9052" s="64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9"/>
      <c r="K9052" s="37"/>
      <c r="L9052" s="86">
        <f t="shared" si="423"/>
        <v>0</v>
      </c>
      <c r="M9052" s="40"/>
      <c r="N9052" s="40"/>
      <c r="O9052" s="65"/>
    </row>
    <row r="9053" spans="1:15" ht="24.95" customHeight="1" x14ac:dyDescent="0.2">
      <c r="A9053" s="64" t="str">
        <f t="shared" si="424"/>
        <v>||||||0</v>
      </c>
      <c r="B9053" s="64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9"/>
      <c r="K9053" s="37"/>
      <c r="L9053" s="86">
        <f t="shared" si="423"/>
        <v>0</v>
      </c>
      <c r="M9053" s="40"/>
      <c r="N9053" s="40"/>
      <c r="O9053" s="65"/>
    </row>
    <row r="9054" spans="1:15" ht="24.95" customHeight="1" x14ac:dyDescent="0.2">
      <c r="A9054" s="64" t="str">
        <f t="shared" si="424"/>
        <v>||||||0</v>
      </c>
      <c r="B9054" s="64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9"/>
      <c r="K9054" s="37"/>
      <c r="L9054" s="86">
        <f t="shared" si="423"/>
        <v>0</v>
      </c>
      <c r="M9054" s="40"/>
      <c r="N9054" s="40"/>
      <c r="O9054" s="65"/>
    </row>
    <row r="9055" spans="1:15" ht="24.95" customHeight="1" x14ac:dyDescent="0.2">
      <c r="A9055" s="64" t="str">
        <f t="shared" si="424"/>
        <v>||||||0</v>
      </c>
      <c r="B9055" s="64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9"/>
      <c r="K9055" s="37"/>
      <c r="L9055" s="86">
        <f t="shared" si="423"/>
        <v>0</v>
      </c>
      <c r="M9055" s="40"/>
      <c r="N9055" s="40"/>
      <c r="O9055" s="65"/>
    </row>
    <row r="9056" spans="1:15" ht="24.95" customHeight="1" x14ac:dyDescent="0.2">
      <c r="A9056" s="64" t="str">
        <f t="shared" si="424"/>
        <v>||||||0</v>
      </c>
      <c r="B9056" s="64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9"/>
      <c r="K9056" s="37"/>
      <c r="L9056" s="86">
        <f t="shared" si="423"/>
        <v>0</v>
      </c>
      <c r="M9056" s="40"/>
      <c r="N9056" s="40"/>
      <c r="O9056" s="65"/>
    </row>
    <row r="9057" spans="1:15" ht="24.95" customHeight="1" x14ac:dyDescent="0.2">
      <c r="A9057" s="64" t="str">
        <f t="shared" si="424"/>
        <v>||||||0</v>
      </c>
      <c r="B9057" s="64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9"/>
      <c r="K9057" s="37"/>
      <c r="L9057" s="86">
        <f t="shared" si="423"/>
        <v>0</v>
      </c>
      <c r="M9057" s="40"/>
      <c r="N9057" s="40"/>
      <c r="O9057" s="65"/>
    </row>
    <row r="9058" spans="1:15" ht="24.95" customHeight="1" x14ac:dyDescent="0.2">
      <c r="A9058" s="64" t="str">
        <f t="shared" si="424"/>
        <v>||||||0</v>
      </c>
      <c r="B9058" s="64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9"/>
      <c r="K9058" s="37"/>
      <c r="L9058" s="86">
        <f t="shared" si="423"/>
        <v>0</v>
      </c>
      <c r="M9058" s="40"/>
      <c r="N9058" s="40"/>
      <c r="O9058" s="65"/>
    </row>
    <row r="9059" spans="1:15" ht="24.95" customHeight="1" x14ac:dyDescent="0.2">
      <c r="A9059" s="64" t="str">
        <f t="shared" si="424"/>
        <v>||||||0</v>
      </c>
      <c r="B9059" s="64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9"/>
      <c r="K9059" s="37"/>
      <c r="L9059" s="86">
        <f t="shared" si="423"/>
        <v>0</v>
      </c>
      <c r="M9059" s="40"/>
      <c r="N9059" s="40"/>
      <c r="O9059" s="65"/>
    </row>
    <row r="9060" spans="1:15" ht="24.95" customHeight="1" x14ac:dyDescent="0.2">
      <c r="A9060" s="64" t="str">
        <f t="shared" si="424"/>
        <v>||||||0</v>
      </c>
      <c r="B9060" s="64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9"/>
      <c r="K9060" s="37"/>
      <c r="L9060" s="86">
        <f t="shared" si="423"/>
        <v>0</v>
      </c>
      <c r="M9060" s="40"/>
      <c r="N9060" s="40"/>
      <c r="O9060" s="65"/>
    </row>
    <row r="9061" spans="1:15" ht="24.95" customHeight="1" x14ac:dyDescent="0.2">
      <c r="A9061" s="64" t="str">
        <f t="shared" si="424"/>
        <v>||||||0</v>
      </c>
      <c r="B9061" s="64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9"/>
      <c r="K9061" s="37"/>
      <c r="L9061" s="86">
        <f t="shared" si="423"/>
        <v>0</v>
      </c>
      <c r="M9061" s="40"/>
      <c r="N9061" s="40"/>
      <c r="O9061" s="65"/>
    </row>
    <row r="9062" spans="1:15" ht="24.95" customHeight="1" x14ac:dyDescent="0.2">
      <c r="A9062" s="64" t="str">
        <f t="shared" si="424"/>
        <v>||||||0</v>
      </c>
      <c r="B9062" s="64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9"/>
      <c r="K9062" s="37"/>
      <c r="L9062" s="86">
        <f t="shared" si="423"/>
        <v>0</v>
      </c>
      <c r="M9062" s="40"/>
      <c r="N9062" s="40"/>
      <c r="O9062" s="65"/>
    </row>
    <row r="9063" spans="1:15" ht="24.95" customHeight="1" x14ac:dyDescent="0.2">
      <c r="A9063" s="64" t="str">
        <f t="shared" si="424"/>
        <v>||||||0</v>
      </c>
      <c r="B9063" s="64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9"/>
      <c r="K9063" s="37"/>
      <c r="L9063" s="86">
        <f t="shared" si="423"/>
        <v>0</v>
      </c>
      <c r="M9063" s="40"/>
      <c r="N9063" s="40"/>
      <c r="O9063" s="65"/>
    </row>
    <row r="9064" spans="1:15" ht="24.95" customHeight="1" x14ac:dyDescent="0.2">
      <c r="A9064" s="64" t="str">
        <f t="shared" si="424"/>
        <v>||||||0</v>
      </c>
      <c r="B9064" s="64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9"/>
      <c r="K9064" s="37"/>
      <c r="L9064" s="86">
        <f t="shared" si="423"/>
        <v>0</v>
      </c>
      <c r="M9064" s="40"/>
      <c r="N9064" s="40"/>
      <c r="O9064" s="65"/>
    </row>
    <row r="9065" spans="1:15" ht="24.95" customHeight="1" x14ac:dyDescent="0.2">
      <c r="A9065" s="64" t="str">
        <f t="shared" si="424"/>
        <v>||||||0</v>
      </c>
      <c r="B9065" s="64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9"/>
      <c r="K9065" s="37"/>
      <c r="L9065" s="86">
        <f t="shared" si="423"/>
        <v>0</v>
      </c>
      <c r="M9065" s="40"/>
      <c r="N9065" s="40"/>
      <c r="O9065" s="65"/>
    </row>
    <row r="9066" spans="1:15" ht="24.95" customHeight="1" x14ac:dyDescent="0.2">
      <c r="A9066" s="64" t="str">
        <f t="shared" si="424"/>
        <v>||||||0</v>
      </c>
      <c r="B9066" s="64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9"/>
      <c r="K9066" s="37"/>
      <c r="L9066" s="86">
        <f t="shared" si="423"/>
        <v>0</v>
      </c>
      <c r="M9066" s="40"/>
      <c r="N9066" s="40"/>
      <c r="O9066" s="65"/>
    </row>
    <row r="9067" spans="1:15" ht="24.95" customHeight="1" x14ac:dyDescent="0.2">
      <c r="A9067" s="64" t="str">
        <f t="shared" si="424"/>
        <v>||||||0</v>
      </c>
      <c r="B9067" s="64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9"/>
      <c r="K9067" s="37"/>
      <c r="L9067" s="86">
        <f t="shared" si="423"/>
        <v>0</v>
      </c>
      <c r="M9067" s="40"/>
      <c r="N9067" s="40"/>
      <c r="O9067" s="65"/>
    </row>
    <row r="9068" spans="1:15" ht="24.95" customHeight="1" x14ac:dyDescent="0.2">
      <c r="A9068" s="64" t="str">
        <f t="shared" si="424"/>
        <v>||||||0</v>
      </c>
      <c r="B9068" s="64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9"/>
      <c r="K9068" s="37"/>
      <c r="L9068" s="86">
        <f t="shared" si="423"/>
        <v>0</v>
      </c>
      <c r="M9068" s="40"/>
      <c r="N9068" s="40"/>
      <c r="O9068" s="65"/>
    </row>
    <row r="9069" spans="1:15" ht="24.95" customHeight="1" x14ac:dyDescent="0.2">
      <c r="A9069" s="64" t="str">
        <f t="shared" si="424"/>
        <v>||||||0</v>
      </c>
      <c r="B9069" s="64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9"/>
      <c r="K9069" s="37"/>
      <c r="L9069" s="86">
        <f t="shared" si="423"/>
        <v>0</v>
      </c>
      <c r="M9069" s="40"/>
      <c r="N9069" s="40"/>
      <c r="O9069" s="65"/>
    </row>
    <row r="9070" spans="1:15" ht="24.95" customHeight="1" x14ac:dyDescent="0.2">
      <c r="A9070" s="64" t="str">
        <f t="shared" si="424"/>
        <v>||||||0</v>
      </c>
      <c r="B9070" s="64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9"/>
      <c r="K9070" s="37"/>
      <c r="L9070" s="86">
        <f t="shared" si="423"/>
        <v>0</v>
      </c>
      <c r="M9070" s="40"/>
      <c r="N9070" s="40"/>
      <c r="O9070" s="65"/>
    </row>
    <row r="9071" spans="1:15" ht="24.95" customHeight="1" x14ac:dyDescent="0.2">
      <c r="A9071" s="64" t="str">
        <f t="shared" si="424"/>
        <v>||||||0</v>
      </c>
      <c r="B9071" s="64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9"/>
      <c r="K9071" s="37"/>
      <c r="L9071" s="86">
        <f t="shared" si="423"/>
        <v>0</v>
      </c>
      <c r="M9071" s="40"/>
      <c r="N9071" s="40"/>
      <c r="O9071" s="65"/>
    </row>
    <row r="9072" spans="1:15" ht="24.95" customHeight="1" x14ac:dyDescent="0.2">
      <c r="A9072" s="64" t="str">
        <f t="shared" si="424"/>
        <v>||||||0</v>
      </c>
      <c r="B9072" s="64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9"/>
      <c r="K9072" s="37"/>
      <c r="L9072" s="86">
        <f t="shared" si="423"/>
        <v>0</v>
      </c>
      <c r="M9072" s="40"/>
      <c r="N9072" s="40"/>
      <c r="O9072" s="65"/>
    </row>
    <row r="9073" spans="1:15" ht="24.95" customHeight="1" x14ac:dyDescent="0.2">
      <c r="A9073" s="64" t="str">
        <f t="shared" si="424"/>
        <v>||||||0</v>
      </c>
      <c r="B9073" s="64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9"/>
      <c r="K9073" s="37"/>
      <c r="L9073" s="86">
        <f t="shared" si="423"/>
        <v>0</v>
      </c>
      <c r="M9073" s="40"/>
      <c r="N9073" s="40"/>
      <c r="O9073" s="65"/>
    </row>
    <row r="9074" spans="1:15" ht="24.95" customHeight="1" x14ac:dyDescent="0.2">
      <c r="A9074" s="64" t="str">
        <f t="shared" si="424"/>
        <v>||||||0</v>
      </c>
      <c r="B9074" s="64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9"/>
      <c r="K9074" s="37"/>
      <c r="L9074" s="86">
        <f t="shared" si="423"/>
        <v>0</v>
      </c>
      <c r="M9074" s="40"/>
      <c r="N9074" s="40"/>
      <c r="O9074" s="65"/>
    </row>
    <row r="9075" spans="1:15" ht="24.95" customHeight="1" x14ac:dyDescent="0.2">
      <c r="A9075" s="64" t="str">
        <f t="shared" si="424"/>
        <v>||||||0</v>
      </c>
      <c r="B9075" s="64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9"/>
      <c r="K9075" s="37"/>
      <c r="L9075" s="86">
        <f t="shared" si="423"/>
        <v>0</v>
      </c>
      <c r="M9075" s="40"/>
      <c r="N9075" s="40"/>
      <c r="O9075" s="65"/>
    </row>
    <row r="9076" spans="1:15" ht="24.95" customHeight="1" x14ac:dyDescent="0.2">
      <c r="A9076" s="64" t="str">
        <f t="shared" si="424"/>
        <v>||||||0</v>
      </c>
      <c r="B9076" s="64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9"/>
      <c r="K9076" s="37"/>
      <c r="L9076" s="86">
        <f t="shared" si="423"/>
        <v>0</v>
      </c>
      <c r="M9076" s="40"/>
      <c r="N9076" s="40"/>
      <c r="O9076" s="65"/>
    </row>
    <row r="9077" spans="1:15" ht="24.95" customHeight="1" x14ac:dyDescent="0.2">
      <c r="A9077" s="64" t="str">
        <f t="shared" si="424"/>
        <v>||||||0</v>
      </c>
      <c r="B9077" s="64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9"/>
      <c r="K9077" s="37"/>
      <c r="L9077" s="86">
        <f t="shared" si="423"/>
        <v>0</v>
      </c>
      <c r="M9077" s="40"/>
      <c r="N9077" s="40"/>
      <c r="O9077" s="65"/>
    </row>
    <row r="9078" spans="1:15" ht="24.95" customHeight="1" x14ac:dyDescent="0.2">
      <c r="A9078" s="64" t="str">
        <f t="shared" si="424"/>
        <v>||||||0</v>
      </c>
      <c r="B9078" s="64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9"/>
      <c r="K9078" s="37"/>
      <c r="L9078" s="86">
        <f t="shared" si="423"/>
        <v>0</v>
      </c>
      <c r="M9078" s="40"/>
      <c r="N9078" s="40"/>
      <c r="O9078" s="65"/>
    </row>
    <row r="9079" spans="1:15" ht="24.95" customHeight="1" x14ac:dyDescent="0.2">
      <c r="A9079" s="64" t="str">
        <f t="shared" si="424"/>
        <v>||||||0</v>
      </c>
      <c r="B9079" s="64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9"/>
      <c r="K9079" s="37"/>
      <c r="L9079" s="86">
        <f t="shared" si="423"/>
        <v>0</v>
      </c>
      <c r="M9079" s="40"/>
      <c r="N9079" s="40"/>
      <c r="O9079" s="65"/>
    </row>
    <row r="9080" spans="1:15" ht="24.95" customHeight="1" x14ac:dyDescent="0.2">
      <c r="A9080" s="64" t="str">
        <f t="shared" si="424"/>
        <v>||||||0</v>
      </c>
      <c r="B9080" s="64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9"/>
      <c r="K9080" s="37"/>
      <c r="L9080" s="86">
        <f t="shared" si="423"/>
        <v>0</v>
      </c>
      <c r="M9080" s="40"/>
      <c r="N9080" s="40"/>
      <c r="O9080" s="65"/>
    </row>
    <row r="9081" spans="1:15" ht="24.95" customHeight="1" x14ac:dyDescent="0.2">
      <c r="A9081" s="64" t="str">
        <f t="shared" si="424"/>
        <v>||||||0</v>
      </c>
      <c r="B9081" s="64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9"/>
      <c r="K9081" s="37"/>
      <c r="L9081" s="86">
        <f t="shared" si="423"/>
        <v>0</v>
      </c>
      <c r="M9081" s="40"/>
      <c r="N9081" s="40"/>
      <c r="O9081" s="65"/>
    </row>
    <row r="9082" spans="1:15" ht="24.95" customHeight="1" x14ac:dyDescent="0.2">
      <c r="A9082" s="64" t="str">
        <f t="shared" si="424"/>
        <v>||||||0</v>
      </c>
      <c r="B9082" s="64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9"/>
      <c r="K9082" s="37"/>
      <c r="L9082" s="86">
        <f t="shared" si="423"/>
        <v>0</v>
      </c>
      <c r="M9082" s="40"/>
      <c r="N9082" s="40"/>
      <c r="O9082" s="65"/>
    </row>
    <row r="9083" spans="1:15" ht="24.95" customHeight="1" x14ac:dyDescent="0.2">
      <c r="A9083" s="64" t="str">
        <f t="shared" si="424"/>
        <v>||||||0</v>
      </c>
      <c r="B9083" s="64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9"/>
      <c r="K9083" s="37"/>
      <c r="L9083" s="86">
        <f t="shared" si="423"/>
        <v>0</v>
      </c>
      <c r="M9083" s="40"/>
      <c r="N9083" s="40"/>
      <c r="O9083" s="65"/>
    </row>
    <row r="9084" spans="1:15" ht="24.95" customHeight="1" x14ac:dyDescent="0.2">
      <c r="A9084" s="64" t="str">
        <f t="shared" si="424"/>
        <v>||||||0</v>
      </c>
      <c r="B9084" s="64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9"/>
      <c r="K9084" s="37"/>
      <c r="L9084" s="86">
        <f t="shared" si="423"/>
        <v>0</v>
      </c>
      <c r="M9084" s="40"/>
      <c r="N9084" s="40"/>
      <c r="O9084" s="65"/>
    </row>
    <row r="9085" spans="1:15" ht="24.95" customHeight="1" x14ac:dyDescent="0.2">
      <c r="A9085" s="64" t="str">
        <f t="shared" si="424"/>
        <v>||||||0</v>
      </c>
      <c r="B9085" s="64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9"/>
      <c r="K9085" s="37"/>
      <c r="L9085" s="86">
        <f t="shared" si="423"/>
        <v>0</v>
      </c>
      <c r="M9085" s="40"/>
      <c r="N9085" s="40"/>
      <c r="O9085" s="65"/>
    </row>
    <row r="9086" spans="1:15" ht="24.95" customHeight="1" x14ac:dyDescent="0.2">
      <c r="A9086" s="64" t="str">
        <f t="shared" si="424"/>
        <v>||||||0</v>
      </c>
      <c r="B9086" s="64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9"/>
      <c r="K9086" s="37"/>
      <c r="L9086" s="86">
        <f t="shared" ref="L9086:L9149" si="426">M9086+N9086</f>
        <v>0</v>
      </c>
      <c r="M9086" s="40"/>
      <c r="N9086" s="40"/>
      <c r="O9086" s="65"/>
    </row>
    <row r="9087" spans="1:15" ht="24.95" customHeight="1" x14ac:dyDescent="0.2">
      <c r="A9087" s="64" t="str">
        <f t="shared" si="424"/>
        <v>||||||0</v>
      </c>
      <c r="B9087" s="64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9"/>
      <c r="K9087" s="37"/>
      <c r="L9087" s="86">
        <f t="shared" si="426"/>
        <v>0</v>
      </c>
      <c r="M9087" s="40"/>
      <c r="N9087" s="40"/>
      <c r="O9087" s="65"/>
    </row>
    <row r="9088" spans="1:15" ht="24.95" customHeight="1" x14ac:dyDescent="0.2">
      <c r="A9088" s="64" t="str">
        <f t="shared" si="424"/>
        <v>||||||0</v>
      </c>
      <c r="B9088" s="64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9"/>
      <c r="K9088" s="37"/>
      <c r="L9088" s="86">
        <f t="shared" si="426"/>
        <v>0</v>
      </c>
      <c r="M9088" s="40"/>
      <c r="N9088" s="40"/>
      <c r="O9088" s="65"/>
    </row>
    <row r="9089" spans="1:15" ht="24.95" customHeight="1" x14ac:dyDescent="0.2">
      <c r="A9089" s="64" t="str">
        <f t="shared" si="424"/>
        <v>||||||0</v>
      </c>
      <c r="B9089" s="64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9"/>
      <c r="K9089" s="37"/>
      <c r="L9089" s="86">
        <f t="shared" si="426"/>
        <v>0</v>
      </c>
      <c r="M9089" s="40"/>
      <c r="N9089" s="40"/>
      <c r="O9089" s="65"/>
    </row>
    <row r="9090" spans="1:15" ht="24.95" customHeight="1" x14ac:dyDescent="0.2">
      <c r="A9090" s="64" t="str">
        <f t="shared" si="424"/>
        <v>||||||0</v>
      </c>
      <c r="B9090" s="64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9"/>
      <c r="K9090" s="37"/>
      <c r="L9090" s="86">
        <f t="shared" si="426"/>
        <v>0</v>
      </c>
      <c r="M9090" s="40"/>
      <c r="N9090" s="40"/>
      <c r="O9090" s="65"/>
    </row>
    <row r="9091" spans="1:15" ht="24.95" customHeight="1" x14ac:dyDescent="0.2">
      <c r="A9091" s="64" t="str">
        <f t="shared" si="424"/>
        <v>||||||0</v>
      </c>
      <c r="B9091" s="64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9"/>
      <c r="K9091" s="37"/>
      <c r="L9091" s="86">
        <f t="shared" si="426"/>
        <v>0</v>
      </c>
      <c r="M9091" s="40"/>
      <c r="N9091" s="40"/>
      <c r="O9091" s="65"/>
    </row>
    <row r="9092" spans="1:15" ht="24.95" customHeight="1" x14ac:dyDescent="0.2">
      <c r="A9092" s="64" t="str">
        <f t="shared" si="424"/>
        <v>||||||0</v>
      </c>
      <c r="B9092" s="64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9"/>
      <c r="K9092" s="37"/>
      <c r="L9092" s="86">
        <f t="shared" si="426"/>
        <v>0</v>
      </c>
      <c r="M9092" s="40"/>
      <c r="N9092" s="40"/>
      <c r="O9092" s="65"/>
    </row>
    <row r="9093" spans="1:15" ht="24.95" customHeight="1" x14ac:dyDescent="0.2">
      <c r="A9093" s="64" t="str">
        <f t="shared" ref="A9093:A9156" si="427">C9093&amp;"|"&amp;D9093&amp;"|"&amp;E9093&amp;"|"&amp;F9093&amp;"|"&amp;G9093&amp;"|"&amp;I9093&amp;"|"&amp;M9093+N9093-O9093</f>
        <v>||||||0</v>
      </c>
      <c r="B9093" s="64" t="str">
        <f t="shared" ref="B9093:B9156" si="428">C9093&amp;"|"&amp;D9093&amp;"|"&amp;E9093&amp;"|"&amp;F9093&amp;"|"&amp;K9093</f>
        <v>||||</v>
      </c>
      <c r="C9093" s="37"/>
      <c r="D9093" s="37"/>
      <c r="E9093" s="37"/>
      <c r="F9093" s="37"/>
      <c r="G9093" s="37"/>
      <c r="H9093" s="38"/>
      <c r="I9093" s="37"/>
      <c r="J9093" s="39"/>
      <c r="K9093" s="37"/>
      <c r="L9093" s="86">
        <f t="shared" si="426"/>
        <v>0</v>
      </c>
      <c r="M9093" s="40"/>
      <c r="N9093" s="40"/>
      <c r="O9093" s="65"/>
    </row>
    <row r="9094" spans="1:15" ht="24.95" customHeight="1" x14ac:dyDescent="0.2">
      <c r="A9094" s="64" t="str">
        <f t="shared" si="427"/>
        <v>||||||0</v>
      </c>
      <c r="B9094" s="64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9"/>
      <c r="K9094" s="37"/>
      <c r="L9094" s="86">
        <f t="shared" si="426"/>
        <v>0</v>
      </c>
      <c r="M9094" s="40"/>
      <c r="N9094" s="40"/>
      <c r="O9094" s="65"/>
    </row>
    <row r="9095" spans="1:15" ht="24.95" customHeight="1" x14ac:dyDescent="0.2">
      <c r="A9095" s="64" t="str">
        <f t="shared" si="427"/>
        <v>||||||0</v>
      </c>
      <c r="B9095" s="64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9"/>
      <c r="K9095" s="37"/>
      <c r="L9095" s="86">
        <f t="shared" si="426"/>
        <v>0</v>
      </c>
      <c r="M9095" s="40"/>
      <c r="N9095" s="40"/>
      <c r="O9095" s="65"/>
    </row>
    <row r="9096" spans="1:15" ht="24.95" customHeight="1" x14ac:dyDescent="0.2">
      <c r="A9096" s="64" t="str">
        <f t="shared" si="427"/>
        <v>||||||0</v>
      </c>
      <c r="B9096" s="64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9"/>
      <c r="K9096" s="37"/>
      <c r="L9096" s="86">
        <f t="shared" si="426"/>
        <v>0</v>
      </c>
      <c r="M9096" s="40"/>
      <c r="N9096" s="40"/>
      <c r="O9096" s="65"/>
    </row>
    <row r="9097" spans="1:15" ht="24.95" customHeight="1" x14ac:dyDescent="0.2">
      <c r="A9097" s="64" t="str">
        <f t="shared" si="427"/>
        <v>||||||0</v>
      </c>
      <c r="B9097" s="64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9"/>
      <c r="K9097" s="37"/>
      <c r="L9097" s="86">
        <f t="shared" si="426"/>
        <v>0</v>
      </c>
      <c r="M9097" s="40"/>
      <c r="N9097" s="40"/>
      <c r="O9097" s="65"/>
    </row>
    <row r="9098" spans="1:15" ht="24.95" customHeight="1" x14ac:dyDescent="0.2">
      <c r="A9098" s="64" t="str">
        <f t="shared" si="427"/>
        <v>||||||0</v>
      </c>
      <c r="B9098" s="64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9"/>
      <c r="K9098" s="37"/>
      <c r="L9098" s="86">
        <f t="shared" si="426"/>
        <v>0</v>
      </c>
      <c r="M9098" s="40"/>
      <c r="N9098" s="40"/>
      <c r="O9098" s="65"/>
    </row>
    <row r="9099" spans="1:15" ht="24.95" customHeight="1" x14ac:dyDescent="0.2">
      <c r="A9099" s="64" t="str">
        <f t="shared" si="427"/>
        <v>||||||0</v>
      </c>
      <c r="B9099" s="64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9"/>
      <c r="K9099" s="37"/>
      <c r="L9099" s="86">
        <f t="shared" si="426"/>
        <v>0</v>
      </c>
      <c r="M9099" s="40"/>
      <c r="N9099" s="40"/>
      <c r="O9099" s="65"/>
    </row>
    <row r="9100" spans="1:15" ht="24.95" customHeight="1" x14ac:dyDescent="0.2">
      <c r="A9100" s="64" t="str">
        <f t="shared" si="427"/>
        <v>||||||0</v>
      </c>
      <c r="B9100" s="64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9"/>
      <c r="K9100" s="37"/>
      <c r="L9100" s="86">
        <f t="shared" si="426"/>
        <v>0</v>
      </c>
      <c r="M9100" s="40"/>
      <c r="N9100" s="40"/>
      <c r="O9100" s="65"/>
    </row>
    <row r="9101" spans="1:15" ht="24.95" customHeight="1" x14ac:dyDescent="0.2">
      <c r="A9101" s="64" t="str">
        <f t="shared" si="427"/>
        <v>||||||0</v>
      </c>
      <c r="B9101" s="64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9"/>
      <c r="K9101" s="37"/>
      <c r="L9101" s="86">
        <f t="shared" si="426"/>
        <v>0</v>
      </c>
      <c r="M9101" s="40"/>
      <c r="N9101" s="40"/>
      <c r="O9101" s="65"/>
    </row>
    <row r="9102" spans="1:15" ht="24.95" customHeight="1" x14ac:dyDescent="0.2">
      <c r="A9102" s="64" t="str">
        <f t="shared" si="427"/>
        <v>||||||0</v>
      </c>
      <c r="B9102" s="64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9"/>
      <c r="K9102" s="37"/>
      <c r="L9102" s="86">
        <f t="shared" si="426"/>
        <v>0</v>
      </c>
      <c r="M9102" s="40"/>
      <c r="N9102" s="40"/>
      <c r="O9102" s="65"/>
    </row>
    <row r="9103" spans="1:15" ht="24.95" customHeight="1" x14ac:dyDescent="0.2">
      <c r="A9103" s="64" t="str">
        <f t="shared" si="427"/>
        <v>||||||0</v>
      </c>
      <c r="B9103" s="64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9"/>
      <c r="K9103" s="37"/>
      <c r="L9103" s="86">
        <f t="shared" si="426"/>
        <v>0</v>
      </c>
      <c r="M9103" s="40"/>
      <c r="N9103" s="40"/>
      <c r="O9103" s="65"/>
    </row>
    <row r="9104" spans="1:15" ht="24.95" customHeight="1" x14ac:dyDescent="0.2">
      <c r="A9104" s="64" t="str">
        <f t="shared" si="427"/>
        <v>||||||0</v>
      </c>
      <c r="B9104" s="64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9"/>
      <c r="K9104" s="37"/>
      <c r="L9104" s="86">
        <f t="shared" si="426"/>
        <v>0</v>
      </c>
      <c r="M9104" s="40"/>
      <c r="N9104" s="40"/>
      <c r="O9104" s="65"/>
    </row>
    <row r="9105" spans="1:15" ht="24.95" customHeight="1" x14ac:dyDescent="0.2">
      <c r="A9105" s="64" t="str">
        <f t="shared" si="427"/>
        <v>||||||0</v>
      </c>
      <c r="B9105" s="64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9"/>
      <c r="K9105" s="37"/>
      <c r="L9105" s="86">
        <f t="shared" si="426"/>
        <v>0</v>
      </c>
      <c r="M9105" s="40"/>
      <c r="N9105" s="40"/>
      <c r="O9105" s="65"/>
    </row>
    <row r="9106" spans="1:15" ht="24.95" customHeight="1" x14ac:dyDescent="0.2">
      <c r="A9106" s="64" t="str">
        <f t="shared" si="427"/>
        <v>||||||0</v>
      </c>
      <c r="B9106" s="64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9"/>
      <c r="K9106" s="37"/>
      <c r="L9106" s="86">
        <f t="shared" si="426"/>
        <v>0</v>
      </c>
      <c r="M9106" s="40"/>
      <c r="N9106" s="40"/>
      <c r="O9106" s="65"/>
    </row>
    <row r="9107" spans="1:15" ht="24.95" customHeight="1" x14ac:dyDescent="0.2">
      <c r="A9107" s="64" t="str">
        <f t="shared" si="427"/>
        <v>||||||0</v>
      </c>
      <c r="B9107" s="64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9"/>
      <c r="K9107" s="37"/>
      <c r="L9107" s="86">
        <f t="shared" si="426"/>
        <v>0</v>
      </c>
      <c r="M9107" s="40"/>
      <c r="N9107" s="40"/>
      <c r="O9107" s="65"/>
    </row>
    <row r="9108" spans="1:15" ht="24.95" customHeight="1" x14ac:dyDescent="0.2">
      <c r="A9108" s="64" t="str">
        <f t="shared" si="427"/>
        <v>||||||0</v>
      </c>
      <c r="B9108" s="64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9"/>
      <c r="K9108" s="37"/>
      <c r="L9108" s="86">
        <f t="shared" si="426"/>
        <v>0</v>
      </c>
      <c r="M9108" s="40"/>
      <c r="N9108" s="40"/>
      <c r="O9108" s="65"/>
    </row>
    <row r="9109" spans="1:15" ht="24.95" customHeight="1" x14ac:dyDescent="0.2">
      <c r="A9109" s="64" t="str">
        <f t="shared" si="427"/>
        <v>||||||0</v>
      </c>
      <c r="B9109" s="64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9"/>
      <c r="K9109" s="37"/>
      <c r="L9109" s="86">
        <f t="shared" si="426"/>
        <v>0</v>
      </c>
      <c r="M9109" s="40"/>
      <c r="N9109" s="40"/>
      <c r="O9109" s="65"/>
    </row>
    <row r="9110" spans="1:15" ht="24.95" customHeight="1" x14ac:dyDescent="0.2">
      <c r="A9110" s="64" t="str">
        <f t="shared" si="427"/>
        <v>||||||0</v>
      </c>
      <c r="B9110" s="64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9"/>
      <c r="K9110" s="37"/>
      <c r="L9110" s="86">
        <f t="shared" si="426"/>
        <v>0</v>
      </c>
      <c r="M9110" s="40"/>
      <c r="N9110" s="40"/>
      <c r="O9110" s="65"/>
    </row>
    <row r="9111" spans="1:15" ht="24.95" customHeight="1" x14ac:dyDescent="0.2">
      <c r="A9111" s="64" t="str">
        <f t="shared" si="427"/>
        <v>||||||0</v>
      </c>
      <c r="B9111" s="64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9"/>
      <c r="K9111" s="37"/>
      <c r="L9111" s="86">
        <f t="shared" si="426"/>
        <v>0</v>
      </c>
      <c r="M9111" s="40"/>
      <c r="N9111" s="40"/>
      <c r="O9111" s="65"/>
    </row>
    <row r="9112" spans="1:15" ht="24.95" customHeight="1" x14ac:dyDescent="0.2">
      <c r="A9112" s="64" t="str">
        <f t="shared" si="427"/>
        <v>||||||0</v>
      </c>
      <c r="B9112" s="64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9"/>
      <c r="K9112" s="37"/>
      <c r="L9112" s="86">
        <f t="shared" si="426"/>
        <v>0</v>
      </c>
      <c r="M9112" s="40"/>
      <c r="N9112" s="40"/>
      <c r="O9112" s="65"/>
    </row>
    <row r="9113" spans="1:15" ht="24.95" customHeight="1" x14ac:dyDescent="0.2">
      <c r="A9113" s="64" t="str">
        <f t="shared" si="427"/>
        <v>||||||0</v>
      </c>
      <c r="B9113" s="64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9"/>
      <c r="K9113" s="37"/>
      <c r="L9113" s="86">
        <f t="shared" si="426"/>
        <v>0</v>
      </c>
      <c r="M9113" s="40"/>
      <c r="N9113" s="40"/>
      <c r="O9113" s="65"/>
    </row>
    <row r="9114" spans="1:15" ht="24.95" customHeight="1" x14ac:dyDescent="0.2">
      <c r="A9114" s="64" t="str">
        <f t="shared" si="427"/>
        <v>||||||0</v>
      </c>
      <c r="B9114" s="64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9"/>
      <c r="K9114" s="37"/>
      <c r="L9114" s="86">
        <f t="shared" si="426"/>
        <v>0</v>
      </c>
      <c r="M9114" s="40"/>
      <c r="N9114" s="40"/>
      <c r="O9114" s="65"/>
    </row>
    <row r="9115" spans="1:15" ht="24.95" customHeight="1" x14ac:dyDescent="0.2">
      <c r="A9115" s="64" t="str">
        <f t="shared" si="427"/>
        <v>||||||0</v>
      </c>
      <c r="B9115" s="64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9"/>
      <c r="K9115" s="37"/>
      <c r="L9115" s="86">
        <f t="shared" si="426"/>
        <v>0</v>
      </c>
      <c r="M9115" s="40"/>
      <c r="N9115" s="40"/>
      <c r="O9115" s="65"/>
    </row>
    <row r="9116" spans="1:15" ht="24.95" customHeight="1" x14ac:dyDescent="0.2">
      <c r="A9116" s="64" t="str">
        <f t="shared" si="427"/>
        <v>||||||0</v>
      </c>
      <c r="B9116" s="64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9"/>
      <c r="K9116" s="37"/>
      <c r="L9116" s="86">
        <f t="shared" si="426"/>
        <v>0</v>
      </c>
      <c r="M9116" s="40"/>
      <c r="N9116" s="40"/>
      <c r="O9116" s="65"/>
    </row>
    <row r="9117" spans="1:15" ht="24.95" customHeight="1" x14ac:dyDescent="0.2">
      <c r="A9117" s="64" t="str">
        <f t="shared" si="427"/>
        <v>||||||0</v>
      </c>
      <c r="B9117" s="64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9"/>
      <c r="K9117" s="37"/>
      <c r="L9117" s="86">
        <f t="shared" si="426"/>
        <v>0</v>
      </c>
      <c r="M9117" s="40"/>
      <c r="N9117" s="40"/>
      <c r="O9117" s="65"/>
    </row>
    <row r="9118" spans="1:15" ht="24.95" customHeight="1" x14ac:dyDescent="0.2">
      <c r="A9118" s="64" t="str">
        <f t="shared" si="427"/>
        <v>||||||0</v>
      </c>
      <c r="B9118" s="64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9"/>
      <c r="K9118" s="37"/>
      <c r="L9118" s="86">
        <f t="shared" si="426"/>
        <v>0</v>
      </c>
      <c r="M9118" s="40"/>
      <c r="N9118" s="40"/>
      <c r="O9118" s="65"/>
    </row>
    <row r="9119" spans="1:15" ht="24.95" customHeight="1" x14ac:dyDescent="0.2">
      <c r="A9119" s="64" t="str">
        <f t="shared" si="427"/>
        <v>||||||0</v>
      </c>
      <c r="B9119" s="64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9"/>
      <c r="K9119" s="37"/>
      <c r="L9119" s="86">
        <f t="shared" si="426"/>
        <v>0</v>
      </c>
      <c r="M9119" s="40"/>
      <c r="N9119" s="40"/>
      <c r="O9119" s="65"/>
    </row>
    <row r="9120" spans="1:15" ht="24.95" customHeight="1" x14ac:dyDescent="0.2">
      <c r="A9120" s="64" t="str">
        <f t="shared" si="427"/>
        <v>||||||0</v>
      </c>
      <c r="B9120" s="64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9"/>
      <c r="K9120" s="37"/>
      <c r="L9120" s="86">
        <f t="shared" si="426"/>
        <v>0</v>
      </c>
      <c r="M9120" s="40"/>
      <c r="N9120" s="40"/>
      <c r="O9120" s="65"/>
    </row>
    <row r="9121" spans="1:15" ht="24.95" customHeight="1" x14ac:dyDescent="0.2">
      <c r="A9121" s="64" t="str">
        <f t="shared" si="427"/>
        <v>||||||0</v>
      </c>
      <c r="B9121" s="64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9"/>
      <c r="K9121" s="37"/>
      <c r="L9121" s="86">
        <f t="shared" si="426"/>
        <v>0</v>
      </c>
      <c r="M9121" s="40"/>
      <c r="N9121" s="40"/>
      <c r="O9121" s="65"/>
    </row>
    <row r="9122" spans="1:15" ht="24.95" customHeight="1" x14ac:dyDescent="0.2">
      <c r="A9122" s="64" t="str">
        <f t="shared" si="427"/>
        <v>||||||0</v>
      </c>
      <c r="B9122" s="64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9"/>
      <c r="K9122" s="37"/>
      <c r="L9122" s="86">
        <f t="shared" si="426"/>
        <v>0</v>
      </c>
      <c r="M9122" s="40"/>
      <c r="N9122" s="40"/>
      <c r="O9122" s="65"/>
    </row>
    <row r="9123" spans="1:15" ht="24.95" customHeight="1" x14ac:dyDescent="0.2">
      <c r="A9123" s="64" t="str">
        <f t="shared" si="427"/>
        <v>||||||0</v>
      </c>
      <c r="B9123" s="64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9"/>
      <c r="K9123" s="37"/>
      <c r="L9123" s="86">
        <f t="shared" si="426"/>
        <v>0</v>
      </c>
      <c r="M9123" s="40"/>
      <c r="N9123" s="40"/>
      <c r="O9123" s="65"/>
    </row>
    <row r="9124" spans="1:15" ht="24.95" customHeight="1" x14ac:dyDescent="0.2">
      <c r="A9124" s="64" t="str">
        <f t="shared" si="427"/>
        <v>||||||0</v>
      </c>
      <c r="B9124" s="64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9"/>
      <c r="K9124" s="37"/>
      <c r="L9124" s="86">
        <f t="shared" si="426"/>
        <v>0</v>
      </c>
      <c r="M9124" s="40"/>
      <c r="N9124" s="40"/>
      <c r="O9124" s="65"/>
    </row>
    <row r="9125" spans="1:15" ht="24.95" customHeight="1" x14ac:dyDescent="0.2">
      <c r="A9125" s="64" t="str">
        <f t="shared" si="427"/>
        <v>||||||0</v>
      </c>
      <c r="B9125" s="64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9"/>
      <c r="K9125" s="37"/>
      <c r="L9125" s="86">
        <f t="shared" si="426"/>
        <v>0</v>
      </c>
      <c r="M9125" s="40"/>
      <c r="N9125" s="40"/>
      <c r="O9125" s="65"/>
    </row>
    <row r="9126" spans="1:15" ht="24.95" customHeight="1" x14ac:dyDescent="0.2">
      <c r="A9126" s="64" t="str">
        <f t="shared" si="427"/>
        <v>||||||0</v>
      </c>
      <c r="B9126" s="64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9"/>
      <c r="K9126" s="37"/>
      <c r="L9126" s="86">
        <f t="shared" si="426"/>
        <v>0</v>
      </c>
      <c r="M9126" s="40"/>
      <c r="N9126" s="40"/>
      <c r="O9126" s="65"/>
    </row>
    <row r="9127" spans="1:15" ht="24.95" customHeight="1" x14ac:dyDescent="0.2">
      <c r="A9127" s="64" t="str">
        <f t="shared" si="427"/>
        <v>||||||0</v>
      </c>
      <c r="B9127" s="64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9"/>
      <c r="K9127" s="37"/>
      <c r="L9127" s="86">
        <f t="shared" si="426"/>
        <v>0</v>
      </c>
      <c r="M9127" s="40"/>
      <c r="N9127" s="40"/>
      <c r="O9127" s="65"/>
    </row>
    <row r="9128" spans="1:15" ht="24.95" customHeight="1" x14ac:dyDescent="0.2">
      <c r="A9128" s="64" t="str">
        <f t="shared" si="427"/>
        <v>||||||0</v>
      </c>
      <c r="B9128" s="64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9"/>
      <c r="K9128" s="37"/>
      <c r="L9128" s="86">
        <f t="shared" si="426"/>
        <v>0</v>
      </c>
      <c r="M9128" s="40"/>
      <c r="N9128" s="40"/>
      <c r="O9128" s="65"/>
    </row>
    <row r="9129" spans="1:15" ht="24.95" customHeight="1" x14ac:dyDescent="0.2">
      <c r="A9129" s="64" t="str">
        <f t="shared" si="427"/>
        <v>||||||0</v>
      </c>
      <c r="B9129" s="64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9"/>
      <c r="K9129" s="37"/>
      <c r="L9129" s="86">
        <f t="shared" si="426"/>
        <v>0</v>
      </c>
      <c r="M9129" s="40"/>
      <c r="N9129" s="40"/>
      <c r="O9129" s="65"/>
    </row>
    <row r="9130" spans="1:15" ht="24.95" customHeight="1" x14ac:dyDescent="0.2">
      <c r="A9130" s="64" t="str">
        <f t="shared" si="427"/>
        <v>||||||0</v>
      </c>
      <c r="B9130" s="64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9"/>
      <c r="K9130" s="37"/>
      <c r="L9130" s="86">
        <f t="shared" si="426"/>
        <v>0</v>
      </c>
      <c r="M9130" s="40"/>
      <c r="N9130" s="40"/>
      <c r="O9130" s="65"/>
    </row>
    <row r="9131" spans="1:15" ht="24.95" customHeight="1" x14ac:dyDescent="0.2">
      <c r="A9131" s="64" t="str">
        <f t="shared" si="427"/>
        <v>||||||0</v>
      </c>
      <c r="B9131" s="64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9"/>
      <c r="K9131" s="37"/>
      <c r="L9131" s="86">
        <f t="shared" si="426"/>
        <v>0</v>
      </c>
      <c r="M9131" s="40"/>
      <c r="N9131" s="40"/>
      <c r="O9131" s="65"/>
    </row>
    <row r="9132" spans="1:15" ht="24.95" customHeight="1" x14ac:dyDescent="0.2">
      <c r="A9132" s="64" t="str">
        <f t="shared" si="427"/>
        <v>||||||0</v>
      </c>
      <c r="B9132" s="64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9"/>
      <c r="K9132" s="37"/>
      <c r="L9132" s="86">
        <f t="shared" si="426"/>
        <v>0</v>
      </c>
      <c r="M9132" s="40"/>
      <c r="N9132" s="40"/>
      <c r="O9132" s="65"/>
    </row>
    <row r="9133" spans="1:15" ht="24.95" customHeight="1" x14ac:dyDescent="0.2">
      <c r="A9133" s="64" t="str">
        <f t="shared" si="427"/>
        <v>||||||0</v>
      </c>
      <c r="B9133" s="64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9"/>
      <c r="K9133" s="37"/>
      <c r="L9133" s="86">
        <f t="shared" si="426"/>
        <v>0</v>
      </c>
      <c r="M9133" s="40"/>
      <c r="N9133" s="40"/>
      <c r="O9133" s="65"/>
    </row>
    <row r="9134" spans="1:15" ht="24.95" customHeight="1" x14ac:dyDescent="0.2">
      <c r="A9134" s="64" t="str">
        <f t="shared" si="427"/>
        <v>||||||0</v>
      </c>
      <c r="B9134" s="64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9"/>
      <c r="K9134" s="37"/>
      <c r="L9134" s="86">
        <f t="shared" si="426"/>
        <v>0</v>
      </c>
      <c r="M9134" s="40"/>
      <c r="N9134" s="40"/>
      <c r="O9134" s="65"/>
    </row>
    <row r="9135" spans="1:15" ht="24.95" customHeight="1" x14ac:dyDescent="0.2">
      <c r="A9135" s="64" t="str">
        <f t="shared" si="427"/>
        <v>||||||0</v>
      </c>
      <c r="B9135" s="64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9"/>
      <c r="K9135" s="37"/>
      <c r="L9135" s="86">
        <f t="shared" si="426"/>
        <v>0</v>
      </c>
      <c r="M9135" s="40"/>
      <c r="N9135" s="40"/>
      <c r="O9135" s="65"/>
    </row>
    <row r="9136" spans="1:15" ht="24.95" customHeight="1" x14ac:dyDescent="0.2">
      <c r="A9136" s="64" t="str">
        <f t="shared" si="427"/>
        <v>||||||0</v>
      </c>
      <c r="B9136" s="64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9"/>
      <c r="K9136" s="37"/>
      <c r="L9136" s="86">
        <f t="shared" si="426"/>
        <v>0</v>
      </c>
      <c r="M9136" s="40"/>
      <c r="N9136" s="40"/>
      <c r="O9136" s="65"/>
    </row>
    <row r="9137" spans="1:15" ht="24.95" customHeight="1" x14ac:dyDescent="0.2">
      <c r="A9137" s="64" t="str">
        <f t="shared" si="427"/>
        <v>||||||0</v>
      </c>
      <c r="B9137" s="64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9"/>
      <c r="K9137" s="37"/>
      <c r="L9137" s="86">
        <f t="shared" si="426"/>
        <v>0</v>
      </c>
      <c r="M9137" s="40"/>
      <c r="N9137" s="40"/>
      <c r="O9137" s="65"/>
    </row>
    <row r="9138" spans="1:15" ht="24.95" customHeight="1" x14ac:dyDescent="0.2">
      <c r="A9138" s="64" t="str">
        <f t="shared" si="427"/>
        <v>||||||0</v>
      </c>
      <c r="B9138" s="64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9"/>
      <c r="K9138" s="37"/>
      <c r="L9138" s="86">
        <f t="shared" si="426"/>
        <v>0</v>
      </c>
      <c r="M9138" s="40"/>
      <c r="N9138" s="40"/>
      <c r="O9138" s="65"/>
    </row>
    <row r="9139" spans="1:15" ht="24.95" customHeight="1" x14ac:dyDescent="0.2">
      <c r="A9139" s="64" t="str">
        <f t="shared" si="427"/>
        <v>||||||0</v>
      </c>
      <c r="B9139" s="64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9"/>
      <c r="K9139" s="37"/>
      <c r="L9139" s="86">
        <f t="shared" si="426"/>
        <v>0</v>
      </c>
      <c r="M9139" s="40"/>
      <c r="N9139" s="40"/>
      <c r="O9139" s="65"/>
    </row>
    <row r="9140" spans="1:15" ht="24.95" customHeight="1" x14ac:dyDescent="0.2">
      <c r="A9140" s="64" t="str">
        <f t="shared" si="427"/>
        <v>||||||0</v>
      </c>
      <c r="B9140" s="64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9"/>
      <c r="K9140" s="37"/>
      <c r="L9140" s="86">
        <f t="shared" si="426"/>
        <v>0</v>
      </c>
      <c r="M9140" s="40"/>
      <c r="N9140" s="40"/>
      <c r="O9140" s="65"/>
    </row>
    <row r="9141" spans="1:15" ht="24.95" customHeight="1" x14ac:dyDescent="0.2">
      <c r="A9141" s="64" t="str">
        <f t="shared" si="427"/>
        <v>||||||0</v>
      </c>
      <c r="B9141" s="64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9"/>
      <c r="K9141" s="37"/>
      <c r="L9141" s="86">
        <f t="shared" si="426"/>
        <v>0</v>
      </c>
      <c r="M9141" s="40"/>
      <c r="N9141" s="40"/>
      <c r="O9141" s="65"/>
    </row>
    <row r="9142" spans="1:15" ht="24.95" customHeight="1" x14ac:dyDescent="0.2">
      <c r="A9142" s="64" t="str">
        <f t="shared" si="427"/>
        <v>||||||0</v>
      </c>
      <c r="B9142" s="64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9"/>
      <c r="K9142" s="37"/>
      <c r="L9142" s="86">
        <f t="shared" si="426"/>
        <v>0</v>
      </c>
      <c r="M9142" s="40"/>
      <c r="N9142" s="40"/>
      <c r="O9142" s="65"/>
    </row>
    <row r="9143" spans="1:15" ht="24.95" customHeight="1" x14ac:dyDescent="0.2">
      <c r="A9143" s="64" t="str">
        <f t="shared" si="427"/>
        <v>||||||0</v>
      </c>
      <c r="B9143" s="64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9"/>
      <c r="K9143" s="37"/>
      <c r="L9143" s="86">
        <f t="shared" si="426"/>
        <v>0</v>
      </c>
      <c r="M9143" s="40"/>
      <c r="N9143" s="40"/>
      <c r="O9143" s="65"/>
    </row>
    <row r="9144" spans="1:15" ht="24.95" customHeight="1" x14ac:dyDescent="0.2">
      <c r="A9144" s="64" t="str">
        <f t="shared" si="427"/>
        <v>||||||0</v>
      </c>
      <c r="B9144" s="64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9"/>
      <c r="K9144" s="37"/>
      <c r="L9144" s="86">
        <f t="shared" si="426"/>
        <v>0</v>
      </c>
      <c r="M9144" s="40"/>
      <c r="N9144" s="40"/>
      <c r="O9144" s="65"/>
    </row>
    <row r="9145" spans="1:15" ht="24.95" customHeight="1" x14ac:dyDescent="0.2">
      <c r="A9145" s="64" t="str">
        <f t="shared" si="427"/>
        <v>||||||0</v>
      </c>
      <c r="B9145" s="64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9"/>
      <c r="K9145" s="37"/>
      <c r="L9145" s="86">
        <f t="shared" si="426"/>
        <v>0</v>
      </c>
      <c r="M9145" s="40"/>
      <c r="N9145" s="40"/>
      <c r="O9145" s="65"/>
    </row>
    <row r="9146" spans="1:15" ht="24.95" customHeight="1" x14ac:dyDescent="0.2">
      <c r="A9146" s="64" t="str">
        <f t="shared" si="427"/>
        <v>||||||0</v>
      </c>
      <c r="B9146" s="64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9"/>
      <c r="K9146" s="37"/>
      <c r="L9146" s="86">
        <f t="shared" si="426"/>
        <v>0</v>
      </c>
      <c r="M9146" s="40"/>
      <c r="N9146" s="40"/>
      <c r="O9146" s="65"/>
    </row>
    <row r="9147" spans="1:15" ht="24.95" customHeight="1" x14ac:dyDescent="0.2">
      <c r="A9147" s="64" t="str">
        <f t="shared" si="427"/>
        <v>||||||0</v>
      </c>
      <c r="B9147" s="64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9"/>
      <c r="K9147" s="37"/>
      <c r="L9147" s="86">
        <f t="shared" si="426"/>
        <v>0</v>
      </c>
      <c r="M9147" s="40"/>
      <c r="N9147" s="40"/>
      <c r="O9147" s="65"/>
    </row>
    <row r="9148" spans="1:15" ht="24.95" customHeight="1" x14ac:dyDescent="0.2">
      <c r="A9148" s="64" t="str">
        <f t="shared" si="427"/>
        <v>||||||0</v>
      </c>
      <c r="B9148" s="64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9"/>
      <c r="K9148" s="37"/>
      <c r="L9148" s="86">
        <f t="shared" si="426"/>
        <v>0</v>
      </c>
      <c r="M9148" s="40"/>
      <c r="N9148" s="40"/>
      <c r="O9148" s="65"/>
    </row>
    <row r="9149" spans="1:15" ht="24.95" customHeight="1" x14ac:dyDescent="0.2">
      <c r="A9149" s="64" t="str">
        <f t="shared" si="427"/>
        <v>||||||0</v>
      </c>
      <c r="B9149" s="64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9"/>
      <c r="K9149" s="37"/>
      <c r="L9149" s="86">
        <f t="shared" si="426"/>
        <v>0</v>
      </c>
      <c r="M9149" s="40"/>
      <c r="N9149" s="40"/>
      <c r="O9149" s="65"/>
    </row>
    <row r="9150" spans="1:15" ht="24.95" customHeight="1" x14ac:dyDescent="0.2">
      <c r="A9150" s="64" t="str">
        <f t="shared" si="427"/>
        <v>||||||0</v>
      </c>
      <c r="B9150" s="64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9"/>
      <c r="K9150" s="37"/>
      <c r="L9150" s="86">
        <f t="shared" ref="L9150:L9213" si="429">M9150+N9150</f>
        <v>0</v>
      </c>
      <c r="M9150" s="40"/>
      <c r="N9150" s="40"/>
      <c r="O9150" s="65"/>
    </row>
    <row r="9151" spans="1:15" ht="24.95" customHeight="1" x14ac:dyDescent="0.2">
      <c r="A9151" s="64" t="str">
        <f t="shared" si="427"/>
        <v>||||||0</v>
      </c>
      <c r="B9151" s="64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9"/>
      <c r="K9151" s="37"/>
      <c r="L9151" s="86">
        <f t="shared" si="429"/>
        <v>0</v>
      </c>
      <c r="M9151" s="40"/>
      <c r="N9151" s="40"/>
      <c r="O9151" s="65"/>
    </row>
    <row r="9152" spans="1:15" ht="24.95" customHeight="1" x14ac:dyDescent="0.2">
      <c r="A9152" s="64" t="str">
        <f t="shared" si="427"/>
        <v>||||||0</v>
      </c>
      <c r="B9152" s="64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9"/>
      <c r="K9152" s="37"/>
      <c r="L9152" s="86">
        <f t="shared" si="429"/>
        <v>0</v>
      </c>
      <c r="M9152" s="40"/>
      <c r="N9152" s="40"/>
      <c r="O9152" s="65"/>
    </row>
    <row r="9153" spans="1:15" ht="24.95" customHeight="1" x14ac:dyDescent="0.2">
      <c r="A9153" s="64" t="str">
        <f t="shared" si="427"/>
        <v>||||||0</v>
      </c>
      <c r="B9153" s="64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9"/>
      <c r="K9153" s="37"/>
      <c r="L9153" s="86">
        <f t="shared" si="429"/>
        <v>0</v>
      </c>
      <c r="M9153" s="40"/>
      <c r="N9153" s="40"/>
      <c r="O9153" s="65"/>
    </row>
    <row r="9154" spans="1:15" ht="24.95" customHeight="1" x14ac:dyDescent="0.2">
      <c r="A9154" s="64" t="str">
        <f t="shared" si="427"/>
        <v>||||||0</v>
      </c>
      <c r="B9154" s="64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9"/>
      <c r="K9154" s="37"/>
      <c r="L9154" s="86">
        <f t="shared" si="429"/>
        <v>0</v>
      </c>
      <c r="M9154" s="40"/>
      <c r="N9154" s="40"/>
      <c r="O9154" s="65"/>
    </row>
    <row r="9155" spans="1:15" ht="24.95" customHeight="1" x14ac:dyDescent="0.2">
      <c r="A9155" s="64" t="str">
        <f t="shared" si="427"/>
        <v>||||||0</v>
      </c>
      <c r="B9155" s="64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9"/>
      <c r="K9155" s="37"/>
      <c r="L9155" s="86">
        <f t="shared" si="429"/>
        <v>0</v>
      </c>
      <c r="M9155" s="40"/>
      <c r="N9155" s="40"/>
      <c r="O9155" s="65"/>
    </row>
    <row r="9156" spans="1:15" ht="24.95" customHeight="1" x14ac:dyDescent="0.2">
      <c r="A9156" s="64" t="str">
        <f t="shared" si="427"/>
        <v>||||||0</v>
      </c>
      <c r="B9156" s="64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9"/>
      <c r="K9156" s="37"/>
      <c r="L9156" s="86">
        <f t="shared" si="429"/>
        <v>0</v>
      </c>
      <c r="M9156" s="40"/>
      <c r="N9156" s="40"/>
      <c r="O9156" s="65"/>
    </row>
    <row r="9157" spans="1:15" ht="24.95" customHeight="1" x14ac:dyDescent="0.2">
      <c r="A9157" s="64" t="str">
        <f t="shared" ref="A9157:A9220" si="430">C9157&amp;"|"&amp;D9157&amp;"|"&amp;E9157&amp;"|"&amp;F9157&amp;"|"&amp;G9157&amp;"|"&amp;I9157&amp;"|"&amp;M9157+N9157-O9157</f>
        <v>||||||0</v>
      </c>
      <c r="B9157" s="64" t="str">
        <f t="shared" ref="B9157:B9220" si="431">C9157&amp;"|"&amp;D9157&amp;"|"&amp;E9157&amp;"|"&amp;F9157&amp;"|"&amp;K9157</f>
        <v>||||</v>
      </c>
      <c r="C9157" s="37"/>
      <c r="D9157" s="37"/>
      <c r="E9157" s="37"/>
      <c r="F9157" s="37"/>
      <c r="G9157" s="37"/>
      <c r="H9157" s="38"/>
      <c r="I9157" s="37"/>
      <c r="J9157" s="39"/>
      <c r="K9157" s="37"/>
      <c r="L9157" s="86">
        <f t="shared" si="429"/>
        <v>0</v>
      </c>
      <c r="M9157" s="40"/>
      <c r="N9157" s="40"/>
      <c r="O9157" s="65"/>
    </row>
    <row r="9158" spans="1:15" ht="24.95" customHeight="1" x14ac:dyDescent="0.2">
      <c r="A9158" s="64" t="str">
        <f t="shared" si="430"/>
        <v>||||||0</v>
      </c>
      <c r="B9158" s="64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9"/>
      <c r="K9158" s="37"/>
      <c r="L9158" s="86">
        <f t="shared" si="429"/>
        <v>0</v>
      </c>
      <c r="M9158" s="40"/>
      <c r="N9158" s="40"/>
      <c r="O9158" s="65"/>
    </row>
    <row r="9159" spans="1:15" ht="24.95" customHeight="1" x14ac:dyDescent="0.2">
      <c r="A9159" s="64" t="str">
        <f t="shared" si="430"/>
        <v>||||||0</v>
      </c>
      <c r="B9159" s="64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9"/>
      <c r="K9159" s="37"/>
      <c r="L9159" s="86">
        <f t="shared" si="429"/>
        <v>0</v>
      </c>
      <c r="M9159" s="40"/>
      <c r="N9159" s="40"/>
      <c r="O9159" s="65"/>
    </row>
    <row r="9160" spans="1:15" ht="24.95" customHeight="1" x14ac:dyDescent="0.2">
      <c r="A9160" s="64" t="str">
        <f t="shared" si="430"/>
        <v>||||||0</v>
      </c>
      <c r="B9160" s="64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9"/>
      <c r="K9160" s="37"/>
      <c r="L9160" s="86">
        <f t="shared" si="429"/>
        <v>0</v>
      </c>
      <c r="M9160" s="40"/>
      <c r="N9160" s="40"/>
      <c r="O9160" s="65"/>
    </row>
    <row r="9161" spans="1:15" ht="24.95" customHeight="1" x14ac:dyDescent="0.2">
      <c r="A9161" s="64" t="str">
        <f t="shared" si="430"/>
        <v>||||||0</v>
      </c>
      <c r="B9161" s="64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9"/>
      <c r="K9161" s="37"/>
      <c r="L9161" s="86">
        <f t="shared" si="429"/>
        <v>0</v>
      </c>
      <c r="M9161" s="40"/>
      <c r="N9161" s="40"/>
      <c r="O9161" s="65"/>
    </row>
    <row r="9162" spans="1:15" ht="24.95" customHeight="1" x14ac:dyDescent="0.2">
      <c r="A9162" s="64" t="str">
        <f t="shared" si="430"/>
        <v>||||||0</v>
      </c>
      <c r="B9162" s="64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9"/>
      <c r="K9162" s="37"/>
      <c r="L9162" s="86">
        <f t="shared" si="429"/>
        <v>0</v>
      </c>
      <c r="M9162" s="40"/>
      <c r="N9162" s="40"/>
      <c r="O9162" s="65"/>
    </row>
    <row r="9163" spans="1:15" ht="24.95" customHeight="1" x14ac:dyDescent="0.2">
      <c r="A9163" s="64" t="str">
        <f t="shared" si="430"/>
        <v>||||||0</v>
      </c>
      <c r="B9163" s="64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9"/>
      <c r="K9163" s="37"/>
      <c r="L9163" s="86">
        <f t="shared" si="429"/>
        <v>0</v>
      </c>
      <c r="M9163" s="40"/>
      <c r="N9163" s="40"/>
      <c r="O9163" s="65"/>
    </row>
    <row r="9164" spans="1:15" ht="24.95" customHeight="1" x14ac:dyDescent="0.2">
      <c r="A9164" s="64" t="str">
        <f t="shared" si="430"/>
        <v>||||||0</v>
      </c>
      <c r="B9164" s="64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9"/>
      <c r="K9164" s="37"/>
      <c r="L9164" s="86">
        <f t="shared" si="429"/>
        <v>0</v>
      </c>
      <c r="M9164" s="40"/>
      <c r="N9164" s="40"/>
      <c r="O9164" s="65"/>
    </row>
    <row r="9165" spans="1:15" ht="24.95" customHeight="1" x14ac:dyDescent="0.2">
      <c r="A9165" s="64" t="str">
        <f t="shared" si="430"/>
        <v>||||||0</v>
      </c>
      <c r="B9165" s="64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9"/>
      <c r="K9165" s="37"/>
      <c r="L9165" s="86">
        <f t="shared" si="429"/>
        <v>0</v>
      </c>
      <c r="M9165" s="40"/>
      <c r="N9165" s="40"/>
      <c r="O9165" s="65"/>
    </row>
    <row r="9166" spans="1:15" ht="24.95" customHeight="1" x14ac:dyDescent="0.2">
      <c r="A9166" s="64" t="str">
        <f t="shared" si="430"/>
        <v>||||||0</v>
      </c>
      <c r="B9166" s="64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9"/>
      <c r="K9166" s="37"/>
      <c r="L9166" s="86">
        <f t="shared" si="429"/>
        <v>0</v>
      </c>
      <c r="M9166" s="40"/>
      <c r="N9166" s="40"/>
      <c r="O9166" s="65"/>
    </row>
    <row r="9167" spans="1:15" ht="24.95" customHeight="1" x14ac:dyDescent="0.2">
      <c r="A9167" s="64" t="str">
        <f t="shared" si="430"/>
        <v>||||||0</v>
      </c>
      <c r="B9167" s="64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9"/>
      <c r="K9167" s="37"/>
      <c r="L9167" s="86">
        <f t="shared" si="429"/>
        <v>0</v>
      </c>
      <c r="M9167" s="40"/>
      <c r="N9167" s="40"/>
      <c r="O9167" s="65"/>
    </row>
    <row r="9168" spans="1:15" ht="24.95" customHeight="1" x14ac:dyDescent="0.2">
      <c r="A9168" s="64" t="str">
        <f t="shared" si="430"/>
        <v>||||||0</v>
      </c>
      <c r="B9168" s="64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9"/>
      <c r="K9168" s="37"/>
      <c r="L9168" s="86">
        <f t="shared" si="429"/>
        <v>0</v>
      </c>
      <c r="M9168" s="40"/>
      <c r="N9168" s="40"/>
      <c r="O9168" s="65"/>
    </row>
    <row r="9169" spans="1:15" ht="24.95" customHeight="1" x14ac:dyDescent="0.2">
      <c r="A9169" s="64" t="str">
        <f t="shared" si="430"/>
        <v>||||||0</v>
      </c>
      <c r="B9169" s="64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9"/>
      <c r="K9169" s="37"/>
      <c r="L9169" s="86">
        <f t="shared" si="429"/>
        <v>0</v>
      </c>
      <c r="M9169" s="40"/>
      <c r="N9169" s="40"/>
      <c r="O9169" s="65"/>
    </row>
    <row r="9170" spans="1:15" ht="24.95" customHeight="1" x14ac:dyDescent="0.2">
      <c r="A9170" s="64" t="str">
        <f t="shared" si="430"/>
        <v>||||||0</v>
      </c>
      <c r="B9170" s="64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9"/>
      <c r="K9170" s="37"/>
      <c r="L9170" s="86">
        <f t="shared" si="429"/>
        <v>0</v>
      </c>
      <c r="M9170" s="40"/>
      <c r="N9170" s="40"/>
      <c r="O9170" s="65"/>
    </row>
    <row r="9171" spans="1:15" ht="24.95" customHeight="1" x14ac:dyDescent="0.2">
      <c r="A9171" s="64" t="str">
        <f t="shared" si="430"/>
        <v>||||||0</v>
      </c>
      <c r="B9171" s="64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9"/>
      <c r="K9171" s="37"/>
      <c r="L9171" s="86">
        <f t="shared" si="429"/>
        <v>0</v>
      </c>
      <c r="M9171" s="40"/>
      <c r="N9171" s="40"/>
      <c r="O9171" s="65"/>
    </row>
    <row r="9172" spans="1:15" ht="24.95" customHeight="1" x14ac:dyDescent="0.2">
      <c r="A9172" s="64" t="str">
        <f t="shared" si="430"/>
        <v>||||||0</v>
      </c>
      <c r="B9172" s="64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9"/>
      <c r="K9172" s="37"/>
      <c r="L9172" s="86">
        <f t="shared" si="429"/>
        <v>0</v>
      </c>
      <c r="M9172" s="40"/>
      <c r="N9172" s="40"/>
      <c r="O9172" s="65"/>
    </row>
    <row r="9173" spans="1:15" ht="24.95" customHeight="1" x14ac:dyDescent="0.2">
      <c r="A9173" s="64" t="str">
        <f t="shared" si="430"/>
        <v>||||||0</v>
      </c>
      <c r="B9173" s="64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9"/>
      <c r="K9173" s="37"/>
      <c r="L9173" s="86">
        <f t="shared" si="429"/>
        <v>0</v>
      </c>
      <c r="M9173" s="40"/>
      <c r="N9173" s="40"/>
      <c r="O9173" s="65"/>
    </row>
    <row r="9174" spans="1:15" ht="24.95" customHeight="1" x14ac:dyDescent="0.2">
      <c r="A9174" s="64" t="str">
        <f t="shared" si="430"/>
        <v>||||||0</v>
      </c>
      <c r="B9174" s="64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9"/>
      <c r="K9174" s="37"/>
      <c r="L9174" s="86">
        <f t="shared" si="429"/>
        <v>0</v>
      </c>
      <c r="M9174" s="40"/>
      <c r="N9174" s="40"/>
      <c r="O9174" s="65"/>
    </row>
    <row r="9175" spans="1:15" ht="24.95" customHeight="1" x14ac:dyDescent="0.2">
      <c r="A9175" s="64" t="str">
        <f t="shared" si="430"/>
        <v>||||||0</v>
      </c>
      <c r="B9175" s="64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9"/>
      <c r="K9175" s="37"/>
      <c r="L9175" s="86">
        <f t="shared" si="429"/>
        <v>0</v>
      </c>
      <c r="M9175" s="40"/>
      <c r="N9175" s="40"/>
      <c r="O9175" s="65"/>
    </row>
    <row r="9176" spans="1:15" ht="24.95" customHeight="1" x14ac:dyDescent="0.2">
      <c r="A9176" s="64" t="str">
        <f t="shared" si="430"/>
        <v>||||||0</v>
      </c>
      <c r="B9176" s="64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9"/>
      <c r="K9176" s="37"/>
      <c r="L9176" s="86">
        <f t="shared" si="429"/>
        <v>0</v>
      </c>
      <c r="M9176" s="40"/>
      <c r="N9176" s="40"/>
      <c r="O9176" s="65"/>
    </row>
    <row r="9177" spans="1:15" ht="24.95" customHeight="1" x14ac:dyDescent="0.2">
      <c r="A9177" s="64" t="str">
        <f t="shared" si="430"/>
        <v>||||||0</v>
      </c>
      <c r="B9177" s="64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9"/>
      <c r="K9177" s="37"/>
      <c r="L9177" s="86">
        <f t="shared" si="429"/>
        <v>0</v>
      </c>
      <c r="M9177" s="40"/>
      <c r="N9177" s="40"/>
      <c r="O9177" s="65"/>
    </row>
    <row r="9178" spans="1:15" ht="24.95" customHeight="1" x14ac:dyDescent="0.2">
      <c r="A9178" s="64" t="str">
        <f t="shared" si="430"/>
        <v>||||||0</v>
      </c>
      <c r="B9178" s="64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9"/>
      <c r="K9178" s="37"/>
      <c r="L9178" s="86">
        <f t="shared" si="429"/>
        <v>0</v>
      </c>
      <c r="M9178" s="40"/>
      <c r="N9178" s="40"/>
      <c r="O9178" s="65"/>
    </row>
    <row r="9179" spans="1:15" ht="24.95" customHeight="1" x14ac:dyDescent="0.2">
      <c r="A9179" s="64" t="str">
        <f t="shared" si="430"/>
        <v>||||||0</v>
      </c>
      <c r="B9179" s="64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9"/>
      <c r="K9179" s="37"/>
      <c r="L9179" s="86">
        <f t="shared" si="429"/>
        <v>0</v>
      </c>
      <c r="M9179" s="40"/>
      <c r="N9179" s="40"/>
      <c r="O9179" s="65"/>
    </row>
    <row r="9180" spans="1:15" ht="24.95" customHeight="1" x14ac:dyDescent="0.2">
      <c r="A9180" s="64" t="str">
        <f t="shared" si="430"/>
        <v>||||||0</v>
      </c>
      <c r="B9180" s="64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9"/>
      <c r="K9180" s="37"/>
      <c r="L9180" s="86">
        <f t="shared" si="429"/>
        <v>0</v>
      </c>
      <c r="M9180" s="40"/>
      <c r="N9180" s="40"/>
      <c r="O9180" s="65"/>
    </row>
    <row r="9181" spans="1:15" ht="24.95" customHeight="1" x14ac:dyDescent="0.2">
      <c r="A9181" s="64" t="str">
        <f t="shared" si="430"/>
        <v>||||||0</v>
      </c>
      <c r="B9181" s="64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9"/>
      <c r="K9181" s="37"/>
      <c r="L9181" s="86">
        <f t="shared" si="429"/>
        <v>0</v>
      </c>
      <c r="M9181" s="40"/>
      <c r="N9181" s="40"/>
      <c r="O9181" s="65"/>
    </row>
    <row r="9182" spans="1:15" ht="24.95" customHeight="1" x14ac:dyDescent="0.2">
      <c r="A9182" s="64" t="str">
        <f t="shared" si="430"/>
        <v>||||||0</v>
      </c>
      <c r="B9182" s="64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9"/>
      <c r="K9182" s="37"/>
      <c r="L9182" s="86">
        <f t="shared" si="429"/>
        <v>0</v>
      </c>
      <c r="M9182" s="40"/>
      <c r="N9182" s="40"/>
      <c r="O9182" s="65"/>
    </row>
    <row r="9183" spans="1:15" ht="24.95" customHeight="1" x14ac:dyDescent="0.2">
      <c r="A9183" s="64" t="str">
        <f t="shared" si="430"/>
        <v>||||||0</v>
      </c>
      <c r="B9183" s="64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9"/>
      <c r="K9183" s="37"/>
      <c r="L9183" s="86">
        <f t="shared" si="429"/>
        <v>0</v>
      </c>
      <c r="M9183" s="40"/>
      <c r="N9183" s="40"/>
      <c r="O9183" s="65"/>
    </row>
    <row r="9184" spans="1:15" ht="24.95" customHeight="1" x14ac:dyDescent="0.2">
      <c r="A9184" s="64" t="str">
        <f t="shared" si="430"/>
        <v>||||||0</v>
      </c>
      <c r="B9184" s="64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9"/>
      <c r="K9184" s="37"/>
      <c r="L9184" s="86">
        <f t="shared" si="429"/>
        <v>0</v>
      </c>
      <c r="M9184" s="40"/>
      <c r="N9184" s="40"/>
      <c r="O9184" s="65"/>
    </row>
    <row r="9185" spans="1:15" ht="24.95" customHeight="1" x14ac:dyDescent="0.2">
      <c r="A9185" s="64" t="str">
        <f t="shared" si="430"/>
        <v>||||||0</v>
      </c>
      <c r="B9185" s="64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9"/>
      <c r="K9185" s="37"/>
      <c r="L9185" s="86">
        <f t="shared" si="429"/>
        <v>0</v>
      </c>
      <c r="M9185" s="40"/>
      <c r="N9185" s="40"/>
      <c r="O9185" s="65"/>
    </row>
    <row r="9186" spans="1:15" ht="24.95" customHeight="1" x14ac:dyDescent="0.2">
      <c r="A9186" s="64" t="str">
        <f t="shared" si="430"/>
        <v>||||||0</v>
      </c>
      <c r="B9186" s="64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9"/>
      <c r="K9186" s="37"/>
      <c r="L9186" s="86">
        <f t="shared" si="429"/>
        <v>0</v>
      </c>
      <c r="M9186" s="40"/>
      <c r="N9186" s="40"/>
      <c r="O9186" s="65"/>
    </row>
    <row r="9187" spans="1:15" ht="24.95" customHeight="1" x14ac:dyDescent="0.2">
      <c r="A9187" s="64" t="str">
        <f t="shared" si="430"/>
        <v>||||||0</v>
      </c>
      <c r="B9187" s="64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9"/>
      <c r="K9187" s="37"/>
      <c r="L9187" s="86">
        <f t="shared" si="429"/>
        <v>0</v>
      </c>
      <c r="M9187" s="40"/>
      <c r="N9187" s="40"/>
      <c r="O9187" s="65"/>
    </row>
    <row r="9188" spans="1:15" ht="24.95" customHeight="1" x14ac:dyDescent="0.2">
      <c r="A9188" s="64" t="str">
        <f t="shared" si="430"/>
        <v>||||||0</v>
      </c>
      <c r="B9188" s="64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9"/>
      <c r="K9188" s="37"/>
      <c r="L9188" s="86">
        <f t="shared" si="429"/>
        <v>0</v>
      </c>
      <c r="M9188" s="40"/>
      <c r="N9188" s="40"/>
      <c r="O9188" s="65"/>
    </row>
    <row r="9189" spans="1:15" ht="24.95" customHeight="1" x14ac:dyDescent="0.2">
      <c r="A9189" s="64" t="str">
        <f t="shared" si="430"/>
        <v>||||||0</v>
      </c>
      <c r="B9189" s="64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9"/>
      <c r="K9189" s="37"/>
      <c r="L9189" s="86">
        <f t="shared" si="429"/>
        <v>0</v>
      </c>
      <c r="M9189" s="40"/>
      <c r="N9189" s="40"/>
      <c r="O9189" s="65"/>
    </row>
    <row r="9190" spans="1:15" ht="24.95" customHeight="1" x14ac:dyDescent="0.2">
      <c r="A9190" s="64" t="str">
        <f t="shared" si="430"/>
        <v>||||||0</v>
      </c>
      <c r="B9190" s="64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9"/>
      <c r="K9190" s="37"/>
      <c r="L9190" s="86">
        <f t="shared" si="429"/>
        <v>0</v>
      </c>
      <c r="M9190" s="40"/>
      <c r="N9190" s="40"/>
      <c r="O9190" s="65"/>
    </row>
    <row r="9191" spans="1:15" ht="24.95" customHeight="1" x14ac:dyDescent="0.2">
      <c r="A9191" s="64" t="str">
        <f t="shared" si="430"/>
        <v>||||||0</v>
      </c>
      <c r="B9191" s="64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9"/>
      <c r="K9191" s="37"/>
      <c r="L9191" s="86">
        <f t="shared" si="429"/>
        <v>0</v>
      </c>
      <c r="M9191" s="40"/>
      <c r="N9191" s="40"/>
      <c r="O9191" s="65"/>
    </row>
    <row r="9192" spans="1:15" ht="24.95" customHeight="1" x14ac:dyDescent="0.2">
      <c r="A9192" s="64" t="str">
        <f t="shared" si="430"/>
        <v>||||||0</v>
      </c>
      <c r="B9192" s="64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9"/>
      <c r="K9192" s="37"/>
      <c r="L9192" s="86">
        <f t="shared" si="429"/>
        <v>0</v>
      </c>
      <c r="M9192" s="40"/>
      <c r="N9192" s="40"/>
      <c r="O9192" s="65"/>
    </row>
    <row r="9193" spans="1:15" ht="24.95" customHeight="1" x14ac:dyDescent="0.2">
      <c r="A9193" s="64" t="str">
        <f t="shared" si="430"/>
        <v>||||||0</v>
      </c>
      <c r="B9193" s="64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9"/>
      <c r="K9193" s="37"/>
      <c r="L9193" s="86">
        <f t="shared" si="429"/>
        <v>0</v>
      </c>
      <c r="M9193" s="40"/>
      <c r="N9193" s="40"/>
      <c r="O9193" s="65"/>
    </row>
    <row r="9194" spans="1:15" ht="24.95" customHeight="1" x14ac:dyDescent="0.2">
      <c r="A9194" s="64" t="str">
        <f t="shared" si="430"/>
        <v>||||||0</v>
      </c>
      <c r="B9194" s="64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9"/>
      <c r="K9194" s="37"/>
      <c r="L9194" s="86">
        <f t="shared" si="429"/>
        <v>0</v>
      </c>
      <c r="M9194" s="40"/>
      <c r="N9194" s="40"/>
      <c r="O9194" s="65"/>
    </row>
    <row r="9195" spans="1:15" ht="24.95" customHeight="1" x14ac:dyDescent="0.2">
      <c r="A9195" s="64" t="str">
        <f t="shared" si="430"/>
        <v>||||||0</v>
      </c>
      <c r="B9195" s="64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9"/>
      <c r="K9195" s="37"/>
      <c r="L9195" s="86">
        <f t="shared" si="429"/>
        <v>0</v>
      </c>
      <c r="M9195" s="40"/>
      <c r="N9195" s="40"/>
      <c r="O9195" s="65"/>
    </row>
    <row r="9196" spans="1:15" ht="24.95" customHeight="1" x14ac:dyDescent="0.2">
      <c r="A9196" s="64" t="str">
        <f t="shared" si="430"/>
        <v>||||||0</v>
      </c>
      <c r="B9196" s="64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9"/>
      <c r="K9196" s="37"/>
      <c r="L9196" s="86">
        <f t="shared" si="429"/>
        <v>0</v>
      </c>
      <c r="M9196" s="40"/>
      <c r="N9196" s="40"/>
      <c r="O9196" s="65"/>
    </row>
    <row r="9197" spans="1:15" ht="24.95" customHeight="1" x14ac:dyDescent="0.2">
      <c r="A9197" s="64" t="str">
        <f t="shared" si="430"/>
        <v>||||||0</v>
      </c>
      <c r="B9197" s="64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9"/>
      <c r="K9197" s="37"/>
      <c r="L9197" s="86">
        <f t="shared" si="429"/>
        <v>0</v>
      </c>
      <c r="M9197" s="40"/>
      <c r="N9197" s="40"/>
      <c r="O9197" s="65"/>
    </row>
    <row r="9198" spans="1:15" ht="24.95" customHeight="1" x14ac:dyDescent="0.2">
      <c r="A9198" s="64" t="str">
        <f t="shared" si="430"/>
        <v>||||||0</v>
      </c>
      <c r="B9198" s="64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9"/>
      <c r="K9198" s="37"/>
      <c r="L9198" s="86">
        <f t="shared" si="429"/>
        <v>0</v>
      </c>
      <c r="M9198" s="40"/>
      <c r="N9198" s="40"/>
      <c r="O9198" s="65"/>
    </row>
    <row r="9199" spans="1:15" ht="24.95" customHeight="1" x14ac:dyDescent="0.2">
      <c r="A9199" s="64" t="str">
        <f t="shared" si="430"/>
        <v>||||||0</v>
      </c>
      <c r="B9199" s="64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9"/>
      <c r="K9199" s="37"/>
      <c r="L9199" s="86">
        <f t="shared" si="429"/>
        <v>0</v>
      </c>
      <c r="M9199" s="40"/>
      <c r="N9199" s="40"/>
      <c r="O9199" s="65"/>
    </row>
    <row r="9200" spans="1:15" ht="24.95" customHeight="1" x14ac:dyDescent="0.2">
      <c r="A9200" s="64" t="str">
        <f t="shared" si="430"/>
        <v>||||||0</v>
      </c>
      <c r="B9200" s="64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9"/>
      <c r="K9200" s="37"/>
      <c r="L9200" s="86">
        <f t="shared" si="429"/>
        <v>0</v>
      </c>
      <c r="M9200" s="40"/>
      <c r="N9200" s="40"/>
      <c r="O9200" s="65"/>
    </row>
    <row r="9201" spans="1:15" ht="24.95" customHeight="1" x14ac:dyDescent="0.2">
      <c r="A9201" s="64" t="str">
        <f t="shared" si="430"/>
        <v>||||||0</v>
      </c>
      <c r="B9201" s="64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9"/>
      <c r="K9201" s="37"/>
      <c r="L9201" s="86">
        <f t="shared" si="429"/>
        <v>0</v>
      </c>
      <c r="M9201" s="40"/>
      <c r="N9201" s="40"/>
      <c r="O9201" s="65"/>
    </row>
    <row r="9202" spans="1:15" ht="24.95" customHeight="1" x14ac:dyDescent="0.2">
      <c r="A9202" s="64" t="str">
        <f t="shared" si="430"/>
        <v>||||||0</v>
      </c>
      <c r="B9202" s="64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9"/>
      <c r="K9202" s="37"/>
      <c r="L9202" s="86">
        <f t="shared" si="429"/>
        <v>0</v>
      </c>
      <c r="M9202" s="40"/>
      <c r="N9202" s="40"/>
      <c r="O9202" s="65"/>
    </row>
    <row r="9203" spans="1:15" ht="24.95" customHeight="1" x14ac:dyDescent="0.2">
      <c r="A9203" s="64" t="str">
        <f t="shared" si="430"/>
        <v>||||||0</v>
      </c>
      <c r="B9203" s="64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9"/>
      <c r="K9203" s="37"/>
      <c r="L9203" s="86">
        <f t="shared" si="429"/>
        <v>0</v>
      </c>
      <c r="M9203" s="40"/>
      <c r="N9203" s="40"/>
      <c r="O9203" s="65"/>
    </row>
    <row r="9204" spans="1:15" ht="24.95" customHeight="1" x14ac:dyDescent="0.2">
      <c r="A9204" s="64" t="str">
        <f t="shared" si="430"/>
        <v>||||||0</v>
      </c>
      <c r="B9204" s="64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9"/>
      <c r="K9204" s="37"/>
      <c r="L9204" s="86">
        <f t="shared" si="429"/>
        <v>0</v>
      </c>
      <c r="M9204" s="40"/>
      <c r="N9204" s="40"/>
      <c r="O9204" s="65"/>
    </row>
    <row r="9205" spans="1:15" ht="24.95" customHeight="1" x14ac:dyDescent="0.2">
      <c r="A9205" s="64" t="str">
        <f t="shared" si="430"/>
        <v>||||||0</v>
      </c>
      <c r="B9205" s="64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9"/>
      <c r="K9205" s="37"/>
      <c r="L9205" s="86">
        <f t="shared" si="429"/>
        <v>0</v>
      </c>
      <c r="M9205" s="40"/>
      <c r="N9205" s="40"/>
      <c r="O9205" s="65"/>
    </row>
    <row r="9206" spans="1:15" ht="24.95" customHeight="1" x14ac:dyDescent="0.2">
      <c r="A9206" s="64" t="str">
        <f t="shared" si="430"/>
        <v>||||||0</v>
      </c>
      <c r="B9206" s="64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9"/>
      <c r="K9206" s="37"/>
      <c r="L9206" s="86">
        <f t="shared" si="429"/>
        <v>0</v>
      </c>
      <c r="M9206" s="40"/>
      <c r="N9206" s="40"/>
      <c r="O9206" s="65"/>
    </row>
    <row r="9207" spans="1:15" ht="24.95" customHeight="1" x14ac:dyDescent="0.2">
      <c r="A9207" s="64" t="str">
        <f t="shared" si="430"/>
        <v>||||||0</v>
      </c>
      <c r="B9207" s="64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9"/>
      <c r="K9207" s="37"/>
      <c r="L9207" s="86">
        <f t="shared" si="429"/>
        <v>0</v>
      </c>
      <c r="M9207" s="40"/>
      <c r="N9207" s="40"/>
      <c r="O9207" s="65"/>
    </row>
    <row r="9208" spans="1:15" ht="24.95" customHeight="1" x14ac:dyDescent="0.2">
      <c r="A9208" s="64" t="str">
        <f t="shared" si="430"/>
        <v>||||||0</v>
      </c>
      <c r="B9208" s="64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9"/>
      <c r="K9208" s="37"/>
      <c r="L9208" s="86">
        <f t="shared" si="429"/>
        <v>0</v>
      </c>
      <c r="M9208" s="40"/>
      <c r="N9208" s="40"/>
      <c r="O9208" s="65"/>
    </row>
    <row r="9209" spans="1:15" ht="24.95" customHeight="1" x14ac:dyDescent="0.2">
      <c r="A9209" s="64" t="str">
        <f t="shared" si="430"/>
        <v>||||||0</v>
      </c>
      <c r="B9209" s="64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9"/>
      <c r="K9209" s="37"/>
      <c r="L9209" s="86">
        <f t="shared" si="429"/>
        <v>0</v>
      </c>
      <c r="M9209" s="40"/>
      <c r="N9209" s="40"/>
      <c r="O9209" s="65"/>
    </row>
    <row r="9210" spans="1:15" ht="24.95" customHeight="1" x14ac:dyDescent="0.2">
      <c r="A9210" s="64" t="str">
        <f t="shared" si="430"/>
        <v>||||||0</v>
      </c>
      <c r="B9210" s="64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9"/>
      <c r="K9210" s="37"/>
      <c r="L9210" s="86">
        <f t="shared" si="429"/>
        <v>0</v>
      </c>
      <c r="M9210" s="40"/>
      <c r="N9210" s="40"/>
      <c r="O9210" s="65"/>
    </row>
    <row r="9211" spans="1:15" ht="24.95" customHeight="1" x14ac:dyDescent="0.2">
      <c r="A9211" s="64" t="str">
        <f t="shared" si="430"/>
        <v>||||||0</v>
      </c>
      <c r="B9211" s="64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9"/>
      <c r="K9211" s="37"/>
      <c r="L9211" s="86">
        <f t="shared" si="429"/>
        <v>0</v>
      </c>
      <c r="M9211" s="40"/>
      <c r="N9211" s="40"/>
      <c r="O9211" s="65"/>
    </row>
    <row r="9212" spans="1:15" ht="24.95" customHeight="1" x14ac:dyDescent="0.2">
      <c r="A9212" s="64" t="str">
        <f t="shared" si="430"/>
        <v>||||||0</v>
      </c>
      <c r="B9212" s="64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9"/>
      <c r="K9212" s="37"/>
      <c r="L9212" s="86">
        <f t="shared" si="429"/>
        <v>0</v>
      </c>
      <c r="M9212" s="40"/>
      <c r="N9212" s="40"/>
      <c r="O9212" s="65"/>
    </row>
    <row r="9213" spans="1:15" ht="24.95" customHeight="1" x14ac:dyDescent="0.2">
      <c r="A9213" s="64" t="str">
        <f t="shared" si="430"/>
        <v>||||||0</v>
      </c>
      <c r="B9213" s="64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9"/>
      <c r="K9213" s="37"/>
      <c r="L9213" s="86">
        <f t="shared" si="429"/>
        <v>0</v>
      </c>
      <c r="M9213" s="40"/>
      <c r="N9213" s="40"/>
      <c r="O9213" s="65"/>
    </row>
    <row r="9214" spans="1:15" ht="24.95" customHeight="1" x14ac:dyDescent="0.2">
      <c r="A9214" s="64" t="str">
        <f t="shared" si="430"/>
        <v>||||||0</v>
      </c>
      <c r="B9214" s="64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9"/>
      <c r="K9214" s="37"/>
      <c r="L9214" s="86">
        <f t="shared" ref="L9214:L9277" si="432">M9214+N9214</f>
        <v>0</v>
      </c>
      <c r="M9214" s="40"/>
      <c r="N9214" s="40"/>
      <c r="O9214" s="65"/>
    </row>
    <row r="9215" spans="1:15" ht="24.95" customHeight="1" x14ac:dyDescent="0.2">
      <c r="A9215" s="64" t="str">
        <f t="shared" si="430"/>
        <v>||||||0</v>
      </c>
      <c r="B9215" s="64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9"/>
      <c r="K9215" s="37"/>
      <c r="L9215" s="86">
        <f t="shared" si="432"/>
        <v>0</v>
      </c>
      <c r="M9215" s="40"/>
      <c r="N9215" s="40"/>
      <c r="O9215" s="65"/>
    </row>
    <row r="9216" spans="1:15" ht="24.95" customHeight="1" x14ac:dyDescent="0.2">
      <c r="A9216" s="64" t="str">
        <f t="shared" si="430"/>
        <v>||||||0</v>
      </c>
      <c r="B9216" s="64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9"/>
      <c r="K9216" s="37"/>
      <c r="L9216" s="86">
        <f t="shared" si="432"/>
        <v>0</v>
      </c>
      <c r="M9216" s="40"/>
      <c r="N9216" s="40"/>
      <c r="O9216" s="65"/>
    </row>
    <row r="9217" spans="1:15" ht="24.95" customHeight="1" x14ac:dyDescent="0.2">
      <c r="A9217" s="64" t="str">
        <f t="shared" si="430"/>
        <v>||||||0</v>
      </c>
      <c r="B9217" s="64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9"/>
      <c r="K9217" s="37"/>
      <c r="L9217" s="86">
        <f t="shared" si="432"/>
        <v>0</v>
      </c>
      <c r="M9217" s="40"/>
      <c r="N9217" s="40"/>
      <c r="O9217" s="65"/>
    </row>
    <row r="9218" spans="1:15" ht="24.95" customHeight="1" x14ac:dyDescent="0.2">
      <c r="A9218" s="64" t="str">
        <f t="shared" si="430"/>
        <v>||||||0</v>
      </c>
      <c r="B9218" s="64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9"/>
      <c r="K9218" s="37"/>
      <c r="L9218" s="86">
        <f t="shared" si="432"/>
        <v>0</v>
      </c>
      <c r="M9218" s="40"/>
      <c r="N9218" s="40"/>
      <c r="O9218" s="65"/>
    </row>
    <row r="9219" spans="1:15" ht="24.95" customHeight="1" x14ac:dyDescent="0.2">
      <c r="A9219" s="64" t="str">
        <f t="shared" si="430"/>
        <v>||||||0</v>
      </c>
      <c r="B9219" s="64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9"/>
      <c r="K9219" s="37"/>
      <c r="L9219" s="86">
        <f t="shared" si="432"/>
        <v>0</v>
      </c>
      <c r="M9219" s="40"/>
      <c r="N9219" s="40"/>
      <c r="O9219" s="65"/>
    </row>
    <row r="9220" spans="1:15" ht="24.95" customHeight="1" x14ac:dyDescent="0.2">
      <c r="A9220" s="64" t="str">
        <f t="shared" si="430"/>
        <v>||||||0</v>
      </c>
      <c r="B9220" s="64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9"/>
      <c r="K9220" s="37"/>
      <c r="L9220" s="86">
        <f t="shared" si="432"/>
        <v>0</v>
      </c>
      <c r="M9220" s="40"/>
      <c r="N9220" s="40"/>
      <c r="O9220" s="65"/>
    </row>
    <row r="9221" spans="1:15" ht="24.95" customHeight="1" x14ac:dyDescent="0.2">
      <c r="A9221" s="64" t="str">
        <f t="shared" ref="A9221:A9284" si="433">C9221&amp;"|"&amp;D9221&amp;"|"&amp;E9221&amp;"|"&amp;F9221&amp;"|"&amp;G9221&amp;"|"&amp;I9221&amp;"|"&amp;M9221+N9221-O9221</f>
        <v>||||||0</v>
      </c>
      <c r="B9221" s="64" t="str">
        <f t="shared" ref="B9221:B9284" si="434">C9221&amp;"|"&amp;D9221&amp;"|"&amp;E9221&amp;"|"&amp;F9221&amp;"|"&amp;K9221</f>
        <v>||||</v>
      </c>
      <c r="C9221" s="37"/>
      <c r="D9221" s="37"/>
      <c r="E9221" s="37"/>
      <c r="F9221" s="37"/>
      <c r="G9221" s="37"/>
      <c r="H9221" s="38"/>
      <c r="I9221" s="37"/>
      <c r="J9221" s="39"/>
      <c r="K9221" s="37"/>
      <c r="L9221" s="86">
        <f t="shared" si="432"/>
        <v>0</v>
      </c>
      <c r="M9221" s="40"/>
      <c r="N9221" s="40"/>
      <c r="O9221" s="65"/>
    </row>
    <row r="9222" spans="1:15" ht="24.95" customHeight="1" x14ac:dyDescent="0.2">
      <c r="A9222" s="64" t="str">
        <f t="shared" si="433"/>
        <v>||||||0</v>
      </c>
      <c r="B9222" s="64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9"/>
      <c r="K9222" s="37"/>
      <c r="L9222" s="86">
        <f t="shared" si="432"/>
        <v>0</v>
      </c>
      <c r="M9222" s="40"/>
      <c r="N9222" s="40"/>
      <c r="O9222" s="65"/>
    </row>
    <row r="9223" spans="1:15" ht="24.95" customHeight="1" x14ac:dyDescent="0.2">
      <c r="A9223" s="64" t="str">
        <f t="shared" si="433"/>
        <v>||||||0</v>
      </c>
      <c r="B9223" s="64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9"/>
      <c r="K9223" s="37"/>
      <c r="L9223" s="86">
        <f t="shared" si="432"/>
        <v>0</v>
      </c>
      <c r="M9223" s="40"/>
      <c r="N9223" s="40"/>
      <c r="O9223" s="65"/>
    </row>
    <row r="9224" spans="1:15" ht="24.95" customHeight="1" x14ac:dyDescent="0.2">
      <c r="A9224" s="64" t="str">
        <f t="shared" si="433"/>
        <v>||||||0</v>
      </c>
      <c r="B9224" s="64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9"/>
      <c r="K9224" s="37"/>
      <c r="L9224" s="86">
        <f t="shared" si="432"/>
        <v>0</v>
      </c>
      <c r="M9224" s="40"/>
      <c r="N9224" s="40"/>
      <c r="O9224" s="65"/>
    </row>
    <row r="9225" spans="1:15" ht="24.95" customHeight="1" x14ac:dyDescent="0.2">
      <c r="A9225" s="64" t="str">
        <f t="shared" si="433"/>
        <v>||||||0</v>
      </c>
      <c r="B9225" s="64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9"/>
      <c r="K9225" s="37"/>
      <c r="L9225" s="86">
        <f t="shared" si="432"/>
        <v>0</v>
      </c>
      <c r="M9225" s="40"/>
      <c r="N9225" s="40"/>
      <c r="O9225" s="65"/>
    </row>
    <row r="9226" spans="1:15" ht="24.95" customHeight="1" x14ac:dyDescent="0.2">
      <c r="A9226" s="64" t="str">
        <f t="shared" si="433"/>
        <v>||||||0</v>
      </c>
      <c r="B9226" s="64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9"/>
      <c r="K9226" s="37"/>
      <c r="L9226" s="86">
        <f t="shared" si="432"/>
        <v>0</v>
      </c>
      <c r="M9226" s="40"/>
      <c r="N9226" s="40"/>
      <c r="O9226" s="65"/>
    </row>
    <row r="9227" spans="1:15" ht="24.95" customHeight="1" x14ac:dyDescent="0.2">
      <c r="A9227" s="64" t="str">
        <f t="shared" si="433"/>
        <v>||||||0</v>
      </c>
      <c r="B9227" s="64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9"/>
      <c r="K9227" s="37"/>
      <c r="L9227" s="86">
        <f t="shared" si="432"/>
        <v>0</v>
      </c>
      <c r="M9227" s="40"/>
      <c r="N9227" s="40"/>
      <c r="O9227" s="65"/>
    </row>
    <row r="9228" spans="1:15" ht="24.95" customHeight="1" x14ac:dyDescent="0.2">
      <c r="A9228" s="64" t="str">
        <f t="shared" si="433"/>
        <v>||||||0</v>
      </c>
      <c r="B9228" s="64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9"/>
      <c r="K9228" s="37"/>
      <c r="L9228" s="86">
        <f t="shared" si="432"/>
        <v>0</v>
      </c>
      <c r="M9228" s="40"/>
      <c r="N9228" s="40"/>
      <c r="O9228" s="65"/>
    </row>
    <row r="9229" spans="1:15" ht="24.95" customHeight="1" x14ac:dyDescent="0.2">
      <c r="A9229" s="64" t="str">
        <f t="shared" si="433"/>
        <v>||||||0</v>
      </c>
      <c r="B9229" s="64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9"/>
      <c r="K9229" s="37"/>
      <c r="L9229" s="86">
        <f t="shared" si="432"/>
        <v>0</v>
      </c>
      <c r="M9229" s="40"/>
      <c r="N9229" s="40"/>
      <c r="O9229" s="65"/>
    </row>
    <row r="9230" spans="1:15" ht="24.95" customHeight="1" x14ac:dyDescent="0.2">
      <c r="A9230" s="64" t="str">
        <f t="shared" si="433"/>
        <v>||||||0</v>
      </c>
      <c r="B9230" s="64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9"/>
      <c r="K9230" s="37"/>
      <c r="L9230" s="86">
        <f t="shared" si="432"/>
        <v>0</v>
      </c>
      <c r="M9230" s="40"/>
      <c r="N9230" s="40"/>
      <c r="O9230" s="65"/>
    </row>
    <row r="9231" spans="1:15" ht="24.95" customHeight="1" x14ac:dyDescent="0.2">
      <c r="A9231" s="64" t="str">
        <f t="shared" si="433"/>
        <v>||||||0</v>
      </c>
      <c r="B9231" s="64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9"/>
      <c r="K9231" s="37"/>
      <c r="L9231" s="86">
        <f t="shared" si="432"/>
        <v>0</v>
      </c>
      <c r="M9231" s="40"/>
      <c r="N9231" s="40"/>
      <c r="O9231" s="65"/>
    </row>
    <row r="9232" spans="1:15" ht="24.95" customHeight="1" x14ac:dyDescent="0.2">
      <c r="A9232" s="64" t="str">
        <f t="shared" si="433"/>
        <v>||||||0</v>
      </c>
      <c r="B9232" s="64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9"/>
      <c r="K9232" s="37"/>
      <c r="L9232" s="86">
        <f t="shared" si="432"/>
        <v>0</v>
      </c>
      <c r="M9232" s="40"/>
      <c r="N9232" s="40"/>
      <c r="O9232" s="65"/>
    </row>
    <row r="9233" spans="1:15" ht="24.95" customHeight="1" x14ac:dyDescent="0.2">
      <c r="A9233" s="64" t="str">
        <f t="shared" si="433"/>
        <v>||||||0</v>
      </c>
      <c r="B9233" s="64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9"/>
      <c r="K9233" s="37"/>
      <c r="L9233" s="86">
        <f t="shared" si="432"/>
        <v>0</v>
      </c>
      <c r="M9233" s="40"/>
      <c r="N9233" s="40"/>
      <c r="O9233" s="65"/>
    </row>
    <row r="9234" spans="1:15" ht="24.95" customHeight="1" x14ac:dyDescent="0.2">
      <c r="A9234" s="64" t="str">
        <f t="shared" si="433"/>
        <v>||||||0</v>
      </c>
      <c r="B9234" s="64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9"/>
      <c r="K9234" s="37"/>
      <c r="L9234" s="86">
        <f t="shared" si="432"/>
        <v>0</v>
      </c>
      <c r="M9234" s="40"/>
      <c r="N9234" s="40"/>
      <c r="O9234" s="65"/>
    </row>
    <row r="9235" spans="1:15" ht="24.95" customHeight="1" x14ac:dyDescent="0.2">
      <c r="A9235" s="64" t="str">
        <f t="shared" si="433"/>
        <v>||||||0</v>
      </c>
      <c r="B9235" s="64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9"/>
      <c r="K9235" s="37"/>
      <c r="L9235" s="86">
        <f t="shared" si="432"/>
        <v>0</v>
      </c>
      <c r="M9235" s="40"/>
      <c r="N9235" s="40"/>
      <c r="O9235" s="65"/>
    </row>
    <row r="9236" spans="1:15" ht="24.95" customHeight="1" x14ac:dyDescent="0.2">
      <c r="A9236" s="64" t="str">
        <f t="shared" si="433"/>
        <v>||||||0</v>
      </c>
      <c r="B9236" s="64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9"/>
      <c r="K9236" s="37"/>
      <c r="L9236" s="86">
        <f t="shared" si="432"/>
        <v>0</v>
      </c>
      <c r="M9236" s="40"/>
      <c r="N9236" s="40"/>
      <c r="O9236" s="65"/>
    </row>
    <row r="9237" spans="1:15" ht="24.95" customHeight="1" x14ac:dyDescent="0.2">
      <c r="A9237" s="64" t="str">
        <f t="shared" si="433"/>
        <v>||||||0</v>
      </c>
      <c r="B9237" s="64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9"/>
      <c r="K9237" s="37"/>
      <c r="L9237" s="86">
        <f t="shared" si="432"/>
        <v>0</v>
      </c>
      <c r="M9237" s="40"/>
      <c r="N9237" s="40"/>
      <c r="O9237" s="65"/>
    </row>
    <row r="9238" spans="1:15" ht="24.95" customHeight="1" x14ac:dyDescent="0.2">
      <c r="A9238" s="64" t="str">
        <f t="shared" si="433"/>
        <v>||||||0</v>
      </c>
      <c r="B9238" s="64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9"/>
      <c r="K9238" s="37"/>
      <c r="L9238" s="86">
        <f t="shared" si="432"/>
        <v>0</v>
      </c>
      <c r="M9238" s="40"/>
      <c r="N9238" s="40"/>
      <c r="O9238" s="65"/>
    </row>
    <row r="9239" spans="1:15" ht="24.95" customHeight="1" x14ac:dyDescent="0.2">
      <c r="A9239" s="64" t="str">
        <f t="shared" si="433"/>
        <v>||||||0</v>
      </c>
      <c r="B9239" s="64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9"/>
      <c r="K9239" s="37"/>
      <c r="L9239" s="86">
        <f t="shared" si="432"/>
        <v>0</v>
      </c>
      <c r="M9239" s="40"/>
      <c r="N9239" s="40"/>
      <c r="O9239" s="65"/>
    </row>
    <row r="9240" spans="1:15" ht="24.95" customHeight="1" x14ac:dyDescent="0.2">
      <c r="A9240" s="64" t="str">
        <f t="shared" si="433"/>
        <v>||||||0</v>
      </c>
      <c r="B9240" s="64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9"/>
      <c r="K9240" s="37"/>
      <c r="L9240" s="86">
        <f t="shared" si="432"/>
        <v>0</v>
      </c>
      <c r="M9240" s="40"/>
      <c r="N9240" s="40"/>
      <c r="O9240" s="65"/>
    </row>
    <row r="9241" spans="1:15" ht="24.95" customHeight="1" x14ac:dyDescent="0.2">
      <c r="A9241" s="64" t="str">
        <f t="shared" si="433"/>
        <v>||||||0</v>
      </c>
      <c r="B9241" s="64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9"/>
      <c r="K9241" s="37"/>
      <c r="L9241" s="86">
        <f t="shared" si="432"/>
        <v>0</v>
      </c>
      <c r="M9241" s="40"/>
      <c r="N9241" s="40"/>
      <c r="O9241" s="65"/>
    </row>
    <row r="9242" spans="1:15" ht="24.95" customHeight="1" x14ac:dyDescent="0.2">
      <c r="A9242" s="64" t="str">
        <f t="shared" si="433"/>
        <v>||||||0</v>
      </c>
      <c r="B9242" s="64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9"/>
      <c r="K9242" s="37"/>
      <c r="L9242" s="86">
        <f t="shared" si="432"/>
        <v>0</v>
      </c>
      <c r="M9242" s="40"/>
      <c r="N9242" s="40"/>
      <c r="O9242" s="65"/>
    </row>
    <row r="9243" spans="1:15" ht="24.95" customHeight="1" x14ac:dyDescent="0.2">
      <c r="A9243" s="64" t="str">
        <f t="shared" si="433"/>
        <v>||||||0</v>
      </c>
      <c r="B9243" s="64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9"/>
      <c r="K9243" s="37"/>
      <c r="L9243" s="86">
        <f t="shared" si="432"/>
        <v>0</v>
      </c>
      <c r="M9243" s="40"/>
      <c r="N9243" s="40"/>
      <c r="O9243" s="65"/>
    </row>
    <row r="9244" spans="1:15" ht="24.95" customHeight="1" x14ac:dyDescent="0.2">
      <c r="A9244" s="64" t="str">
        <f t="shared" si="433"/>
        <v>||||||0</v>
      </c>
      <c r="B9244" s="64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9"/>
      <c r="K9244" s="37"/>
      <c r="L9244" s="86">
        <f t="shared" si="432"/>
        <v>0</v>
      </c>
      <c r="M9244" s="40"/>
      <c r="N9244" s="40"/>
      <c r="O9244" s="65"/>
    </row>
    <row r="9245" spans="1:15" ht="24.95" customHeight="1" x14ac:dyDescent="0.2">
      <c r="A9245" s="64" t="str">
        <f t="shared" si="433"/>
        <v>||||||0</v>
      </c>
      <c r="B9245" s="64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9"/>
      <c r="K9245" s="37"/>
      <c r="L9245" s="86">
        <f t="shared" si="432"/>
        <v>0</v>
      </c>
      <c r="M9245" s="40"/>
      <c r="N9245" s="40"/>
      <c r="O9245" s="65"/>
    </row>
    <row r="9246" spans="1:15" ht="24.95" customHeight="1" x14ac:dyDescent="0.2">
      <c r="A9246" s="64" t="str">
        <f t="shared" si="433"/>
        <v>||||||0</v>
      </c>
      <c r="B9246" s="64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9"/>
      <c r="K9246" s="37"/>
      <c r="L9246" s="86">
        <f t="shared" si="432"/>
        <v>0</v>
      </c>
      <c r="M9246" s="40"/>
      <c r="N9246" s="40"/>
      <c r="O9246" s="65"/>
    </row>
    <row r="9247" spans="1:15" ht="24.95" customHeight="1" x14ac:dyDescent="0.2">
      <c r="A9247" s="64" t="str">
        <f t="shared" si="433"/>
        <v>||||||0</v>
      </c>
      <c r="B9247" s="64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9"/>
      <c r="K9247" s="37"/>
      <c r="L9247" s="86">
        <f t="shared" si="432"/>
        <v>0</v>
      </c>
      <c r="M9247" s="40"/>
      <c r="N9247" s="40"/>
      <c r="O9247" s="65"/>
    </row>
    <row r="9248" spans="1:15" ht="24.95" customHeight="1" x14ac:dyDescent="0.2">
      <c r="A9248" s="64" t="str">
        <f t="shared" si="433"/>
        <v>||||||0</v>
      </c>
      <c r="B9248" s="64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9"/>
      <c r="K9248" s="37"/>
      <c r="L9248" s="86">
        <f t="shared" si="432"/>
        <v>0</v>
      </c>
      <c r="M9248" s="40"/>
      <c r="N9248" s="40"/>
      <c r="O9248" s="65"/>
    </row>
    <row r="9249" spans="1:15" ht="24.95" customHeight="1" x14ac:dyDescent="0.2">
      <c r="A9249" s="64" t="str">
        <f t="shared" si="433"/>
        <v>||||||0</v>
      </c>
      <c r="B9249" s="64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9"/>
      <c r="K9249" s="37"/>
      <c r="L9249" s="86">
        <f t="shared" si="432"/>
        <v>0</v>
      </c>
      <c r="M9249" s="40"/>
      <c r="N9249" s="40"/>
      <c r="O9249" s="65"/>
    </row>
    <row r="9250" spans="1:15" ht="24.95" customHeight="1" x14ac:dyDescent="0.2">
      <c r="A9250" s="64" t="str">
        <f t="shared" si="433"/>
        <v>||||||0</v>
      </c>
      <c r="B9250" s="64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9"/>
      <c r="K9250" s="37"/>
      <c r="L9250" s="86">
        <f t="shared" si="432"/>
        <v>0</v>
      </c>
      <c r="M9250" s="40"/>
      <c r="N9250" s="40"/>
      <c r="O9250" s="65"/>
    </row>
    <row r="9251" spans="1:15" ht="24.95" customHeight="1" x14ac:dyDescent="0.2">
      <c r="A9251" s="64" t="str">
        <f t="shared" si="433"/>
        <v>||||||0</v>
      </c>
      <c r="B9251" s="64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9"/>
      <c r="K9251" s="37"/>
      <c r="L9251" s="86">
        <f t="shared" si="432"/>
        <v>0</v>
      </c>
      <c r="M9251" s="40"/>
      <c r="N9251" s="40"/>
      <c r="O9251" s="65"/>
    </row>
    <row r="9252" spans="1:15" ht="24.95" customHeight="1" x14ac:dyDescent="0.2">
      <c r="A9252" s="64" t="str">
        <f t="shared" si="433"/>
        <v>||||||0</v>
      </c>
      <c r="B9252" s="64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9"/>
      <c r="K9252" s="37"/>
      <c r="L9252" s="86">
        <f t="shared" si="432"/>
        <v>0</v>
      </c>
      <c r="M9252" s="40"/>
      <c r="N9252" s="40"/>
      <c r="O9252" s="65"/>
    </row>
    <row r="9253" spans="1:15" ht="24.95" customHeight="1" x14ac:dyDescent="0.2">
      <c r="A9253" s="64" t="str">
        <f t="shared" si="433"/>
        <v>||||||0</v>
      </c>
      <c r="B9253" s="64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9"/>
      <c r="K9253" s="37"/>
      <c r="L9253" s="86">
        <f t="shared" si="432"/>
        <v>0</v>
      </c>
      <c r="M9253" s="40"/>
      <c r="N9253" s="40"/>
      <c r="O9253" s="65"/>
    </row>
    <row r="9254" spans="1:15" ht="24.95" customHeight="1" x14ac:dyDescent="0.2">
      <c r="A9254" s="64" t="str">
        <f t="shared" si="433"/>
        <v>||||||0</v>
      </c>
      <c r="B9254" s="64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9"/>
      <c r="K9254" s="37"/>
      <c r="L9254" s="86">
        <f t="shared" si="432"/>
        <v>0</v>
      </c>
      <c r="M9254" s="40"/>
      <c r="N9254" s="40"/>
      <c r="O9254" s="65"/>
    </row>
    <row r="9255" spans="1:15" ht="24.95" customHeight="1" x14ac:dyDescent="0.2">
      <c r="A9255" s="64" t="str">
        <f t="shared" si="433"/>
        <v>||||||0</v>
      </c>
      <c r="B9255" s="64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9"/>
      <c r="K9255" s="37"/>
      <c r="L9255" s="86">
        <f t="shared" si="432"/>
        <v>0</v>
      </c>
      <c r="M9255" s="40"/>
      <c r="N9255" s="40"/>
      <c r="O9255" s="65"/>
    </row>
    <row r="9256" spans="1:15" ht="24.95" customHeight="1" x14ac:dyDescent="0.2">
      <c r="A9256" s="64" t="str">
        <f t="shared" si="433"/>
        <v>||||||0</v>
      </c>
      <c r="B9256" s="64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9"/>
      <c r="K9256" s="37"/>
      <c r="L9256" s="86">
        <f t="shared" si="432"/>
        <v>0</v>
      </c>
      <c r="M9256" s="40"/>
      <c r="N9256" s="40"/>
      <c r="O9256" s="65"/>
    </row>
    <row r="9257" spans="1:15" ht="24.95" customHeight="1" x14ac:dyDescent="0.2">
      <c r="A9257" s="64" t="str">
        <f t="shared" si="433"/>
        <v>||||||0</v>
      </c>
      <c r="B9257" s="64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9"/>
      <c r="K9257" s="37"/>
      <c r="L9257" s="86">
        <f t="shared" si="432"/>
        <v>0</v>
      </c>
      <c r="M9257" s="40"/>
      <c r="N9257" s="40"/>
      <c r="O9257" s="65"/>
    </row>
    <row r="9258" spans="1:15" ht="24.95" customHeight="1" x14ac:dyDescent="0.2">
      <c r="A9258" s="64" t="str">
        <f t="shared" si="433"/>
        <v>||||||0</v>
      </c>
      <c r="B9258" s="64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9"/>
      <c r="K9258" s="37"/>
      <c r="L9258" s="86">
        <f t="shared" si="432"/>
        <v>0</v>
      </c>
      <c r="M9258" s="40"/>
      <c r="N9258" s="40"/>
      <c r="O9258" s="65"/>
    </row>
    <row r="9259" spans="1:15" ht="24.95" customHeight="1" x14ac:dyDescent="0.2">
      <c r="A9259" s="64" t="str">
        <f t="shared" si="433"/>
        <v>||||||0</v>
      </c>
      <c r="B9259" s="64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9"/>
      <c r="K9259" s="37"/>
      <c r="L9259" s="86">
        <f t="shared" si="432"/>
        <v>0</v>
      </c>
      <c r="M9259" s="40"/>
      <c r="N9259" s="40"/>
      <c r="O9259" s="65"/>
    </row>
    <row r="9260" spans="1:15" ht="24.95" customHeight="1" x14ac:dyDescent="0.2">
      <c r="A9260" s="64" t="str">
        <f t="shared" si="433"/>
        <v>||||||0</v>
      </c>
      <c r="B9260" s="64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9"/>
      <c r="K9260" s="37"/>
      <c r="L9260" s="86">
        <f t="shared" si="432"/>
        <v>0</v>
      </c>
      <c r="M9260" s="40"/>
      <c r="N9260" s="40"/>
      <c r="O9260" s="65"/>
    </row>
    <row r="9261" spans="1:15" ht="24.95" customHeight="1" x14ac:dyDescent="0.2">
      <c r="A9261" s="64" t="str">
        <f t="shared" si="433"/>
        <v>||||||0</v>
      </c>
      <c r="B9261" s="64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9"/>
      <c r="K9261" s="37"/>
      <c r="L9261" s="86">
        <f t="shared" si="432"/>
        <v>0</v>
      </c>
      <c r="M9261" s="40"/>
      <c r="N9261" s="40"/>
      <c r="O9261" s="65"/>
    </row>
    <row r="9262" spans="1:15" ht="24.95" customHeight="1" x14ac:dyDescent="0.2">
      <c r="A9262" s="64" t="str">
        <f t="shared" si="433"/>
        <v>||||||0</v>
      </c>
      <c r="B9262" s="64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9"/>
      <c r="K9262" s="37"/>
      <c r="L9262" s="86">
        <f t="shared" si="432"/>
        <v>0</v>
      </c>
      <c r="M9262" s="40"/>
      <c r="N9262" s="40"/>
      <c r="O9262" s="65"/>
    </row>
    <row r="9263" spans="1:15" ht="24.95" customHeight="1" x14ac:dyDescent="0.2">
      <c r="A9263" s="64" t="str">
        <f t="shared" si="433"/>
        <v>||||||0</v>
      </c>
      <c r="B9263" s="64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9"/>
      <c r="K9263" s="37"/>
      <c r="L9263" s="86">
        <f t="shared" si="432"/>
        <v>0</v>
      </c>
      <c r="M9263" s="40"/>
      <c r="N9263" s="40"/>
      <c r="O9263" s="65"/>
    </row>
    <row r="9264" spans="1:15" ht="24.95" customHeight="1" x14ac:dyDescent="0.2">
      <c r="A9264" s="64" t="str">
        <f t="shared" si="433"/>
        <v>||||||0</v>
      </c>
      <c r="B9264" s="64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9"/>
      <c r="K9264" s="37"/>
      <c r="L9264" s="86">
        <f t="shared" si="432"/>
        <v>0</v>
      </c>
      <c r="M9264" s="40"/>
      <c r="N9264" s="40"/>
      <c r="O9264" s="65"/>
    </row>
    <row r="9265" spans="1:15" ht="24.95" customHeight="1" x14ac:dyDescent="0.2">
      <c r="A9265" s="64" t="str">
        <f t="shared" si="433"/>
        <v>||||||0</v>
      </c>
      <c r="B9265" s="64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9"/>
      <c r="K9265" s="37"/>
      <c r="L9265" s="86">
        <f t="shared" si="432"/>
        <v>0</v>
      </c>
      <c r="M9265" s="40"/>
      <c r="N9265" s="40"/>
      <c r="O9265" s="65"/>
    </row>
    <row r="9266" spans="1:15" ht="24.95" customHeight="1" x14ac:dyDescent="0.2">
      <c r="A9266" s="64" t="str">
        <f t="shared" si="433"/>
        <v>||||||0</v>
      </c>
      <c r="B9266" s="64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9"/>
      <c r="K9266" s="37"/>
      <c r="L9266" s="86">
        <f t="shared" si="432"/>
        <v>0</v>
      </c>
      <c r="M9266" s="40"/>
      <c r="N9266" s="40"/>
      <c r="O9266" s="65"/>
    </row>
    <row r="9267" spans="1:15" ht="24.95" customHeight="1" x14ac:dyDescent="0.2">
      <c r="A9267" s="64" t="str">
        <f t="shared" si="433"/>
        <v>||||||0</v>
      </c>
      <c r="B9267" s="64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9"/>
      <c r="K9267" s="37"/>
      <c r="L9267" s="86">
        <f t="shared" si="432"/>
        <v>0</v>
      </c>
      <c r="M9267" s="40"/>
      <c r="N9267" s="40"/>
      <c r="O9267" s="65"/>
    </row>
    <row r="9268" spans="1:15" ht="24.95" customHeight="1" x14ac:dyDescent="0.2">
      <c r="A9268" s="64" t="str">
        <f t="shared" si="433"/>
        <v>||||||0</v>
      </c>
      <c r="B9268" s="64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9"/>
      <c r="K9268" s="37"/>
      <c r="L9268" s="86">
        <f t="shared" si="432"/>
        <v>0</v>
      </c>
      <c r="M9268" s="40"/>
      <c r="N9268" s="40"/>
      <c r="O9268" s="65"/>
    </row>
    <row r="9269" spans="1:15" ht="24.95" customHeight="1" x14ac:dyDescent="0.2">
      <c r="A9269" s="64" t="str">
        <f t="shared" si="433"/>
        <v>||||||0</v>
      </c>
      <c r="B9269" s="64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9"/>
      <c r="K9269" s="37"/>
      <c r="L9269" s="86">
        <f t="shared" si="432"/>
        <v>0</v>
      </c>
      <c r="M9269" s="40"/>
      <c r="N9269" s="40"/>
      <c r="O9269" s="65"/>
    </row>
    <row r="9270" spans="1:15" ht="24.95" customHeight="1" x14ac:dyDescent="0.2">
      <c r="A9270" s="64" t="str">
        <f t="shared" si="433"/>
        <v>||||||0</v>
      </c>
      <c r="B9270" s="64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9"/>
      <c r="K9270" s="37"/>
      <c r="L9270" s="86">
        <f t="shared" si="432"/>
        <v>0</v>
      </c>
      <c r="M9270" s="40"/>
      <c r="N9270" s="40"/>
      <c r="O9270" s="65"/>
    </row>
    <row r="9271" spans="1:15" ht="24.95" customHeight="1" x14ac:dyDescent="0.2">
      <c r="A9271" s="64" t="str">
        <f t="shared" si="433"/>
        <v>||||||0</v>
      </c>
      <c r="B9271" s="64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9"/>
      <c r="K9271" s="37"/>
      <c r="L9271" s="86">
        <f t="shared" si="432"/>
        <v>0</v>
      </c>
      <c r="M9271" s="40"/>
      <c r="N9271" s="40"/>
      <c r="O9271" s="65"/>
    </row>
    <row r="9272" spans="1:15" ht="24.95" customHeight="1" x14ac:dyDescent="0.2">
      <c r="A9272" s="64" t="str">
        <f t="shared" si="433"/>
        <v>||||||0</v>
      </c>
      <c r="B9272" s="64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9"/>
      <c r="K9272" s="37"/>
      <c r="L9272" s="86">
        <f t="shared" si="432"/>
        <v>0</v>
      </c>
      <c r="M9272" s="40"/>
      <c r="N9272" s="40"/>
      <c r="O9272" s="65"/>
    </row>
    <row r="9273" spans="1:15" ht="24.95" customHeight="1" x14ac:dyDescent="0.2">
      <c r="A9273" s="64" t="str">
        <f t="shared" si="433"/>
        <v>||||||0</v>
      </c>
      <c r="B9273" s="64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9"/>
      <c r="K9273" s="37"/>
      <c r="L9273" s="86">
        <f t="shared" si="432"/>
        <v>0</v>
      </c>
      <c r="M9273" s="40"/>
      <c r="N9273" s="40"/>
      <c r="O9273" s="65"/>
    </row>
    <row r="9274" spans="1:15" ht="24.95" customHeight="1" x14ac:dyDescent="0.2">
      <c r="A9274" s="64" t="str">
        <f t="shared" si="433"/>
        <v>||||||0</v>
      </c>
      <c r="B9274" s="64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9"/>
      <c r="K9274" s="37"/>
      <c r="L9274" s="86">
        <f t="shared" si="432"/>
        <v>0</v>
      </c>
      <c r="M9274" s="40"/>
      <c r="N9274" s="40"/>
      <c r="O9274" s="65"/>
    </row>
    <row r="9275" spans="1:15" ht="24.95" customHeight="1" x14ac:dyDescent="0.2">
      <c r="A9275" s="64" t="str">
        <f t="shared" si="433"/>
        <v>||||||0</v>
      </c>
      <c r="B9275" s="64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9"/>
      <c r="K9275" s="37"/>
      <c r="L9275" s="86">
        <f t="shared" si="432"/>
        <v>0</v>
      </c>
      <c r="M9275" s="40"/>
      <c r="N9275" s="40"/>
      <c r="O9275" s="65"/>
    </row>
    <row r="9276" spans="1:15" ht="24.95" customHeight="1" x14ac:dyDescent="0.2">
      <c r="A9276" s="64" t="str">
        <f t="shared" si="433"/>
        <v>||||||0</v>
      </c>
      <c r="B9276" s="64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9"/>
      <c r="K9276" s="37"/>
      <c r="L9276" s="86">
        <f t="shared" si="432"/>
        <v>0</v>
      </c>
      <c r="M9276" s="40"/>
      <c r="N9276" s="40"/>
      <c r="O9276" s="65"/>
    </row>
    <row r="9277" spans="1:15" ht="24.95" customHeight="1" x14ac:dyDescent="0.2">
      <c r="A9277" s="64" t="str">
        <f t="shared" si="433"/>
        <v>||||||0</v>
      </c>
      <c r="B9277" s="64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9"/>
      <c r="K9277" s="37"/>
      <c r="L9277" s="86">
        <f t="shared" si="432"/>
        <v>0</v>
      </c>
      <c r="M9277" s="40"/>
      <c r="N9277" s="40"/>
      <c r="O9277" s="65"/>
    </row>
    <row r="9278" spans="1:15" ht="24.95" customHeight="1" x14ac:dyDescent="0.2">
      <c r="A9278" s="64" t="str">
        <f t="shared" si="433"/>
        <v>||||||0</v>
      </c>
      <c r="B9278" s="64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9"/>
      <c r="K9278" s="37"/>
      <c r="L9278" s="86">
        <f t="shared" ref="L9278:L9341" si="435">M9278+N9278</f>
        <v>0</v>
      </c>
      <c r="M9278" s="40"/>
      <c r="N9278" s="40"/>
      <c r="O9278" s="65"/>
    </row>
    <row r="9279" spans="1:15" ht="24.95" customHeight="1" x14ac:dyDescent="0.2">
      <c r="A9279" s="64" t="str">
        <f t="shared" si="433"/>
        <v>||||||0</v>
      </c>
      <c r="B9279" s="64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9"/>
      <c r="K9279" s="37"/>
      <c r="L9279" s="86">
        <f t="shared" si="435"/>
        <v>0</v>
      </c>
      <c r="M9279" s="40"/>
      <c r="N9279" s="40"/>
      <c r="O9279" s="65"/>
    </row>
    <row r="9280" spans="1:15" ht="24.95" customHeight="1" x14ac:dyDescent="0.2">
      <c r="A9280" s="64" t="str">
        <f t="shared" si="433"/>
        <v>||||||0</v>
      </c>
      <c r="B9280" s="64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9"/>
      <c r="K9280" s="37"/>
      <c r="L9280" s="86">
        <f t="shared" si="435"/>
        <v>0</v>
      </c>
      <c r="M9280" s="40"/>
      <c r="N9280" s="40"/>
      <c r="O9280" s="65"/>
    </row>
    <row r="9281" spans="1:15" ht="24.95" customHeight="1" x14ac:dyDescent="0.2">
      <c r="A9281" s="64" t="str">
        <f t="shared" si="433"/>
        <v>||||||0</v>
      </c>
      <c r="B9281" s="64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9"/>
      <c r="K9281" s="37"/>
      <c r="L9281" s="86">
        <f t="shared" si="435"/>
        <v>0</v>
      </c>
      <c r="M9281" s="40"/>
      <c r="N9281" s="40"/>
      <c r="O9281" s="65"/>
    </row>
    <row r="9282" spans="1:15" ht="24.95" customHeight="1" x14ac:dyDescent="0.2">
      <c r="A9282" s="64" t="str">
        <f t="shared" si="433"/>
        <v>||||||0</v>
      </c>
      <c r="B9282" s="64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9"/>
      <c r="K9282" s="37"/>
      <c r="L9282" s="86">
        <f t="shared" si="435"/>
        <v>0</v>
      </c>
      <c r="M9282" s="40"/>
      <c r="N9282" s="40"/>
      <c r="O9282" s="65"/>
    </row>
    <row r="9283" spans="1:15" ht="24.95" customHeight="1" x14ac:dyDescent="0.2">
      <c r="A9283" s="64" t="str">
        <f t="shared" si="433"/>
        <v>||||||0</v>
      </c>
      <c r="B9283" s="64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9"/>
      <c r="K9283" s="37"/>
      <c r="L9283" s="86">
        <f t="shared" si="435"/>
        <v>0</v>
      </c>
      <c r="M9283" s="40"/>
      <c r="N9283" s="40"/>
      <c r="O9283" s="65"/>
    </row>
    <row r="9284" spans="1:15" ht="24.95" customHeight="1" x14ac:dyDescent="0.2">
      <c r="A9284" s="64" t="str">
        <f t="shared" si="433"/>
        <v>||||||0</v>
      </c>
      <c r="B9284" s="64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9"/>
      <c r="K9284" s="37"/>
      <c r="L9284" s="86">
        <f t="shared" si="435"/>
        <v>0</v>
      </c>
      <c r="M9284" s="40"/>
      <c r="N9284" s="40"/>
      <c r="O9284" s="65"/>
    </row>
    <row r="9285" spans="1:15" ht="24.95" customHeight="1" x14ac:dyDescent="0.2">
      <c r="A9285" s="64" t="str">
        <f t="shared" ref="A9285:A9348" si="436">C9285&amp;"|"&amp;D9285&amp;"|"&amp;E9285&amp;"|"&amp;F9285&amp;"|"&amp;G9285&amp;"|"&amp;I9285&amp;"|"&amp;M9285+N9285-O9285</f>
        <v>||||||0</v>
      </c>
      <c r="B9285" s="64" t="str">
        <f t="shared" ref="B9285:B9348" si="437">C9285&amp;"|"&amp;D9285&amp;"|"&amp;E9285&amp;"|"&amp;F9285&amp;"|"&amp;K9285</f>
        <v>||||</v>
      </c>
      <c r="C9285" s="37"/>
      <c r="D9285" s="37"/>
      <c r="E9285" s="37"/>
      <c r="F9285" s="37"/>
      <c r="G9285" s="37"/>
      <c r="H9285" s="38"/>
      <c r="I9285" s="37"/>
      <c r="J9285" s="39"/>
      <c r="K9285" s="37"/>
      <c r="L9285" s="86">
        <f t="shared" si="435"/>
        <v>0</v>
      </c>
      <c r="M9285" s="40"/>
      <c r="N9285" s="40"/>
      <c r="O9285" s="65"/>
    </row>
    <row r="9286" spans="1:15" ht="24.95" customHeight="1" x14ac:dyDescent="0.2">
      <c r="A9286" s="64" t="str">
        <f t="shared" si="436"/>
        <v>||||||0</v>
      </c>
      <c r="B9286" s="64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9"/>
      <c r="K9286" s="37"/>
      <c r="L9286" s="86">
        <f t="shared" si="435"/>
        <v>0</v>
      </c>
      <c r="M9286" s="40"/>
      <c r="N9286" s="40"/>
      <c r="O9286" s="65"/>
    </row>
    <row r="9287" spans="1:15" ht="24.95" customHeight="1" x14ac:dyDescent="0.2">
      <c r="A9287" s="64" t="str">
        <f t="shared" si="436"/>
        <v>||||||0</v>
      </c>
      <c r="B9287" s="64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9"/>
      <c r="K9287" s="37"/>
      <c r="L9287" s="86">
        <f t="shared" si="435"/>
        <v>0</v>
      </c>
      <c r="M9287" s="40"/>
      <c r="N9287" s="40"/>
      <c r="O9287" s="65"/>
    </row>
    <row r="9288" spans="1:15" ht="24.95" customHeight="1" x14ac:dyDescent="0.2">
      <c r="A9288" s="64" t="str">
        <f t="shared" si="436"/>
        <v>||||||0</v>
      </c>
      <c r="B9288" s="64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9"/>
      <c r="K9288" s="37"/>
      <c r="L9288" s="86">
        <f t="shared" si="435"/>
        <v>0</v>
      </c>
      <c r="M9288" s="40"/>
      <c r="N9288" s="40"/>
      <c r="O9288" s="65"/>
    </row>
    <row r="9289" spans="1:15" ht="24.95" customHeight="1" x14ac:dyDescent="0.2">
      <c r="A9289" s="64" t="str">
        <f t="shared" si="436"/>
        <v>||||||0</v>
      </c>
      <c r="B9289" s="64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9"/>
      <c r="K9289" s="37"/>
      <c r="L9289" s="86">
        <f t="shared" si="435"/>
        <v>0</v>
      </c>
      <c r="M9289" s="40"/>
      <c r="N9289" s="40"/>
      <c r="O9289" s="65"/>
    </row>
    <row r="9290" spans="1:15" ht="24.95" customHeight="1" x14ac:dyDescent="0.2">
      <c r="A9290" s="64" t="str">
        <f t="shared" si="436"/>
        <v>||||||0</v>
      </c>
      <c r="B9290" s="64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9"/>
      <c r="K9290" s="37"/>
      <c r="L9290" s="86">
        <f t="shared" si="435"/>
        <v>0</v>
      </c>
      <c r="M9290" s="40"/>
      <c r="N9290" s="40"/>
      <c r="O9290" s="65"/>
    </row>
    <row r="9291" spans="1:15" ht="24.95" customHeight="1" x14ac:dyDescent="0.2">
      <c r="A9291" s="64" t="str">
        <f t="shared" si="436"/>
        <v>||||||0</v>
      </c>
      <c r="B9291" s="64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9"/>
      <c r="K9291" s="37"/>
      <c r="L9291" s="86">
        <f t="shared" si="435"/>
        <v>0</v>
      </c>
      <c r="M9291" s="40"/>
      <c r="N9291" s="40"/>
      <c r="O9291" s="65"/>
    </row>
    <row r="9292" spans="1:15" ht="24.95" customHeight="1" x14ac:dyDescent="0.2">
      <c r="A9292" s="64" t="str">
        <f t="shared" si="436"/>
        <v>||||||0</v>
      </c>
      <c r="B9292" s="64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9"/>
      <c r="K9292" s="37"/>
      <c r="L9292" s="86">
        <f t="shared" si="435"/>
        <v>0</v>
      </c>
      <c r="M9292" s="40"/>
      <c r="N9292" s="40"/>
      <c r="O9292" s="65"/>
    </row>
    <row r="9293" spans="1:15" ht="24.95" customHeight="1" x14ac:dyDescent="0.2">
      <c r="A9293" s="64" t="str">
        <f t="shared" si="436"/>
        <v>||||||0</v>
      </c>
      <c r="B9293" s="64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9"/>
      <c r="K9293" s="37"/>
      <c r="L9293" s="86">
        <f t="shared" si="435"/>
        <v>0</v>
      </c>
      <c r="M9293" s="40"/>
      <c r="N9293" s="40"/>
      <c r="O9293" s="65"/>
    </row>
    <row r="9294" spans="1:15" ht="24.95" customHeight="1" x14ac:dyDescent="0.2">
      <c r="A9294" s="64" t="str">
        <f t="shared" si="436"/>
        <v>||||||0</v>
      </c>
      <c r="B9294" s="64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9"/>
      <c r="K9294" s="37"/>
      <c r="L9294" s="86">
        <f t="shared" si="435"/>
        <v>0</v>
      </c>
      <c r="M9294" s="40"/>
      <c r="N9294" s="40"/>
      <c r="O9294" s="65"/>
    </row>
    <row r="9295" spans="1:15" ht="24.95" customHeight="1" x14ac:dyDescent="0.2">
      <c r="A9295" s="64" t="str">
        <f t="shared" si="436"/>
        <v>||||||0</v>
      </c>
      <c r="B9295" s="64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9"/>
      <c r="K9295" s="37"/>
      <c r="L9295" s="86">
        <f t="shared" si="435"/>
        <v>0</v>
      </c>
      <c r="M9295" s="40"/>
      <c r="N9295" s="40"/>
      <c r="O9295" s="65"/>
    </row>
    <row r="9296" spans="1:15" ht="24.95" customHeight="1" x14ac:dyDescent="0.2">
      <c r="A9296" s="64" t="str">
        <f t="shared" si="436"/>
        <v>||||||0</v>
      </c>
      <c r="B9296" s="64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9"/>
      <c r="K9296" s="37"/>
      <c r="L9296" s="86">
        <f t="shared" si="435"/>
        <v>0</v>
      </c>
      <c r="M9296" s="40"/>
      <c r="N9296" s="40"/>
      <c r="O9296" s="65"/>
    </row>
    <row r="9297" spans="1:15" ht="24.95" customHeight="1" x14ac:dyDescent="0.2">
      <c r="A9297" s="64" t="str">
        <f t="shared" si="436"/>
        <v>||||||0</v>
      </c>
      <c r="B9297" s="64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9"/>
      <c r="K9297" s="37"/>
      <c r="L9297" s="86">
        <f t="shared" si="435"/>
        <v>0</v>
      </c>
      <c r="M9297" s="40"/>
      <c r="N9297" s="40"/>
      <c r="O9297" s="65"/>
    </row>
    <row r="9298" spans="1:15" ht="24.95" customHeight="1" x14ac:dyDescent="0.2">
      <c r="A9298" s="64" t="str">
        <f t="shared" si="436"/>
        <v>||||||0</v>
      </c>
      <c r="B9298" s="64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9"/>
      <c r="K9298" s="37"/>
      <c r="L9298" s="86">
        <f t="shared" si="435"/>
        <v>0</v>
      </c>
      <c r="M9298" s="40"/>
      <c r="N9298" s="40"/>
      <c r="O9298" s="65"/>
    </row>
    <row r="9299" spans="1:15" ht="24.95" customHeight="1" x14ac:dyDescent="0.2">
      <c r="A9299" s="64" t="str">
        <f t="shared" si="436"/>
        <v>||||||0</v>
      </c>
      <c r="B9299" s="64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9"/>
      <c r="K9299" s="37"/>
      <c r="L9299" s="86">
        <f t="shared" si="435"/>
        <v>0</v>
      </c>
      <c r="M9299" s="40"/>
      <c r="N9299" s="40"/>
      <c r="O9299" s="65"/>
    </row>
    <row r="9300" spans="1:15" ht="24.95" customHeight="1" x14ac:dyDescent="0.2">
      <c r="A9300" s="64" t="str">
        <f t="shared" si="436"/>
        <v>||||||0</v>
      </c>
      <c r="B9300" s="64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9"/>
      <c r="K9300" s="37"/>
      <c r="L9300" s="86">
        <f t="shared" si="435"/>
        <v>0</v>
      </c>
      <c r="M9300" s="40"/>
      <c r="N9300" s="40"/>
      <c r="O9300" s="65"/>
    </row>
    <row r="9301" spans="1:15" ht="24.95" customHeight="1" x14ac:dyDescent="0.2">
      <c r="A9301" s="64" t="str">
        <f t="shared" si="436"/>
        <v>||||||0</v>
      </c>
      <c r="B9301" s="64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9"/>
      <c r="K9301" s="37"/>
      <c r="L9301" s="86">
        <f t="shared" si="435"/>
        <v>0</v>
      </c>
      <c r="M9301" s="40"/>
      <c r="N9301" s="40"/>
      <c r="O9301" s="65"/>
    </row>
    <row r="9302" spans="1:15" ht="24.95" customHeight="1" x14ac:dyDescent="0.2">
      <c r="A9302" s="64" t="str">
        <f t="shared" si="436"/>
        <v>||||||0</v>
      </c>
      <c r="B9302" s="64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9"/>
      <c r="K9302" s="37"/>
      <c r="L9302" s="86">
        <f t="shared" si="435"/>
        <v>0</v>
      </c>
      <c r="M9302" s="40"/>
      <c r="N9302" s="40"/>
      <c r="O9302" s="65"/>
    </row>
    <row r="9303" spans="1:15" ht="24.95" customHeight="1" x14ac:dyDescent="0.2">
      <c r="A9303" s="64" t="str">
        <f t="shared" si="436"/>
        <v>||||||0</v>
      </c>
      <c r="B9303" s="64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9"/>
      <c r="K9303" s="37"/>
      <c r="L9303" s="86">
        <f t="shared" si="435"/>
        <v>0</v>
      </c>
      <c r="M9303" s="40"/>
      <c r="N9303" s="40"/>
      <c r="O9303" s="65"/>
    </row>
    <row r="9304" spans="1:15" ht="24.95" customHeight="1" x14ac:dyDescent="0.2">
      <c r="A9304" s="64" t="str">
        <f t="shared" si="436"/>
        <v>||||||0</v>
      </c>
      <c r="B9304" s="64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9"/>
      <c r="K9304" s="37"/>
      <c r="L9304" s="86">
        <f t="shared" si="435"/>
        <v>0</v>
      </c>
      <c r="M9304" s="40"/>
      <c r="N9304" s="40"/>
      <c r="O9304" s="65"/>
    </row>
    <row r="9305" spans="1:15" ht="24.95" customHeight="1" x14ac:dyDescent="0.2">
      <c r="A9305" s="64" t="str">
        <f t="shared" si="436"/>
        <v>||||||0</v>
      </c>
      <c r="B9305" s="64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9"/>
      <c r="K9305" s="37"/>
      <c r="L9305" s="86">
        <f t="shared" si="435"/>
        <v>0</v>
      </c>
      <c r="M9305" s="40"/>
      <c r="N9305" s="40"/>
      <c r="O9305" s="65"/>
    </row>
    <row r="9306" spans="1:15" ht="24.95" customHeight="1" x14ac:dyDescent="0.2">
      <c r="A9306" s="64" t="str">
        <f t="shared" si="436"/>
        <v>||||||0</v>
      </c>
      <c r="B9306" s="64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9"/>
      <c r="K9306" s="37"/>
      <c r="L9306" s="86">
        <f t="shared" si="435"/>
        <v>0</v>
      </c>
      <c r="M9306" s="40"/>
      <c r="N9306" s="40"/>
      <c r="O9306" s="65"/>
    </row>
    <row r="9307" spans="1:15" ht="24.95" customHeight="1" x14ac:dyDescent="0.2">
      <c r="A9307" s="64" t="str">
        <f t="shared" si="436"/>
        <v>||||||0</v>
      </c>
      <c r="B9307" s="64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9"/>
      <c r="K9307" s="37"/>
      <c r="L9307" s="86">
        <f t="shared" si="435"/>
        <v>0</v>
      </c>
      <c r="M9307" s="40"/>
      <c r="N9307" s="40"/>
      <c r="O9307" s="65"/>
    </row>
    <row r="9308" spans="1:15" ht="24.95" customHeight="1" x14ac:dyDescent="0.2">
      <c r="A9308" s="64" t="str">
        <f t="shared" si="436"/>
        <v>||||||0</v>
      </c>
      <c r="B9308" s="64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9"/>
      <c r="K9308" s="37"/>
      <c r="L9308" s="86">
        <f t="shared" si="435"/>
        <v>0</v>
      </c>
      <c r="M9308" s="40"/>
      <c r="N9308" s="40"/>
      <c r="O9308" s="65"/>
    </row>
    <row r="9309" spans="1:15" ht="24.95" customHeight="1" x14ac:dyDescent="0.2">
      <c r="A9309" s="64" t="str">
        <f t="shared" si="436"/>
        <v>||||||0</v>
      </c>
      <c r="B9309" s="64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9"/>
      <c r="K9309" s="37"/>
      <c r="L9309" s="86">
        <f t="shared" si="435"/>
        <v>0</v>
      </c>
      <c r="M9309" s="40"/>
      <c r="N9309" s="40"/>
      <c r="O9309" s="65"/>
    </row>
    <row r="9310" spans="1:15" ht="24.95" customHeight="1" x14ac:dyDescent="0.2">
      <c r="A9310" s="64" t="str">
        <f t="shared" si="436"/>
        <v>||||||0</v>
      </c>
      <c r="B9310" s="64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9"/>
      <c r="K9310" s="37"/>
      <c r="L9310" s="86">
        <f t="shared" si="435"/>
        <v>0</v>
      </c>
      <c r="M9310" s="40"/>
      <c r="N9310" s="40"/>
      <c r="O9310" s="65"/>
    </row>
    <row r="9311" spans="1:15" ht="24.95" customHeight="1" x14ac:dyDescent="0.2">
      <c r="A9311" s="64" t="str">
        <f t="shared" si="436"/>
        <v>||||||0</v>
      </c>
      <c r="B9311" s="64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9"/>
      <c r="K9311" s="37"/>
      <c r="L9311" s="86">
        <f t="shared" si="435"/>
        <v>0</v>
      </c>
      <c r="M9311" s="40"/>
      <c r="N9311" s="40"/>
      <c r="O9311" s="65"/>
    </row>
    <row r="9312" spans="1:15" ht="24.95" customHeight="1" x14ac:dyDescent="0.2">
      <c r="A9312" s="64" t="str">
        <f t="shared" si="436"/>
        <v>||||||0</v>
      </c>
      <c r="B9312" s="64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9"/>
      <c r="K9312" s="37"/>
      <c r="L9312" s="86">
        <f t="shared" si="435"/>
        <v>0</v>
      </c>
      <c r="M9312" s="40"/>
      <c r="N9312" s="40"/>
      <c r="O9312" s="65"/>
    </row>
    <row r="9313" spans="1:15" ht="24.95" customHeight="1" x14ac:dyDescent="0.2">
      <c r="A9313" s="64" t="str">
        <f t="shared" si="436"/>
        <v>||||||0</v>
      </c>
      <c r="B9313" s="64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9"/>
      <c r="K9313" s="37"/>
      <c r="L9313" s="86">
        <f t="shared" si="435"/>
        <v>0</v>
      </c>
      <c r="M9313" s="40"/>
      <c r="N9313" s="40"/>
      <c r="O9313" s="65"/>
    </row>
    <row r="9314" spans="1:15" ht="24.95" customHeight="1" x14ac:dyDescent="0.2">
      <c r="A9314" s="64" t="str">
        <f t="shared" si="436"/>
        <v>||||||0</v>
      </c>
      <c r="B9314" s="64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9"/>
      <c r="K9314" s="37"/>
      <c r="L9314" s="86">
        <f t="shared" si="435"/>
        <v>0</v>
      </c>
      <c r="M9314" s="40"/>
      <c r="N9314" s="40"/>
      <c r="O9314" s="65"/>
    </row>
    <row r="9315" spans="1:15" ht="24.95" customHeight="1" x14ac:dyDescent="0.2">
      <c r="A9315" s="64" t="str">
        <f t="shared" si="436"/>
        <v>||||||0</v>
      </c>
      <c r="B9315" s="64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9"/>
      <c r="K9315" s="37"/>
      <c r="L9315" s="86">
        <f t="shared" si="435"/>
        <v>0</v>
      </c>
      <c r="M9315" s="40"/>
      <c r="N9315" s="40"/>
      <c r="O9315" s="65"/>
    </row>
    <row r="9316" spans="1:15" ht="24.95" customHeight="1" x14ac:dyDescent="0.2">
      <c r="A9316" s="64" t="str">
        <f t="shared" si="436"/>
        <v>||||||0</v>
      </c>
      <c r="B9316" s="64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9"/>
      <c r="K9316" s="37"/>
      <c r="L9316" s="86">
        <f t="shared" si="435"/>
        <v>0</v>
      </c>
      <c r="M9316" s="40"/>
      <c r="N9316" s="40"/>
      <c r="O9316" s="65"/>
    </row>
    <row r="9317" spans="1:15" ht="24.95" customHeight="1" x14ac:dyDescent="0.2">
      <c r="A9317" s="64" t="str">
        <f t="shared" si="436"/>
        <v>||||||0</v>
      </c>
      <c r="B9317" s="64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9"/>
      <c r="K9317" s="37"/>
      <c r="L9317" s="86">
        <f t="shared" si="435"/>
        <v>0</v>
      </c>
      <c r="M9317" s="40"/>
      <c r="N9317" s="40"/>
      <c r="O9317" s="65"/>
    </row>
    <row r="9318" spans="1:15" ht="24.95" customHeight="1" x14ac:dyDescent="0.2">
      <c r="A9318" s="64" t="str">
        <f t="shared" si="436"/>
        <v>||||||0</v>
      </c>
      <c r="B9318" s="64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9"/>
      <c r="K9318" s="37"/>
      <c r="L9318" s="86">
        <f t="shared" si="435"/>
        <v>0</v>
      </c>
      <c r="M9318" s="40"/>
      <c r="N9318" s="40"/>
      <c r="O9318" s="65"/>
    </row>
    <row r="9319" spans="1:15" ht="24.95" customHeight="1" x14ac:dyDescent="0.2">
      <c r="A9319" s="64" t="str">
        <f t="shared" si="436"/>
        <v>||||||0</v>
      </c>
      <c r="B9319" s="64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9"/>
      <c r="K9319" s="37"/>
      <c r="L9319" s="86">
        <f t="shared" si="435"/>
        <v>0</v>
      </c>
      <c r="M9319" s="40"/>
      <c r="N9319" s="40"/>
      <c r="O9319" s="65"/>
    </row>
    <row r="9320" spans="1:15" ht="24.95" customHeight="1" x14ac:dyDescent="0.2">
      <c r="A9320" s="64" t="str">
        <f t="shared" si="436"/>
        <v>||||||0</v>
      </c>
      <c r="B9320" s="64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9"/>
      <c r="K9320" s="37"/>
      <c r="L9320" s="86">
        <f t="shared" si="435"/>
        <v>0</v>
      </c>
      <c r="M9320" s="40"/>
      <c r="N9320" s="40"/>
      <c r="O9320" s="65"/>
    </row>
    <row r="9321" spans="1:15" ht="24.95" customHeight="1" x14ac:dyDescent="0.2">
      <c r="A9321" s="64" t="str">
        <f t="shared" si="436"/>
        <v>||||||0</v>
      </c>
      <c r="B9321" s="64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9"/>
      <c r="K9321" s="37"/>
      <c r="L9321" s="86">
        <f t="shared" si="435"/>
        <v>0</v>
      </c>
      <c r="M9321" s="40"/>
      <c r="N9321" s="40"/>
      <c r="O9321" s="65"/>
    </row>
    <row r="9322" spans="1:15" ht="24.95" customHeight="1" x14ac:dyDescent="0.2">
      <c r="A9322" s="64" t="str">
        <f t="shared" si="436"/>
        <v>||||||0</v>
      </c>
      <c r="B9322" s="64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9"/>
      <c r="K9322" s="37"/>
      <c r="L9322" s="86">
        <f t="shared" si="435"/>
        <v>0</v>
      </c>
      <c r="M9322" s="40"/>
      <c r="N9322" s="40"/>
      <c r="O9322" s="65"/>
    </row>
    <row r="9323" spans="1:15" ht="24.95" customHeight="1" x14ac:dyDescent="0.2">
      <c r="A9323" s="64" t="str">
        <f t="shared" si="436"/>
        <v>||||||0</v>
      </c>
      <c r="B9323" s="64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9"/>
      <c r="K9323" s="37"/>
      <c r="L9323" s="86">
        <f t="shared" si="435"/>
        <v>0</v>
      </c>
      <c r="M9323" s="40"/>
      <c r="N9323" s="40"/>
      <c r="O9323" s="65"/>
    </row>
    <row r="9324" spans="1:15" ht="24.95" customHeight="1" x14ac:dyDescent="0.2">
      <c r="A9324" s="64" t="str">
        <f t="shared" si="436"/>
        <v>||||||0</v>
      </c>
      <c r="B9324" s="64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9"/>
      <c r="K9324" s="37"/>
      <c r="L9324" s="86">
        <f t="shared" si="435"/>
        <v>0</v>
      </c>
      <c r="M9324" s="40"/>
      <c r="N9324" s="40"/>
      <c r="O9324" s="65"/>
    </row>
    <row r="9325" spans="1:15" ht="24.95" customHeight="1" x14ac:dyDescent="0.2">
      <c r="A9325" s="64" t="str">
        <f t="shared" si="436"/>
        <v>||||||0</v>
      </c>
      <c r="B9325" s="64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9"/>
      <c r="K9325" s="37"/>
      <c r="L9325" s="86">
        <f t="shared" si="435"/>
        <v>0</v>
      </c>
      <c r="M9325" s="40"/>
      <c r="N9325" s="40"/>
      <c r="O9325" s="65"/>
    </row>
    <row r="9326" spans="1:15" ht="24.95" customHeight="1" x14ac:dyDescent="0.2">
      <c r="A9326" s="64" t="str">
        <f t="shared" si="436"/>
        <v>||||||0</v>
      </c>
      <c r="B9326" s="64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9"/>
      <c r="K9326" s="37"/>
      <c r="L9326" s="86">
        <f t="shared" si="435"/>
        <v>0</v>
      </c>
      <c r="M9326" s="40"/>
      <c r="N9326" s="40"/>
      <c r="O9326" s="65"/>
    </row>
    <row r="9327" spans="1:15" ht="24.95" customHeight="1" x14ac:dyDescent="0.2">
      <c r="A9327" s="64" t="str">
        <f t="shared" si="436"/>
        <v>||||||0</v>
      </c>
      <c r="B9327" s="64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9"/>
      <c r="K9327" s="37"/>
      <c r="L9327" s="86">
        <f t="shared" si="435"/>
        <v>0</v>
      </c>
      <c r="M9327" s="40"/>
      <c r="N9327" s="40"/>
      <c r="O9327" s="65"/>
    </row>
    <row r="9328" spans="1:15" ht="24.95" customHeight="1" x14ac:dyDescent="0.2">
      <c r="A9328" s="64" t="str">
        <f t="shared" si="436"/>
        <v>||||||0</v>
      </c>
      <c r="B9328" s="64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9"/>
      <c r="K9328" s="37"/>
      <c r="L9328" s="86">
        <f t="shared" si="435"/>
        <v>0</v>
      </c>
      <c r="M9328" s="40"/>
      <c r="N9328" s="40"/>
      <c r="O9328" s="65"/>
    </row>
    <row r="9329" spans="1:15" ht="24.95" customHeight="1" x14ac:dyDescent="0.2">
      <c r="A9329" s="64" t="str">
        <f t="shared" si="436"/>
        <v>||||||0</v>
      </c>
      <c r="B9329" s="64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9"/>
      <c r="K9329" s="37"/>
      <c r="L9329" s="86">
        <f t="shared" si="435"/>
        <v>0</v>
      </c>
      <c r="M9329" s="40"/>
      <c r="N9329" s="40"/>
      <c r="O9329" s="65"/>
    </row>
    <row r="9330" spans="1:15" ht="24.95" customHeight="1" x14ac:dyDescent="0.2">
      <c r="A9330" s="64" t="str">
        <f t="shared" si="436"/>
        <v>||||||0</v>
      </c>
      <c r="B9330" s="64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9"/>
      <c r="K9330" s="37"/>
      <c r="L9330" s="86">
        <f t="shared" si="435"/>
        <v>0</v>
      </c>
      <c r="M9330" s="40"/>
      <c r="N9330" s="40"/>
      <c r="O9330" s="65"/>
    </row>
    <row r="9331" spans="1:15" ht="24.95" customHeight="1" x14ac:dyDescent="0.2">
      <c r="A9331" s="64" t="str">
        <f t="shared" si="436"/>
        <v>||||||0</v>
      </c>
      <c r="B9331" s="64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9"/>
      <c r="K9331" s="37"/>
      <c r="L9331" s="86">
        <f t="shared" si="435"/>
        <v>0</v>
      </c>
      <c r="M9331" s="40"/>
      <c r="N9331" s="40"/>
      <c r="O9331" s="65"/>
    </row>
    <row r="9332" spans="1:15" ht="24.95" customHeight="1" x14ac:dyDescent="0.2">
      <c r="A9332" s="64" t="str">
        <f t="shared" si="436"/>
        <v>||||||0</v>
      </c>
      <c r="B9332" s="64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9"/>
      <c r="K9332" s="37"/>
      <c r="L9332" s="86">
        <f t="shared" si="435"/>
        <v>0</v>
      </c>
      <c r="M9332" s="40"/>
      <c r="N9332" s="40"/>
      <c r="O9332" s="65"/>
    </row>
    <row r="9333" spans="1:15" ht="24.95" customHeight="1" x14ac:dyDescent="0.2">
      <c r="A9333" s="64" t="str">
        <f t="shared" si="436"/>
        <v>||||||0</v>
      </c>
      <c r="B9333" s="64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9"/>
      <c r="K9333" s="37"/>
      <c r="L9333" s="86">
        <f t="shared" si="435"/>
        <v>0</v>
      </c>
      <c r="M9333" s="40"/>
      <c r="N9333" s="40"/>
      <c r="O9333" s="65"/>
    </row>
    <row r="9334" spans="1:15" ht="24.95" customHeight="1" x14ac:dyDescent="0.2">
      <c r="A9334" s="64" t="str">
        <f t="shared" si="436"/>
        <v>||||||0</v>
      </c>
      <c r="B9334" s="64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9"/>
      <c r="K9334" s="37"/>
      <c r="L9334" s="86">
        <f t="shared" si="435"/>
        <v>0</v>
      </c>
      <c r="M9334" s="40"/>
      <c r="N9334" s="40"/>
      <c r="O9334" s="65"/>
    </row>
    <row r="9335" spans="1:15" ht="24.95" customHeight="1" x14ac:dyDescent="0.2">
      <c r="A9335" s="64" t="str">
        <f t="shared" si="436"/>
        <v>||||||0</v>
      </c>
      <c r="B9335" s="64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9"/>
      <c r="K9335" s="37"/>
      <c r="L9335" s="86">
        <f t="shared" si="435"/>
        <v>0</v>
      </c>
      <c r="M9335" s="40"/>
      <c r="N9335" s="40"/>
      <c r="O9335" s="65"/>
    </row>
    <row r="9336" spans="1:15" ht="24.95" customHeight="1" x14ac:dyDescent="0.2">
      <c r="A9336" s="64" t="str">
        <f t="shared" si="436"/>
        <v>||||||0</v>
      </c>
      <c r="B9336" s="64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9"/>
      <c r="K9336" s="37"/>
      <c r="L9336" s="86">
        <f t="shared" si="435"/>
        <v>0</v>
      </c>
      <c r="M9336" s="40"/>
      <c r="N9336" s="40"/>
      <c r="O9336" s="65"/>
    </row>
    <row r="9337" spans="1:15" ht="24.95" customHeight="1" x14ac:dyDescent="0.2">
      <c r="A9337" s="64" t="str">
        <f t="shared" si="436"/>
        <v>||||||0</v>
      </c>
      <c r="B9337" s="64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9"/>
      <c r="K9337" s="37"/>
      <c r="L9337" s="86">
        <f t="shared" si="435"/>
        <v>0</v>
      </c>
      <c r="M9337" s="40"/>
      <c r="N9337" s="40"/>
      <c r="O9337" s="65"/>
    </row>
    <row r="9338" spans="1:15" ht="24.95" customHeight="1" x14ac:dyDescent="0.2">
      <c r="A9338" s="64" t="str">
        <f t="shared" si="436"/>
        <v>||||||0</v>
      </c>
      <c r="B9338" s="64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9"/>
      <c r="K9338" s="37"/>
      <c r="L9338" s="86">
        <f t="shared" si="435"/>
        <v>0</v>
      </c>
      <c r="M9338" s="40"/>
      <c r="N9338" s="40"/>
      <c r="O9338" s="65"/>
    </row>
    <row r="9339" spans="1:15" ht="24.95" customHeight="1" x14ac:dyDescent="0.2">
      <c r="A9339" s="64" t="str">
        <f t="shared" si="436"/>
        <v>||||||0</v>
      </c>
      <c r="B9339" s="64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9"/>
      <c r="K9339" s="37"/>
      <c r="L9339" s="86">
        <f t="shared" si="435"/>
        <v>0</v>
      </c>
      <c r="M9339" s="40"/>
      <c r="N9339" s="40"/>
      <c r="O9339" s="65"/>
    </row>
    <row r="9340" spans="1:15" ht="24.95" customHeight="1" x14ac:dyDescent="0.2">
      <c r="A9340" s="64" t="str">
        <f t="shared" si="436"/>
        <v>||||||0</v>
      </c>
      <c r="B9340" s="64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9"/>
      <c r="K9340" s="37"/>
      <c r="L9340" s="86">
        <f t="shared" si="435"/>
        <v>0</v>
      </c>
      <c r="M9340" s="40"/>
      <c r="N9340" s="40"/>
      <c r="O9340" s="65"/>
    </row>
    <row r="9341" spans="1:15" ht="24.95" customHeight="1" x14ac:dyDescent="0.2">
      <c r="A9341" s="64" t="str">
        <f t="shared" si="436"/>
        <v>||||||0</v>
      </c>
      <c r="B9341" s="64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9"/>
      <c r="K9341" s="37"/>
      <c r="L9341" s="86">
        <f t="shared" si="435"/>
        <v>0</v>
      </c>
      <c r="M9341" s="40"/>
      <c r="N9341" s="40"/>
      <c r="O9341" s="65"/>
    </row>
    <row r="9342" spans="1:15" ht="24.95" customHeight="1" x14ac:dyDescent="0.2">
      <c r="A9342" s="64" t="str">
        <f t="shared" si="436"/>
        <v>||||||0</v>
      </c>
      <c r="B9342" s="64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9"/>
      <c r="K9342" s="37"/>
      <c r="L9342" s="86">
        <f t="shared" ref="L9342:L9405" si="438">M9342+N9342</f>
        <v>0</v>
      </c>
      <c r="M9342" s="40"/>
      <c r="N9342" s="40"/>
      <c r="O9342" s="65"/>
    </row>
    <row r="9343" spans="1:15" ht="24.95" customHeight="1" x14ac:dyDescent="0.2">
      <c r="A9343" s="64" t="str">
        <f t="shared" si="436"/>
        <v>||||||0</v>
      </c>
      <c r="B9343" s="64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9"/>
      <c r="K9343" s="37"/>
      <c r="L9343" s="86">
        <f t="shared" si="438"/>
        <v>0</v>
      </c>
      <c r="M9343" s="40"/>
      <c r="N9343" s="40"/>
      <c r="O9343" s="65"/>
    </row>
    <row r="9344" spans="1:15" ht="24.95" customHeight="1" x14ac:dyDescent="0.2">
      <c r="A9344" s="64" t="str">
        <f t="shared" si="436"/>
        <v>||||||0</v>
      </c>
      <c r="B9344" s="64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9"/>
      <c r="K9344" s="37"/>
      <c r="L9344" s="86">
        <f t="shared" si="438"/>
        <v>0</v>
      </c>
      <c r="M9344" s="40"/>
      <c r="N9344" s="40"/>
      <c r="O9344" s="65"/>
    </row>
    <row r="9345" spans="1:15" ht="24.95" customHeight="1" x14ac:dyDescent="0.2">
      <c r="A9345" s="64" t="str">
        <f t="shared" si="436"/>
        <v>||||||0</v>
      </c>
      <c r="B9345" s="64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9"/>
      <c r="K9345" s="37"/>
      <c r="L9345" s="86">
        <f t="shared" si="438"/>
        <v>0</v>
      </c>
      <c r="M9345" s="40"/>
      <c r="N9345" s="40"/>
      <c r="O9345" s="65"/>
    </row>
    <row r="9346" spans="1:15" ht="24.95" customHeight="1" x14ac:dyDescent="0.2">
      <c r="A9346" s="64" t="str">
        <f t="shared" si="436"/>
        <v>||||||0</v>
      </c>
      <c r="B9346" s="64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9"/>
      <c r="K9346" s="37"/>
      <c r="L9346" s="86">
        <f t="shared" si="438"/>
        <v>0</v>
      </c>
      <c r="M9346" s="40"/>
      <c r="N9346" s="40"/>
      <c r="O9346" s="65"/>
    </row>
    <row r="9347" spans="1:15" ht="24.95" customHeight="1" x14ac:dyDescent="0.2">
      <c r="A9347" s="64" t="str">
        <f t="shared" si="436"/>
        <v>||||||0</v>
      </c>
      <c r="B9347" s="64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9"/>
      <c r="K9347" s="37"/>
      <c r="L9347" s="86">
        <f t="shared" si="438"/>
        <v>0</v>
      </c>
      <c r="M9347" s="40"/>
      <c r="N9347" s="40"/>
      <c r="O9347" s="65"/>
    </row>
    <row r="9348" spans="1:15" ht="24.95" customHeight="1" x14ac:dyDescent="0.2">
      <c r="A9348" s="64" t="str">
        <f t="shared" si="436"/>
        <v>||||||0</v>
      </c>
      <c r="B9348" s="64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9"/>
      <c r="K9348" s="37"/>
      <c r="L9348" s="86">
        <f t="shared" si="438"/>
        <v>0</v>
      </c>
      <c r="M9348" s="40"/>
      <c r="N9348" s="40"/>
      <c r="O9348" s="65"/>
    </row>
    <row r="9349" spans="1:15" ht="24.95" customHeight="1" x14ac:dyDescent="0.2">
      <c r="A9349" s="64" t="str">
        <f t="shared" ref="A9349:A9412" si="439">C9349&amp;"|"&amp;D9349&amp;"|"&amp;E9349&amp;"|"&amp;F9349&amp;"|"&amp;G9349&amp;"|"&amp;I9349&amp;"|"&amp;M9349+N9349-O9349</f>
        <v>||||||0</v>
      </c>
      <c r="B9349" s="64" t="str">
        <f t="shared" ref="B9349:B9412" si="440">C9349&amp;"|"&amp;D9349&amp;"|"&amp;E9349&amp;"|"&amp;F9349&amp;"|"&amp;K9349</f>
        <v>||||</v>
      </c>
      <c r="C9349" s="37"/>
      <c r="D9349" s="37"/>
      <c r="E9349" s="37"/>
      <c r="F9349" s="37"/>
      <c r="G9349" s="37"/>
      <c r="H9349" s="38"/>
      <c r="I9349" s="37"/>
      <c r="J9349" s="39"/>
      <c r="K9349" s="37"/>
      <c r="L9349" s="86">
        <f t="shared" si="438"/>
        <v>0</v>
      </c>
      <c r="M9349" s="40"/>
      <c r="N9349" s="40"/>
      <c r="O9349" s="65"/>
    </row>
    <row r="9350" spans="1:15" ht="24.95" customHeight="1" x14ac:dyDescent="0.2">
      <c r="A9350" s="64" t="str">
        <f t="shared" si="439"/>
        <v>||||||0</v>
      </c>
      <c r="B9350" s="64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9"/>
      <c r="K9350" s="37"/>
      <c r="L9350" s="86">
        <f t="shared" si="438"/>
        <v>0</v>
      </c>
      <c r="M9350" s="40"/>
      <c r="N9350" s="40"/>
      <c r="O9350" s="65"/>
    </row>
    <row r="9351" spans="1:15" ht="24.95" customHeight="1" x14ac:dyDescent="0.2">
      <c r="A9351" s="64" t="str">
        <f t="shared" si="439"/>
        <v>||||||0</v>
      </c>
      <c r="B9351" s="64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9"/>
      <c r="K9351" s="37"/>
      <c r="L9351" s="86">
        <f t="shared" si="438"/>
        <v>0</v>
      </c>
      <c r="M9351" s="40"/>
      <c r="N9351" s="40"/>
      <c r="O9351" s="65"/>
    </row>
    <row r="9352" spans="1:15" ht="24.95" customHeight="1" x14ac:dyDescent="0.2">
      <c r="A9352" s="64" t="str">
        <f t="shared" si="439"/>
        <v>||||||0</v>
      </c>
      <c r="B9352" s="64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9"/>
      <c r="K9352" s="37"/>
      <c r="L9352" s="86">
        <f t="shared" si="438"/>
        <v>0</v>
      </c>
      <c r="M9352" s="40"/>
      <c r="N9352" s="40"/>
      <c r="O9352" s="65"/>
    </row>
    <row r="9353" spans="1:15" ht="24.95" customHeight="1" x14ac:dyDescent="0.2">
      <c r="A9353" s="64" t="str">
        <f t="shared" si="439"/>
        <v>||||||0</v>
      </c>
      <c r="B9353" s="64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9"/>
      <c r="K9353" s="37"/>
      <c r="L9353" s="86">
        <f t="shared" si="438"/>
        <v>0</v>
      </c>
      <c r="M9353" s="40"/>
      <c r="N9353" s="40"/>
      <c r="O9353" s="65"/>
    </row>
    <row r="9354" spans="1:15" ht="24.95" customHeight="1" x14ac:dyDescent="0.2">
      <c r="A9354" s="64" t="str">
        <f t="shared" si="439"/>
        <v>||||||0</v>
      </c>
      <c r="B9354" s="64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9"/>
      <c r="K9354" s="37"/>
      <c r="L9354" s="86">
        <f t="shared" si="438"/>
        <v>0</v>
      </c>
      <c r="M9354" s="40"/>
      <c r="N9354" s="40"/>
      <c r="O9354" s="65"/>
    </row>
    <row r="9355" spans="1:15" ht="24.95" customHeight="1" x14ac:dyDescent="0.2">
      <c r="A9355" s="64" t="str">
        <f t="shared" si="439"/>
        <v>||||||0</v>
      </c>
      <c r="B9355" s="64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9"/>
      <c r="K9355" s="37"/>
      <c r="L9355" s="86">
        <f t="shared" si="438"/>
        <v>0</v>
      </c>
      <c r="M9355" s="40"/>
      <c r="N9355" s="40"/>
      <c r="O9355" s="65"/>
    </row>
    <row r="9356" spans="1:15" ht="24.95" customHeight="1" x14ac:dyDescent="0.2">
      <c r="A9356" s="64" t="str">
        <f t="shared" si="439"/>
        <v>||||||0</v>
      </c>
      <c r="B9356" s="64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9"/>
      <c r="K9356" s="37"/>
      <c r="L9356" s="86">
        <f t="shared" si="438"/>
        <v>0</v>
      </c>
      <c r="M9356" s="40"/>
      <c r="N9356" s="40"/>
      <c r="O9356" s="65"/>
    </row>
    <row r="9357" spans="1:15" ht="24.95" customHeight="1" x14ac:dyDescent="0.2">
      <c r="A9357" s="64" t="str">
        <f t="shared" si="439"/>
        <v>||||||0</v>
      </c>
      <c r="B9357" s="64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9"/>
      <c r="K9357" s="37"/>
      <c r="L9357" s="86">
        <f t="shared" si="438"/>
        <v>0</v>
      </c>
      <c r="M9357" s="40"/>
      <c r="N9357" s="40"/>
      <c r="O9357" s="65"/>
    </row>
    <row r="9358" spans="1:15" ht="24.95" customHeight="1" x14ac:dyDescent="0.2">
      <c r="A9358" s="64" t="str">
        <f t="shared" si="439"/>
        <v>||||||0</v>
      </c>
      <c r="B9358" s="64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9"/>
      <c r="K9358" s="37"/>
      <c r="L9358" s="86">
        <f t="shared" si="438"/>
        <v>0</v>
      </c>
      <c r="M9358" s="40"/>
      <c r="N9358" s="40"/>
      <c r="O9358" s="65"/>
    </row>
    <row r="9359" spans="1:15" ht="24.95" customHeight="1" x14ac:dyDescent="0.2">
      <c r="A9359" s="64" t="str">
        <f t="shared" si="439"/>
        <v>||||||0</v>
      </c>
      <c r="B9359" s="64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9"/>
      <c r="K9359" s="37"/>
      <c r="L9359" s="86">
        <f t="shared" si="438"/>
        <v>0</v>
      </c>
      <c r="M9359" s="40"/>
      <c r="N9359" s="40"/>
      <c r="O9359" s="65"/>
    </row>
    <row r="9360" spans="1:15" ht="24.95" customHeight="1" x14ac:dyDescent="0.2">
      <c r="A9360" s="64" t="str">
        <f t="shared" si="439"/>
        <v>||||||0</v>
      </c>
      <c r="B9360" s="64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9"/>
      <c r="K9360" s="37"/>
      <c r="L9360" s="86">
        <f t="shared" si="438"/>
        <v>0</v>
      </c>
      <c r="M9360" s="40"/>
      <c r="N9360" s="40"/>
      <c r="O9360" s="65"/>
    </row>
    <row r="9361" spans="1:15" ht="24.95" customHeight="1" x14ac:dyDescent="0.2">
      <c r="A9361" s="64" t="str">
        <f t="shared" si="439"/>
        <v>||||||0</v>
      </c>
      <c r="B9361" s="64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9"/>
      <c r="K9361" s="37"/>
      <c r="L9361" s="86">
        <f t="shared" si="438"/>
        <v>0</v>
      </c>
      <c r="M9361" s="40"/>
      <c r="N9361" s="40"/>
      <c r="O9361" s="65"/>
    </row>
    <row r="9362" spans="1:15" ht="24.95" customHeight="1" x14ac:dyDescent="0.2">
      <c r="A9362" s="64" t="str">
        <f t="shared" si="439"/>
        <v>||||||0</v>
      </c>
      <c r="B9362" s="64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9"/>
      <c r="K9362" s="37"/>
      <c r="L9362" s="86">
        <f t="shared" si="438"/>
        <v>0</v>
      </c>
      <c r="M9362" s="40"/>
      <c r="N9362" s="40"/>
      <c r="O9362" s="65"/>
    </row>
    <row r="9363" spans="1:15" ht="24.95" customHeight="1" x14ac:dyDescent="0.2">
      <c r="A9363" s="64" t="str">
        <f t="shared" si="439"/>
        <v>||||||0</v>
      </c>
      <c r="B9363" s="64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9"/>
      <c r="K9363" s="37"/>
      <c r="L9363" s="86">
        <f t="shared" si="438"/>
        <v>0</v>
      </c>
      <c r="M9363" s="40"/>
      <c r="N9363" s="40"/>
      <c r="O9363" s="65"/>
    </row>
    <row r="9364" spans="1:15" ht="24.95" customHeight="1" x14ac:dyDescent="0.2">
      <c r="A9364" s="64" t="str">
        <f t="shared" si="439"/>
        <v>||||||0</v>
      </c>
      <c r="B9364" s="64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9"/>
      <c r="K9364" s="37"/>
      <c r="L9364" s="86">
        <f t="shared" si="438"/>
        <v>0</v>
      </c>
      <c r="M9364" s="40"/>
      <c r="N9364" s="40"/>
      <c r="O9364" s="65"/>
    </row>
    <row r="9365" spans="1:15" ht="24.95" customHeight="1" x14ac:dyDescent="0.2">
      <c r="A9365" s="64" t="str">
        <f t="shared" si="439"/>
        <v>||||||0</v>
      </c>
      <c r="B9365" s="64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9"/>
      <c r="K9365" s="37"/>
      <c r="L9365" s="86">
        <f t="shared" si="438"/>
        <v>0</v>
      </c>
      <c r="M9365" s="40"/>
      <c r="N9365" s="40"/>
      <c r="O9365" s="65"/>
    </row>
    <row r="9366" spans="1:15" ht="24.95" customHeight="1" x14ac:dyDescent="0.2">
      <c r="A9366" s="64" t="str">
        <f t="shared" si="439"/>
        <v>||||||0</v>
      </c>
      <c r="B9366" s="64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9"/>
      <c r="K9366" s="37"/>
      <c r="L9366" s="86">
        <f t="shared" si="438"/>
        <v>0</v>
      </c>
      <c r="M9366" s="40"/>
      <c r="N9366" s="40"/>
      <c r="O9366" s="65"/>
    </row>
    <row r="9367" spans="1:15" ht="24.95" customHeight="1" x14ac:dyDescent="0.2">
      <c r="A9367" s="64" t="str">
        <f t="shared" si="439"/>
        <v>||||||0</v>
      </c>
      <c r="B9367" s="64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9"/>
      <c r="K9367" s="37"/>
      <c r="L9367" s="86">
        <f t="shared" si="438"/>
        <v>0</v>
      </c>
      <c r="M9367" s="40"/>
      <c r="N9367" s="40"/>
      <c r="O9367" s="65"/>
    </row>
    <row r="9368" spans="1:15" ht="24.95" customHeight="1" x14ac:dyDescent="0.2">
      <c r="A9368" s="64" t="str">
        <f t="shared" si="439"/>
        <v>||||||0</v>
      </c>
      <c r="B9368" s="64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9"/>
      <c r="K9368" s="37"/>
      <c r="L9368" s="86">
        <f t="shared" si="438"/>
        <v>0</v>
      </c>
      <c r="M9368" s="40"/>
      <c r="N9368" s="40"/>
      <c r="O9368" s="65"/>
    </row>
    <row r="9369" spans="1:15" ht="24.95" customHeight="1" x14ac:dyDescent="0.2">
      <c r="A9369" s="64" t="str">
        <f t="shared" si="439"/>
        <v>||||||0</v>
      </c>
      <c r="B9369" s="64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9"/>
      <c r="K9369" s="37"/>
      <c r="L9369" s="86">
        <f t="shared" si="438"/>
        <v>0</v>
      </c>
      <c r="M9369" s="40"/>
      <c r="N9369" s="40"/>
      <c r="O9369" s="65"/>
    </row>
    <row r="9370" spans="1:15" ht="24.95" customHeight="1" x14ac:dyDescent="0.2">
      <c r="A9370" s="64" t="str">
        <f t="shared" si="439"/>
        <v>||||||0</v>
      </c>
      <c r="B9370" s="64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9"/>
      <c r="K9370" s="37"/>
      <c r="L9370" s="86">
        <f t="shared" si="438"/>
        <v>0</v>
      </c>
      <c r="M9370" s="40"/>
      <c r="N9370" s="40"/>
      <c r="O9370" s="65"/>
    </row>
    <row r="9371" spans="1:15" ht="24.95" customHeight="1" x14ac:dyDescent="0.2">
      <c r="A9371" s="64" t="str">
        <f t="shared" si="439"/>
        <v>||||||0</v>
      </c>
      <c r="B9371" s="64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9"/>
      <c r="K9371" s="37"/>
      <c r="L9371" s="86">
        <f t="shared" si="438"/>
        <v>0</v>
      </c>
      <c r="M9371" s="40"/>
      <c r="N9371" s="40"/>
      <c r="O9371" s="65"/>
    </row>
    <row r="9372" spans="1:15" ht="24.95" customHeight="1" x14ac:dyDescent="0.2">
      <c r="A9372" s="64" t="str">
        <f t="shared" si="439"/>
        <v>||||||0</v>
      </c>
      <c r="B9372" s="64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9"/>
      <c r="K9372" s="37"/>
      <c r="L9372" s="86">
        <f t="shared" si="438"/>
        <v>0</v>
      </c>
      <c r="M9372" s="40"/>
      <c r="N9372" s="40"/>
      <c r="O9372" s="65"/>
    </row>
    <row r="9373" spans="1:15" ht="24.95" customHeight="1" x14ac:dyDescent="0.2">
      <c r="A9373" s="64" t="str">
        <f t="shared" si="439"/>
        <v>||||||0</v>
      </c>
      <c r="B9373" s="64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9"/>
      <c r="K9373" s="37"/>
      <c r="L9373" s="86">
        <f t="shared" si="438"/>
        <v>0</v>
      </c>
      <c r="M9373" s="40"/>
      <c r="N9373" s="40"/>
      <c r="O9373" s="65"/>
    </row>
    <row r="9374" spans="1:15" ht="24.95" customHeight="1" x14ac:dyDescent="0.2">
      <c r="A9374" s="64" t="str">
        <f t="shared" si="439"/>
        <v>||||||0</v>
      </c>
      <c r="B9374" s="64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9"/>
      <c r="K9374" s="37"/>
      <c r="L9374" s="86">
        <f t="shared" si="438"/>
        <v>0</v>
      </c>
      <c r="M9374" s="40"/>
      <c r="N9374" s="40"/>
      <c r="O9374" s="65"/>
    </row>
    <row r="9375" spans="1:15" ht="24.95" customHeight="1" x14ac:dyDescent="0.2">
      <c r="A9375" s="64" t="str">
        <f t="shared" si="439"/>
        <v>||||||0</v>
      </c>
      <c r="B9375" s="64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9"/>
      <c r="K9375" s="37"/>
      <c r="L9375" s="86">
        <f t="shared" si="438"/>
        <v>0</v>
      </c>
      <c r="M9375" s="40"/>
      <c r="N9375" s="40"/>
      <c r="O9375" s="65"/>
    </row>
    <row r="9376" spans="1:15" ht="24.95" customHeight="1" x14ac:dyDescent="0.2">
      <c r="A9376" s="64" t="str">
        <f t="shared" si="439"/>
        <v>||||||0</v>
      </c>
      <c r="B9376" s="64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9"/>
      <c r="K9376" s="37"/>
      <c r="L9376" s="86">
        <f t="shared" si="438"/>
        <v>0</v>
      </c>
      <c r="M9376" s="40"/>
      <c r="N9376" s="40"/>
      <c r="O9376" s="65"/>
    </row>
    <row r="9377" spans="1:15" ht="24.95" customHeight="1" x14ac:dyDescent="0.2">
      <c r="A9377" s="64" t="str">
        <f t="shared" si="439"/>
        <v>||||||0</v>
      </c>
      <c r="B9377" s="64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9"/>
      <c r="K9377" s="37"/>
      <c r="L9377" s="86">
        <f t="shared" si="438"/>
        <v>0</v>
      </c>
      <c r="M9377" s="40"/>
      <c r="N9377" s="40"/>
      <c r="O9377" s="65"/>
    </row>
    <row r="9378" spans="1:15" ht="24.95" customHeight="1" x14ac:dyDescent="0.2">
      <c r="A9378" s="64" t="str">
        <f t="shared" si="439"/>
        <v>||||||0</v>
      </c>
      <c r="B9378" s="64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9"/>
      <c r="K9378" s="37"/>
      <c r="L9378" s="86">
        <f t="shared" si="438"/>
        <v>0</v>
      </c>
      <c r="M9378" s="40"/>
      <c r="N9378" s="40"/>
      <c r="O9378" s="65"/>
    </row>
    <row r="9379" spans="1:15" ht="24.95" customHeight="1" x14ac:dyDescent="0.2">
      <c r="A9379" s="64" t="str">
        <f t="shared" si="439"/>
        <v>||||||0</v>
      </c>
      <c r="B9379" s="64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9"/>
      <c r="K9379" s="37"/>
      <c r="L9379" s="86">
        <f t="shared" si="438"/>
        <v>0</v>
      </c>
      <c r="M9379" s="40"/>
      <c r="N9379" s="40"/>
      <c r="O9379" s="65"/>
    </row>
    <row r="9380" spans="1:15" ht="24.95" customHeight="1" x14ac:dyDescent="0.2">
      <c r="A9380" s="64" t="str">
        <f t="shared" si="439"/>
        <v>||||||0</v>
      </c>
      <c r="B9380" s="64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9"/>
      <c r="K9380" s="37"/>
      <c r="L9380" s="86">
        <f t="shared" si="438"/>
        <v>0</v>
      </c>
      <c r="M9380" s="40"/>
      <c r="N9380" s="40"/>
      <c r="O9380" s="65"/>
    </row>
    <row r="9381" spans="1:15" ht="24.95" customHeight="1" x14ac:dyDescent="0.2">
      <c r="A9381" s="64" t="str">
        <f t="shared" si="439"/>
        <v>||||||0</v>
      </c>
      <c r="B9381" s="64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9"/>
      <c r="K9381" s="37"/>
      <c r="L9381" s="86">
        <f t="shared" si="438"/>
        <v>0</v>
      </c>
      <c r="M9381" s="40"/>
      <c r="N9381" s="40"/>
      <c r="O9381" s="65"/>
    </row>
    <row r="9382" spans="1:15" ht="24.95" customHeight="1" x14ac:dyDescent="0.2">
      <c r="A9382" s="64" t="str">
        <f t="shared" si="439"/>
        <v>||||||0</v>
      </c>
      <c r="B9382" s="64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9"/>
      <c r="K9382" s="37"/>
      <c r="L9382" s="86">
        <f t="shared" si="438"/>
        <v>0</v>
      </c>
      <c r="M9382" s="40"/>
      <c r="N9382" s="40"/>
      <c r="O9382" s="65"/>
    </row>
    <row r="9383" spans="1:15" ht="24.95" customHeight="1" x14ac:dyDescent="0.2">
      <c r="A9383" s="64" t="str">
        <f t="shared" si="439"/>
        <v>||||||0</v>
      </c>
      <c r="B9383" s="64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9"/>
      <c r="K9383" s="37"/>
      <c r="L9383" s="86">
        <f t="shared" si="438"/>
        <v>0</v>
      </c>
      <c r="M9383" s="40"/>
      <c r="N9383" s="40"/>
      <c r="O9383" s="65"/>
    </row>
    <row r="9384" spans="1:15" ht="24.95" customHeight="1" x14ac:dyDescent="0.2">
      <c r="A9384" s="64" t="str">
        <f t="shared" si="439"/>
        <v>||||||0</v>
      </c>
      <c r="B9384" s="64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9"/>
      <c r="K9384" s="37"/>
      <c r="L9384" s="86">
        <f t="shared" si="438"/>
        <v>0</v>
      </c>
      <c r="M9384" s="40"/>
      <c r="N9384" s="40"/>
      <c r="O9384" s="65"/>
    </row>
    <row r="9385" spans="1:15" ht="24.95" customHeight="1" x14ac:dyDescent="0.2">
      <c r="A9385" s="64" t="str">
        <f t="shared" si="439"/>
        <v>||||||0</v>
      </c>
      <c r="B9385" s="64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9"/>
      <c r="K9385" s="37"/>
      <c r="L9385" s="86">
        <f t="shared" si="438"/>
        <v>0</v>
      </c>
      <c r="M9385" s="40"/>
      <c r="N9385" s="40"/>
      <c r="O9385" s="65"/>
    </row>
    <row r="9386" spans="1:15" ht="24.95" customHeight="1" x14ac:dyDescent="0.2">
      <c r="A9386" s="64" t="str">
        <f t="shared" si="439"/>
        <v>||||||0</v>
      </c>
      <c r="B9386" s="64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9"/>
      <c r="K9386" s="37"/>
      <c r="L9386" s="86">
        <f t="shared" si="438"/>
        <v>0</v>
      </c>
      <c r="M9386" s="40"/>
      <c r="N9386" s="40"/>
      <c r="O9386" s="65"/>
    </row>
    <row r="9387" spans="1:15" ht="24.95" customHeight="1" x14ac:dyDescent="0.2">
      <c r="A9387" s="64" t="str">
        <f t="shared" si="439"/>
        <v>||||||0</v>
      </c>
      <c r="B9387" s="64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9"/>
      <c r="K9387" s="37"/>
      <c r="L9387" s="86">
        <f t="shared" si="438"/>
        <v>0</v>
      </c>
      <c r="M9387" s="40"/>
      <c r="N9387" s="40"/>
      <c r="O9387" s="65"/>
    </row>
    <row r="9388" spans="1:15" ht="24.95" customHeight="1" x14ac:dyDescent="0.2">
      <c r="A9388" s="64" t="str">
        <f t="shared" si="439"/>
        <v>||||||0</v>
      </c>
      <c r="B9388" s="64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9"/>
      <c r="K9388" s="37"/>
      <c r="L9388" s="86">
        <f t="shared" si="438"/>
        <v>0</v>
      </c>
      <c r="M9388" s="40"/>
      <c r="N9388" s="40"/>
      <c r="O9388" s="65"/>
    </row>
    <row r="9389" spans="1:15" ht="24.95" customHeight="1" x14ac:dyDescent="0.2">
      <c r="A9389" s="64" t="str">
        <f t="shared" si="439"/>
        <v>||||||0</v>
      </c>
      <c r="B9389" s="64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9"/>
      <c r="K9389" s="37"/>
      <c r="L9389" s="86">
        <f t="shared" si="438"/>
        <v>0</v>
      </c>
      <c r="M9389" s="40"/>
      <c r="N9389" s="40"/>
      <c r="O9389" s="65"/>
    </row>
    <row r="9390" spans="1:15" ht="24.95" customHeight="1" x14ac:dyDescent="0.2">
      <c r="A9390" s="64" t="str">
        <f t="shared" si="439"/>
        <v>||||||0</v>
      </c>
      <c r="B9390" s="64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9"/>
      <c r="K9390" s="37"/>
      <c r="L9390" s="86">
        <f t="shared" si="438"/>
        <v>0</v>
      </c>
      <c r="M9390" s="40"/>
      <c r="N9390" s="40"/>
      <c r="O9390" s="65"/>
    </row>
    <row r="9391" spans="1:15" ht="24.95" customHeight="1" x14ac:dyDescent="0.2">
      <c r="A9391" s="64" t="str">
        <f t="shared" si="439"/>
        <v>||||||0</v>
      </c>
      <c r="B9391" s="64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9"/>
      <c r="K9391" s="37"/>
      <c r="L9391" s="86">
        <f t="shared" si="438"/>
        <v>0</v>
      </c>
      <c r="M9391" s="40"/>
      <c r="N9391" s="40"/>
      <c r="O9391" s="65"/>
    </row>
    <row r="9392" spans="1:15" ht="24.95" customHeight="1" x14ac:dyDescent="0.2">
      <c r="A9392" s="64" t="str">
        <f t="shared" si="439"/>
        <v>||||||0</v>
      </c>
      <c r="B9392" s="64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9"/>
      <c r="K9392" s="37"/>
      <c r="L9392" s="86">
        <f t="shared" si="438"/>
        <v>0</v>
      </c>
      <c r="M9392" s="40"/>
      <c r="N9392" s="40"/>
      <c r="O9392" s="65"/>
    </row>
    <row r="9393" spans="1:15" ht="24.95" customHeight="1" x14ac:dyDescent="0.2">
      <c r="A9393" s="64" t="str">
        <f t="shared" si="439"/>
        <v>||||||0</v>
      </c>
      <c r="B9393" s="64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9"/>
      <c r="K9393" s="37"/>
      <c r="L9393" s="86">
        <f t="shared" si="438"/>
        <v>0</v>
      </c>
      <c r="M9393" s="40"/>
      <c r="N9393" s="40"/>
      <c r="O9393" s="65"/>
    </row>
    <row r="9394" spans="1:15" ht="24.95" customHeight="1" x14ac:dyDescent="0.2">
      <c r="A9394" s="64" t="str">
        <f t="shared" si="439"/>
        <v>||||||0</v>
      </c>
      <c r="B9394" s="64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9"/>
      <c r="K9394" s="37"/>
      <c r="L9394" s="86">
        <f t="shared" si="438"/>
        <v>0</v>
      </c>
      <c r="M9394" s="40"/>
      <c r="N9394" s="40"/>
      <c r="O9394" s="65"/>
    </row>
    <row r="9395" spans="1:15" ht="24.95" customHeight="1" x14ac:dyDescent="0.2">
      <c r="A9395" s="64" t="str">
        <f t="shared" si="439"/>
        <v>||||||0</v>
      </c>
      <c r="B9395" s="64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9"/>
      <c r="K9395" s="37"/>
      <c r="L9395" s="86">
        <f t="shared" si="438"/>
        <v>0</v>
      </c>
      <c r="M9395" s="40"/>
      <c r="N9395" s="40"/>
      <c r="O9395" s="65"/>
    </row>
    <row r="9396" spans="1:15" ht="24.95" customHeight="1" x14ac:dyDescent="0.2">
      <c r="A9396" s="64" t="str">
        <f t="shared" si="439"/>
        <v>||||||0</v>
      </c>
      <c r="B9396" s="64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9"/>
      <c r="K9396" s="37"/>
      <c r="L9396" s="86">
        <f t="shared" si="438"/>
        <v>0</v>
      </c>
      <c r="M9396" s="40"/>
      <c r="N9396" s="40"/>
      <c r="O9396" s="65"/>
    </row>
    <row r="9397" spans="1:15" ht="24.95" customHeight="1" x14ac:dyDescent="0.2">
      <c r="A9397" s="64" t="str">
        <f t="shared" si="439"/>
        <v>||||||0</v>
      </c>
      <c r="B9397" s="64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9"/>
      <c r="K9397" s="37"/>
      <c r="L9397" s="86">
        <f t="shared" si="438"/>
        <v>0</v>
      </c>
      <c r="M9397" s="40"/>
      <c r="N9397" s="40"/>
      <c r="O9397" s="65"/>
    </row>
    <row r="9398" spans="1:15" ht="24.95" customHeight="1" x14ac:dyDescent="0.2">
      <c r="A9398" s="64" t="str">
        <f t="shared" si="439"/>
        <v>||||||0</v>
      </c>
      <c r="B9398" s="64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9"/>
      <c r="K9398" s="37"/>
      <c r="L9398" s="86">
        <f t="shared" si="438"/>
        <v>0</v>
      </c>
      <c r="M9398" s="40"/>
      <c r="N9398" s="40"/>
      <c r="O9398" s="65"/>
    </row>
    <row r="9399" spans="1:15" ht="24.95" customHeight="1" x14ac:dyDescent="0.2">
      <c r="A9399" s="64" t="str">
        <f t="shared" si="439"/>
        <v>||||||0</v>
      </c>
      <c r="B9399" s="64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9"/>
      <c r="K9399" s="37"/>
      <c r="L9399" s="86">
        <f t="shared" si="438"/>
        <v>0</v>
      </c>
      <c r="M9399" s="40"/>
      <c r="N9399" s="40"/>
      <c r="O9399" s="65"/>
    </row>
    <row r="9400" spans="1:15" ht="24.95" customHeight="1" x14ac:dyDescent="0.2">
      <c r="A9400" s="64" t="str">
        <f t="shared" si="439"/>
        <v>||||||0</v>
      </c>
      <c r="B9400" s="64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9"/>
      <c r="K9400" s="37"/>
      <c r="L9400" s="86">
        <f t="shared" si="438"/>
        <v>0</v>
      </c>
      <c r="M9400" s="40"/>
      <c r="N9400" s="40"/>
      <c r="O9400" s="65"/>
    </row>
    <row r="9401" spans="1:15" ht="24.95" customHeight="1" x14ac:dyDescent="0.2">
      <c r="A9401" s="64" t="str">
        <f t="shared" si="439"/>
        <v>||||||0</v>
      </c>
      <c r="B9401" s="64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9"/>
      <c r="K9401" s="37"/>
      <c r="L9401" s="86">
        <f t="shared" si="438"/>
        <v>0</v>
      </c>
      <c r="M9401" s="40"/>
      <c r="N9401" s="40"/>
      <c r="O9401" s="65"/>
    </row>
    <row r="9402" spans="1:15" ht="24.95" customHeight="1" x14ac:dyDescent="0.2">
      <c r="A9402" s="64" t="str">
        <f t="shared" si="439"/>
        <v>||||||0</v>
      </c>
      <c r="B9402" s="64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9"/>
      <c r="K9402" s="37"/>
      <c r="L9402" s="86">
        <f t="shared" si="438"/>
        <v>0</v>
      </c>
      <c r="M9402" s="40"/>
      <c r="N9402" s="40"/>
      <c r="O9402" s="65"/>
    </row>
    <row r="9403" spans="1:15" ht="24.95" customHeight="1" x14ac:dyDescent="0.2">
      <c r="A9403" s="64" t="str">
        <f t="shared" si="439"/>
        <v>||||||0</v>
      </c>
      <c r="B9403" s="64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9"/>
      <c r="K9403" s="37"/>
      <c r="L9403" s="86">
        <f t="shared" si="438"/>
        <v>0</v>
      </c>
      <c r="M9403" s="40"/>
      <c r="N9403" s="40"/>
      <c r="O9403" s="65"/>
    </row>
    <row r="9404" spans="1:15" ht="24.95" customHeight="1" x14ac:dyDescent="0.2">
      <c r="A9404" s="64" t="str">
        <f t="shared" si="439"/>
        <v>||||||0</v>
      </c>
      <c r="B9404" s="64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9"/>
      <c r="K9404" s="37"/>
      <c r="L9404" s="86">
        <f t="shared" si="438"/>
        <v>0</v>
      </c>
      <c r="M9404" s="40"/>
      <c r="N9404" s="40"/>
      <c r="O9404" s="65"/>
    </row>
    <row r="9405" spans="1:15" ht="24.95" customHeight="1" x14ac:dyDescent="0.2">
      <c r="A9405" s="64" t="str">
        <f t="shared" si="439"/>
        <v>||||||0</v>
      </c>
      <c r="B9405" s="64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9"/>
      <c r="K9405" s="37"/>
      <c r="L9405" s="86">
        <f t="shared" si="438"/>
        <v>0</v>
      </c>
      <c r="M9405" s="40"/>
      <c r="N9405" s="40"/>
      <c r="O9405" s="65"/>
    </row>
    <row r="9406" spans="1:15" ht="24.95" customHeight="1" x14ac:dyDescent="0.2">
      <c r="A9406" s="64" t="str">
        <f t="shared" si="439"/>
        <v>||||||0</v>
      </c>
      <c r="B9406" s="64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9"/>
      <c r="K9406" s="37"/>
      <c r="L9406" s="86">
        <f t="shared" ref="L9406:L9469" si="441">M9406+N9406</f>
        <v>0</v>
      </c>
      <c r="M9406" s="40"/>
      <c r="N9406" s="40"/>
      <c r="O9406" s="65"/>
    </row>
    <row r="9407" spans="1:15" ht="24.95" customHeight="1" x14ac:dyDescent="0.2">
      <c r="A9407" s="64" t="str">
        <f t="shared" si="439"/>
        <v>||||||0</v>
      </c>
      <c r="B9407" s="64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9"/>
      <c r="K9407" s="37"/>
      <c r="L9407" s="86">
        <f t="shared" si="441"/>
        <v>0</v>
      </c>
      <c r="M9407" s="40"/>
      <c r="N9407" s="40"/>
      <c r="O9407" s="65"/>
    </row>
    <row r="9408" spans="1:15" ht="24.95" customHeight="1" x14ac:dyDescent="0.2">
      <c r="A9408" s="64" t="str">
        <f t="shared" si="439"/>
        <v>||||||0</v>
      </c>
      <c r="B9408" s="64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9"/>
      <c r="K9408" s="37"/>
      <c r="L9408" s="86">
        <f t="shared" si="441"/>
        <v>0</v>
      </c>
      <c r="M9408" s="40"/>
      <c r="N9408" s="40"/>
      <c r="O9408" s="65"/>
    </row>
    <row r="9409" spans="1:15" ht="24.95" customHeight="1" x14ac:dyDescent="0.2">
      <c r="A9409" s="64" t="str">
        <f t="shared" si="439"/>
        <v>||||||0</v>
      </c>
      <c r="B9409" s="64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9"/>
      <c r="K9409" s="37"/>
      <c r="L9409" s="86">
        <f t="shared" si="441"/>
        <v>0</v>
      </c>
      <c r="M9409" s="40"/>
      <c r="N9409" s="40"/>
      <c r="O9409" s="65"/>
    </row>
    <row r="9410" spans="1:15" ht="24.95" customHeight="1" x14ac:dyDescent="0.2">
      <c r="A9410" s="64" t="str">
        <f t="shared" si="439"/>
        <v>||||||0</v>
      </c>
      <c r="B9410" s="64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9"/>
      <c r="K9410" s="37"/>
      <c r="L9410" s="86">
        <f t="shared" si="441"/>
        <v>0</v>
      </c>
      <c r="M9410" s="40"/>
      <c r="N9410" s="40"/>
      <c r="O9410" s="65"/>
    </row>
    <row r="9411" spans="1:15" ht="24.95" customHeight="1" x14ac:dyDescent="0.2">
      <c r="A9411" s="64" t="str">
        <f t="shared" si="439"/>
        <v>||||||0</v>
      </c>
      <c r="B9411" s="64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9"/>
      <c r="K9411" s="37"/>
      <c r="L9411" s="86">
        <f t="shared" si="441"/>
        <v>0</v>
      </c>
      <c r="M9411" s="40"/>
      <c r="N9411" s="40"/>
      <c r="O9411" s="65"/>
    </row>
    <row r="9412" spans="1:15" ht="24.95" customHeight="1" x14ac:dyDescent="0.2">
      <c r="A9412" s="64" t="str">
        <f t="shared" si="439"/>
        <v>||||||0</v>
      </c>
      <c r="B9412" s="64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9"/>
      <c r="K9412" s="37"/>
      <c r="L9412" s="86">
        <f t="shared" si="441"/>
        <v>0</v>
      </c>
      <c r="M9412" s="40"/>
      <c r="N9412" s="40"/>
      <c r="O9412" s="65"/>
    </row>
    <row r="9413" spans="1:15" ht="24.95" customHeight="1" x14ac:dyDescent="0.2">
      <c r="A9413" s="64" t="str">
        <f t="shared" ref="A9413:A9476" si="442">C9413&amp;"|"&amp;D9413&amp;"|"&amp;E9413&amp;"|"&amp;F9413&amp;"|"&amp;G9413&amp;"|"&amp;I9413&amp;"|"&amp;M9413+N9413-O9413</f>
        <v>||||||0</v>
      </c>
      <c r="B9413" s="64" t="str">
        <f t="shared" ref="B9413:B9476" si="443">C9413&amp;"|"&amp;D9413&amp;"|"&amp;E9413&amp;"|"&amp;F9413&amp;"|"&amp;K9413</f>
        <v>||||</v>
      </c>
      <c r="C9413" s="37"/>
      <c r="D9413" s="37"/>
      <c r="E9413" s="37"/>
      <c r="F9413" s="37"/>
      <c r="G9413" s="37"/>
      <c r="H9413" s="38"/>
      <c r="I9413" s="37"/>
      <c r="J9413" s="39"/>
      <c r="K9413" s="37"/>
      <c r="L9413" s="86">
        <f t="shared" si="441"/>
        <v>0</v>
      </c>
      <c r="M9413" s="40"/>
      <c r="N9413" s="40"/>
      <c r="O9413" s="65"/>
    </row>
    <row r="9414" spans="1:15" ht="24.95" customHeight="1" x14ac:dyDescent="0.2">
      <c r="A9414" s="64" t="str">
        <f t="shared" si="442"/>
        <v>||||||0</v>
      </c>
      <c r="B9414" s="64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9"/>
      <c r="K9414" s="37"/>
      <c r="L9414" s="86">
        <f t="shared" si="441"/>
        <v>0</v>
      </c>
      <c r="M9414" s="40"/>
      <c r="N9414" s="40"/>
      <c r="O9414" s="65"/>
    </row>
    <row r="9415" spans="1:15" ht="24.95" customHeight="1" x14ac:dyDescent="0.2">
      <c r="A9415" s="64" t="str">
        <f t="shared" si="442"/>
        <v>||||||0</v>
      </c>
      <c r="B9415" s="64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9"/>
      <c r="K9415" s="37"/>
      <c r="L9415" s="86">
        <f t="shared" si="441"/>
        <v>0</v>
      </c>
      <c r="M9415" s="40"/>
      <c r="N9415" s="40"/>
      <c r="O9415" s="65"/>
    </row>
    <row r="9416" spans="1:15" ht="24.95" customHeight="1" x14ac:dyDescent="0.2">
      <c r="A9416" s="64" t="str">
        <f t="shared" si="442"/>
        <v>||||||0</v>
      </c>
      <c r="B9416" s="64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9"/>
      <c r="K9416" s="37"/>
      <c r="L9416" s="86">
        <f t="shared" si="441"/>
        <v>0</v>
      </c>
      <c r="M9416" s="40"/>
      <c r="N9416" s="40"/>
      <c r="O9416" s="65"/>
    </row>
    <row r="9417" spans="1:15" ht="24.95" customHeight="1" x14ac:dyDescent="0.2">
      <c r="A9417" s="64" t="str">
        <f t="shared" si="442"/>
        <v>||||||0</v>
      </c>
      <c r="B9417" s="64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9"/>
      <c r="K9417" s="37"/>
      <c r="L9417" s="86">
        <f t="shared" si="441"/>
        <v>0</v>
      </c>
      <c r="M9417" s="40"/>
      <c r="N9417" s="40"/>
      <c r="O9417" s="65"/>
    </row>
    <row r="9418" spans="1:15" ht="24.95" customHeight="1" x14ac:dyDescent="0.2">
      <c r="A9418" s="64" t="str">
        <f t="shared" si="442"/>
        <v>||||||0</v>
      </c>
      <c r="B9418" s="64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9"/>
      <c r="K9418" s="37"/>
      <c r="L9418" s="86">
        <f t="shared" si="441"/>
        <v>0</v>
      </c>
      <c r="M9418" s="40"/>
      <c r="N9418" s="40"/>
      <c r="O9418" s="65"/>
    </row>
    <row r="9419" spans="1:15" ht="24.95" customHeight="1" x14ac:dyDescent="0.2">
      <c r="A9419" s="64" t="str">
        <f t="shared" si="442"/>
        <v>||||||0</v>
      </c>
      <c r="B9419" s="64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9"/>
      <c r="K9419" s="37"/>
      <c r="L9419" s="86">
        <f t="shared" si="441"/>
        <v>0</v>
      </c>
      <c r="M9419" s="40"/>
      <c r="N9419" s="40"/>
      <c r="O9419" s="65"/>
    </row>
    <row r="9420" spans="1:15" ht="24.95" customHeight="1" x14ac:dyDescent="0.2">
      <c r="A9420" s="64" t="str">
        <f t="shared" si="442"/>
        <v>||||||0</v>
      </c>
      <c r="B9420" s="64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9"/>
      <c r="K9420" s="37"/>
      <c r="L9420" s="86">
        <f t="shared" si="441"/>
        <v>0</v>
      </c>
      <c r="M9420" s="40"/>
      <c r="N9420" s="40"/>
      <c r="O9420" s="65"/>
    </row>
    <row r="9421" spans="1:15" ht="24.95" customHeight="1" x14ac:dyDescent="0.2">
      <c r="A9421" s="64" t="str">
        <f t="shared" si="442"/>
        <v>||||||0</v>
      </c>
      <c r="B9421" s="64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9"/>
      <c r="K9421" s="37"/>
      <c r="L9421" s="86">
        <f t="shared" si="441"/>
        <v>0</v>
      </c>
      <c r="M9421" s="40"/>
      <c r="N9421" s="40"/>
      <c r="O9421" s="65"/>
    </row>
    <row r="9422" spans="1:15" ht="24.95" customHeight="1" x14ac:dyDescent="0.2">
      <c r="A9422" s="64" t="str">
        <f t="shared" si="442"/>
        <v>||||||0</v>
      </c>
      <c r="B9422" s="64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9"/>
      <c r="K9422" s="37"/>
      <c r="L9422" s="86">
        <f t="shared" si="441"/>
        <v>0</v>
      </c>
      <c r="M9422" s="40"/>
      <c r="N9422" s="40"/>
      <c r="O9422" s="65"/>
    </row>
    <row r="9423" spans="1:15" ht="24.95" customHeight="1" x14ac:dyDescent="0.2">
      <c r="A9423" s="64" t="str">
        <f t="shared" si="442"/>
        <v>||||||0</v>
      </c>
      <c r="B9423" s="64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9"/>
      <c r="K9423" s="37"/>
      <c r="L9423" s="86">
        <f t="shared" si="441"/>
        <v>0</v>
      </c>
      <c r="M9423" s="40"/>
      <c r="N9423" s="40"/>
      <c r="O9423" s="65"/>
    </row>
    <row r="9424" spans="1:15" ht="24.95" customHeight="1" x14ac:dyDescent="0.2">
      <c r="A9424" s="64" t="str">
        <f t="shared" si="442"/>
        <v>||||||0</v>
      </c>
      <c r="B9424" s="64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9"/>
      <c r="K9424" s="37"/>
      <c r="L9424" s="86">
        <f t="shared" si="441"/>
        <v>0</v>
      </c>
      <c r="M9424" s="40"/>
      <c r="N9424" s="40"/>
      <c r="O9424" s="65"/>
    </row>
    <row r="9425" spans="1:15" ht="24.95" customHeight="1" x14ac:dyDescent="0.2">
      <c r="A9425" s="64" t="str">
        <f t="shared" si="442"/>
        <v>||||||0</v>
      </c>
      <c r="B9425" s="64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9"/>
      <c r="K9425" s="37"/>
      <c r="L9425" s="86">
        <f t="shared" si="441"/>
        <v>0</v>
      </c>
      <c r="M9425" s="40"/>
      <c r="N9425" s="40"/>
      <c r="O9425" s="65"/>
    </row>
    <row r="9426" spans="1:15" ht="24.95" customHeight="1" x14ac:dyDescent="0.2">
      <c r="A9426" s="64" t="str">
        <f t="shared" si="442"/>
        <v>||||||0</v>
      </c>
      <c r="B9426" s="64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9"/>
      <c r="K9426" s="37"/>
      <c r="L9426" s="86">
        <f t="shared" si="441"/>
        <v>0</v>
      </c>
      <c r="M9426" s="40"/>
      <c r="N9426" s="40"/>
      <c r="O9426" s="65"/>
    </row>
    <row r="9427" spans="1:15" ht="24.95" customHeight="1" x14ac:dyDescent="0.2">
      <c r="A9427" s="64" t="str">
        <f t="shared" si="442"/>
        <v>||||||0</v>
      </c>
      <c r="B9427" s="64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9"/>
      <c r="K9427" s="37"/>
      <c r="L9427" s="86">
        <f t="shared" si="441"/>
        <v>0</v>
      </c>
      <c r="M9427" s="40"/>
      <c r="N9427" s="40"/>
      <c r="O9427" s="65"/>
    </row>
    <row r="9428" spans="1:15" ht="24.95" customHeight="1" x14ac:dyDescent="0.2">
      <c r="A9428" s="64" t="str">
        <f t="shared" si="442"/>
        <v>||||||0</v>
      </c>
      <c r="B9428" s="64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9"/>
      <c r="K9428" s="37"/>
      <c r="L9428" s="86">
        <f t="shared" si="441"/>
        <v>0</v>
      </c>
      <c r="M9428" s="40"/>
      <c r="N9428" s="40"/>
      <c r="O9428" s="65"/>
    </row>
    <row r="9429" spans="1:15" ht="24.95" customHeight="1" x14ac:dyDescent="0.2">
      <c r="A9429" s="64" t="str">
        <f t="shared" si="442"/>
        <v>||||||0</v>
      </c>
      <c r="B9429" s="64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9"/>
      <c r="K9429" s="37"/>
      <c r="L9429" s="86">
        <f t="shared" si="441"/>
        <v>0</v>
      </c>
      <c r="M9429" s="40"/>
      <c r="N9429" s="40"/>
      <c r="O9429" s="65"/>
    </row>
    <row r="9430" spans="1:15" ht="24.95" customHeight="1" x14ac:dyDescent="0.2">
      <c r="A9430" s="64" t="str">
        <f t="shared" si="442"/>
        <v>||||||0</v>
      </c>
      <c r="B9430" s="64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9"/>
      <c r="K9430" s="37"/>
      <c r="L9430" s="86">
        <f t="shared" si="441"/>
        <v>0</v>
      </c>
      <c r="M9430" s="40"/>
      <c r="N9430" s="40"/>
      <c r="O9430" s="65"/>
    </row>
    <row r="9431" spans="1:15" ht="24.95" customHeight="1" x14ac:dyDescent="0.2">
      <c r="A9431" s="64" t="str">
        <f t="shared" si="442"/>
        <v>||||||0</v>
      </c>
      <c r="B9431" s="64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9"/>
      <c r="K9431" s="37"/>
      <c r="L9431" s="86">
        <f t="shared" si="441"/>
        <v>0</v>
      </c>
      <c r="M9431" s="40"/>
      <c r="N9431" s="40"/>
      <c r="O9431" s="65"/>
    </row>
    <row r="9432" spans="1:15" ht="24.95" customHeight="1" x14ac:dyDescent="0.2">
      <c r="A9432" s="64" t="str">
        <f t="shared" si="442"/>
        <v>||||||0</v>
      </c>
      <c r="B9432" s="64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9"/>
      <c r="K9432" s="37"/>
      <c r="L9432" s="86">
        <f t="shared" si="441"/>
        <v>0</v>
      </c>
      <c r="M9432" s="40"/>
      <c r="N9432" s="40"/>
      <c r="O9432" s="65"/>
    </row>
    <row r="9433" spans="1:15" ht="24.95" customHeight="1" x14ac:dyDescent="0.2">
      <c r="A9433" s="64" t="str">
        <f t="shared" si="442"/>
        <v>||||||0</v>
      </c>
      <c r="B9433" s="64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9"/>
      <c r="K9433" s="37"/>
      <c r="L9433" s="86">
        <f t="shared" si="441"/>
        <v>0</v>
      </c>
      <c r="M9433" s="40"/>
      <c r="N9433" s="40"/>
      <c r="O9433" s="65"/>
    </row>
    <row r="9434" spans="1:15" ht="24.95" customHeight="1" x14ac:dyDescent="0.2">
      <c r="A9434" s="64" t="str">
        <f t="shared" si="442"/>
        <v>||||||0</v>
      </c>
      <c r="B9434" s="64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9"/>
      <c r="K9434" s="37"/>
      <c r="L9434" s="86">
        <f t="shared" si="441"/>
        <v>0</v>
      </c>
      <c r="M9434" s="40"/>
      <c r="N9434" s="40"/>
      <c r="O9434" s="65"/>
    </row>
    <row r="9435" spans="1:15" ht="24.95" customHeight="1" x14ac:dyDescent="0.2">
      <c r="A9435" s="64" t="str">
        <f t="shared" si="442"/>
        <v>||||||0</v>
      </c>
      <c r="B9435" s="64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9"/>
      <c r="K9435" s="37"/>
      <c r="L9435" s="86">
        <f t="shared" si="441"/>
        <v>0</v>
      </c>
      <c r="M9435" s="40"/>
      <c r="N9435" s="40"/>
      <c r="O9435" s="65"/>
    </row>
    <row r="9436" spans="1:15" ht="24.95" customHeight="1" x14ac:dyDescent="0.2">
      <c r="A9436" s="64" t="str">
        <f t="shared" si="442"/>
        <v>||||||0</v>
      </c>
      <c r="B9436" s="64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9"/>
      <c r="K9436" s="37"/>
      <c r="L9436" s="86">
        <f t="shared" si="441"/>
        <v>0</v>
      </c>
      <c r="M9436" s="40"/>
      <c r="N9436" s="40"/>
      <c r="O9436" s="65"/>
    </row>
    <row r="9437" spans="1:15" ht="24.95" customHeight="1" x14ac:dyDescent="0.2">
      <c r="A9437" s="64" t="str">
        <f t="shared" si="442"/>
        <v>||||||0</v>
      </c>
      <c r="B9437" s="64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9"/>
      <c r="K9437" s="37"/>
      <c r="L9437" s="86">
        <f t="shared" si="441"/>
        <v>0</v>
      </c>
      <c r="M9437" s="40"/>
      <c r="N9437" s="40"/>
      <c r="O9437" s="65"/>
    </row>
    <row r="9438" spans="1:15" ht="24.95" customHeight="1" x14ac:dyDescent="0.2">
      <c r="A9438" s="64" t="str">
        <f t="shared" si="442"/>
        <v>||||||0</v>
      </c>
      <c r="B9438" s="64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9"/>
      <c r="K9438" s="37"/>
      <c r="L9438" s="86">
        <f t="shared" si="441"/>
        <v>0</v>
      </c>
      <c r="M9438" s="40"/>
      <c r="N9438" s="40"/>
      <c r="O9438" s="65"/>
    </row>
    <row r="9439" spans="1:15" ht="24.95" customHeight="1" x14ac:dyDescent="0.2">
      <c r="A9439" s="64" t="str">
        <f t="shared" si="442"/>
        <v>||||||0</v>
      </c>
      <c r="B9439" s="64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9"/>
      <c r="K9439" s="37"/>
      <c r="L9439" s="86">
        <f t="shared" si="441"/>
        <v>0</v>
      </c>
      <c r="M9439" s="40"/>
      <c r="N9439" s="40"/>
      <c r="O9439" s="65"/>
    </row>
    <row r="9440" spans="1:15" ht="24.95" customHeight="1" x14ac:dyDescent="0.2">
      <c r="A9440" s="64" t="str">
        <f t="shared" si="442"/>
        <v>||||||0</v>
      </c>
      <c r="B9440" s="64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9"/>
      <c r="K9440" s="37"/>
      <c r="L9440" s="86">
        <f t="shared" si="441"/>
        <v>0</v>
      </c>
      <c r="M9440" s="40"/>
      <c r="N9440" s="40"/>
      <c r="O9440" s="65"/>
    </row>
    <row r="9441" spans="1:15" ht="24.95" customHeight="1" x14ac:dyDescent="0.2">
      <c r="A9441" s="64" t="str">
        <f t="shared" si="442"/>
        <v>||||||0</v>
      </c>
      <c r="B9441" s="64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9"/>
      <c r="K9441" s="37"/>
      <c r="L9441" s="86">
        <f t="shared" si="441"/>
        <v>0</v>
      </c>
      <c r="M9441" s="40"/>
      <c r="N9441" s="40"/>
      <c r="O9441" s="65"/>
    </row>
    <row r="9442" spans="1:15" ht="24.95" customHeight="1" x14ac:dyDescent="0.2">
      <c r="A9442" s="64" t="str">
        <f t="shared" si="442"/>
        <v>||||||0</v>
      </c>
      <c r="B9442" s="64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9"/>
      <c r="K9442" s="37"/>
      <c r="L9442" s="86">
        <f t="shared" si="441"/>
        <v>0</v>
      </c>
      <c r="M9442" s="40"/>
      <c r="N9442" s="40"/>
      <c r="O9442" s="65"/>
    </row>
    <row r="9443" spans="1:15" ht="24.95" customHeight="1" x14ac:dyDescent="0.2">
      <c r="A9443" s="64" t="str">
        <f t="shared" si="442"/>
        <v>||||||0</v>
      </c>
      <c r="B9443" s="64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9"/>
      <c r="K9443" s="37"/>
      <c r="L9443" s="86">
        <f t="shared" si="441"/>
        <v>0</v>
      </c>
      <c r="M9443" s="40"/>
      <c r="N9443" s="40"/>
      <c r="O9443" s="65"/>
    </row>
    <row r="9444" spans="1:15" ht="24.95" customHeight="1" x14ac:dyDescent="0.2">
      <c r="A9444" s="64" t="str">
        <f t="shared" si="442"/>
        <v>||||||0</v>
      </c>
      <c r="B9444" s="64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9"/>
      <c r="K9444" s="37"/>
      <c r="L9444" s="86">
        <f t="shared" si="441"/>
        <v>0</v>
      </c>
      <c r="M9444" s="40"/>
      <c r="N9444" s="40"/>
      <c r="O9444" s="65"/>
    </row>
    <row r="9445" spans="1:15" ht="24.95" customHeight="1" x14ac:dyDescent="0.2">
      <c r="A9445" s="64" t="str">
        <f t="shared" si="442"/>
        <v>||||||0</v>
      </c>
      <c r="B9445" s="64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9"/>
      <c r="K9445" s="37"/>
      <c r="L9445" s="86">
        <f t="shared" si="441"/>
        <v>0</v>
      </c>
      <c r="M9445" s="40"/>
      <c r="N9445" s="40"/>
      <c r="O9445" s="65"/>
    </row>
    <row r="9446" spans="1:15" ht="24.95" customHeight="1" x14ac:dyDescent="0.2">
      <c r="A9446" s="64" t="str">
        <f t="shared" si="442"/>
        <v>||||||0</v>
      </c>
      <c r="B9446" s="64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9"/>
      <c r="K9446" s="37"/>
      <c r="L9446" s="86">
        <f t="shared" si="441"/>
        <v>0</v>
      </c>
      <c r="M9446" s="40"/>
      <c r="N9446" s="40"/>
      <c r="O9446" s="65"/>
    </row>
    <row r="9447" spans="1:15" ht="24.95" customHeight="1" x14ac:dyDescent="0.2">
      <c r="A9447" s="64" t="str">
        <f t="shared" si="442"/>
        <v>||||||0</v>
      </c>
      <c r="B9447" s="64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9"/>
      <c r="K9447" s="37"/>
      <c r="L9447" s="86">
        <f t="shared" si="441"/>
        <v>0</v>
      </c>
      <c r="M9447" s="40"/>
      <c r="N9447" s="40"/>
      <c r="O9447" s="65"/>
    </row>
    <row r="9448" spans="1:15" ht="24.95" customHeight="1" x14ac:dyDescent="0.2">
      <c r="A9448" s="64" t="str">
        <f t="shared" si="442"/>
        <v>||||||0</v>
      </c>
      <c r="B9448" s="64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9"/>
      <c r="K9448" s="37"/>
      <c r="L9448" s="86">
        <f t="shared" si="441"/>
        <v>0</v>
      </c>
      <c r="M9448" s="40"/>
      <c r="N9448" s="40"/>
      <c r="O9448" s="65"/>
    </row>
    <row r="9449" spans="1:15" ht="24.95" customHeight="1" x14ac:dyDescent="0.2">
      <c r="A9449" s="64" t="str">
        <f t="shared" si="442"/>
        <v>||||||0</v>
      </c>
      <c r="B9449" s="64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9"/>
      <c r="K9449" s="37"/>
      <c r="L9449" s="86">
        <f t="shared" si="441"/>
        <v>0</v>
      </c>
      <c r="M9449" s="40"/>
      <c r="N9449" s="40"/>
      <c r="O9449" s="65"/>
    </row>
    <row r="9450" spans="1:15" ht="24.95" customHeight="1" x14ac:dyDescent="0.2">
      <c r="A9450" s="64" t="str">
        <f t="shared" si="442"/>
        <v>||||||0</v>
      </c>
      <c r="B9450" s="64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9"/>
      <c r="K9450" s="37"/>
      <c r="L9450" s="86">
        <f t="shared" si="441"/>
        <v>0</v>
      </c>
      <c r="M9450" s="40"/>
      <c r="N9450" s="40"/>
      <c r="O9450" s="65"/>
    </row>
    <row r="9451" spans="1:15" ht="24.95" customHeight="1" x14ac:dyDescent="0.2">
      <c r="A9451" s="64" t="str">
        <f t="shared" si="442"/>
        <v>||||||0</v>
      </c>
      <c r="B9451" s="64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9"/>
      <c r="K9451" s="37"/>
      <c r="L9451" s="86">
        <f t="shared" si="441"/>
        <v>0</v>
      </c>
      <c r="M9451" s="40"/>
      <c r="N9451" s="40"/>
      <c r="O9451" s="65"/>
    </row>
    <row r="9452" spans="1:15" ht="24.95" customHeight="1" x14ac:dyDescent="0.2">
      <c r="A9452" s="64" t="str">
        <f t="shared" si="442"/>
        <v>||||||0</v>
      </c>
      <c r="B9452" s="64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9"/>
      <c r="K9452" s="37"/>
      <c r="L9452" s="86">
        <f t="shared" si="441"/>
        <v>0</v>
      </c>
      <c r="M9452" s="40"/>
      <c r="N9452" s="40"/>
      <c r="O9452" s="65"/>
    </row>
    <row r="9453" spans="1:15" ht="24.95" customHeight="1" x14ac:dyDescent="0.2">
      <c r="A9453" s="64" t="str">
        <f t="shared" si="442"/>
        <v>||||||0</v>
      </c>
      <c r="B9453" s="64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9"/>
      <c r="K9453" s="37"/>
      <c r="L9453" s="86">
        <f t="shared" si="441"/>
        <v>0</v>
      </c>
      <c r="M9453" s="40"/>
      <c r="N9453" s="40"/>
      <c r="O9453" s="65"/>
    </row>
    <row r="9454" spans="1:15" ht="24.95" customHeight="1" x14ac:dyDescent="0.2">
      <c r="A9454" s="64" t="str">
        <f t="shared" si="442"/>
        <v>||||||0</v>
      </c>
      <c r="B9454" s="64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9"/>
      <c r="K9454" s="37"/>
      <c r="L9454" s="86">
        <f t="shared" si="441"/>
        <v>0</v>
      </c>
      <c r="M9454" s="40"/>
      <c r="N9454" s="40"/>
      <c r="O9454" s="65"/>
    </row>
    <row r="9455" spans="1:15" ht="24.95" customHeight="1" x14ac:dyDescent="0.2">
      <c r="A9455" s="64" t="str">
        <f t="shared" si="442"/>
        <v>||||||0</v>
      </c>
      <c r="B9455" s="64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9"/>
      <c r="K9455" s="37"/>
      <c r="L9455" s="86">
        <f t="shared" si="441"/>
        <v>0</v>
      </c>
      <c r="M9455" s="40"/>
      <c r="N9455" s="40"/>
      <c r="O9455" s="65"/>
    </row>
    <row r="9456" spans="1:15" ht="24.95" customHeight="1" x14ac:dyDescent="0.2">
      <c r="A9456" s="64" t="str">
        <f t="shared" si="442"/>
        <v>||||||0</v>
      </c>
      <c r="B9456" s="64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9"/>
      <c r="K9456" s="37"/>
      <c r="L9456" s="86">
        <f t="shared" si="441"/>
        <v>0</v>
      </c>
      <c r="M9456" s="40"/>
      <c r="N9456" s="40"/>
      <c r="O9456" s="65"/>
    </row>
    <row r="9457" spans="1:15" ht="24.95" customHeight="1" x14ac:dyDescent="0.2">
      <c r="A9457" s="64" t="str">
        <f t="shared" si="442"/>
        <v>||||||0</v>
      </c>
      <c r="B9457" s="64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9"/>
      <c r="K9457" s="37"/>
      <c r="L9457" s="86">
        <f t="shared" si="441"/>
        <v>0</v>
      </c>
      <c r="M9457" s="40"/>
      <c r="N9457" s="40"/>
      <c r="O9457" s="65"/>
    </row>
    <row r="9458" spans="1:15" ht="24.95" customHeight="1" x14ac:dyDescent="0.2">
      <c r="A9458" s="64" t="str">
        <f t="shared" si="442"/>
        <v>||||||0</v>
      </c>
      <c r="B9458" s="64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9"/>
      <c r="K9458" s="37"/>
      <c r="L9458" s="86">
        <f t="shared" si="441"/>
        <v>0</v>
      </c>
      <c r="M9458" s="40"/>
      <c r="N9458" s="40"/>
      <c r="O9458" s="65"/>
    </row>
    <row r="9459" spans="1:15" ht="24.95" customHeight="1" x14ac:dyDescent="0.2">
      <c r="A9459" s="64" t="str">
        <f t="shared" si="442"/>
        <v>||||||0</v>
      </c>
      <c r="B9459" s="64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9"/>
      <c r="K9459" s="37"/>
      <c r="L9459" s="86">
        <f t="shared" si="441"/>
        <v>0</v>
      </c>
      <c r="M9459" s="40"/>
      <c r="N9459" s="40"/>
      <c r="O9459" s="65"/>
    </row>
    <row r="9460" spans="1:15" ht="24.95" customHeight="1" x14ac:dyDescent="0.2">
      <c r="A9460" s="64" t="str">
        <f t="shared" si="442"/>
        <v>||||||0</v>
      </c>
      <c r="B9460" s="64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9"/>
      <c r="K9460" s="37"/>
      <c r="L9460" s="86">
        <f t="shared" si="441"/>
        <v>0</v>
      </c>
      <c r="M9460" s="40"/>
      <c r="N9460" s="40"/>
      <c r="O9460" s="65"/>
    </row>
    <row r="9461" spans="1:15" ht="24.95" customHeight="1" x14ac:dyDescent="0.2">
      <c r="A9461" s="64" t="str">
        <f t="shared" si="442"/>
        <v>||||||0</v>
      </c>
      <c r="B9461" s="64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9"/>
      <c r="K9461" s="37"/>
      <c r="L9461" s="86">
        <f t="shared" si="441"/>
        <v>0</v>
      </c>
      <c r="M9461" s="40"/>
      <c r="N9461" s="40"/>
      <c r="O9461" s="65"/>
    </row>
    <row r="9462" spans="1:15" ht="24.95" customHeight="1" x14ac:dyDescent="0.2">
      <c r="A9462" s="64" t="str">
        <f t="shared" si="442"/>
        <v>||||||0</v>
      </c>
      <c r="B9462" s="64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9"/>
      <c r="K9462" s="37"/>
      <c r="L9462" s="86">
        <f t="shared" si="441"/>
        <v>0</v>
      </c>
      <c r="M9462" s="40"/>
      <c r="N9462" s="40"/>
      <c r="O9462" s="65"/>
    </row>
    <row r="9463" spans="1:15" ht="24.95" customHeight="1" x14ac:dyDescent="0.2">
      <c r="A9463" s="64" t="str">
        <f t="shared" si="442"/>
        <v>||||||0</v>
      </c>
      <c r="B9463" s="64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9"/>
      <c r="K9463" s="37"/>
      <c r="L9463" s="86">
        <f t="shared" si="441"/>
        <v>0</v>
      </c>
      <c r="M9463" s="40"/>
      <c r="N9463" s="40"/>
      <c r="O9463" s="65"/>
    </row>
    <row r="9464" spans="1:15" ht="24.95" customHeight="1" x14ac:dyDescent="0.2">
      <c r="A9464" s="64" t="str">
        <f t="shared" si="442"/>
        <v>||||||0</v>
      </c>
      <c r="B9464" s="64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9"/>
      <c r="K9464" s="37"/>
      <c r="L9464" s="86">
        <f t="shared" si="441"/>
        <v>0</v>
      </c>
      <c r="M9464" s="40"/>
      <c r="N9464" s="40"/>
      <c r="O9464" s="65"/>
    </row>
    <row r="9465" spans="1:15" ht="24.95" customHeight="1" x14ac:dyDescent="0.2">
      <c r="A9465" s="64" t="str">
        <f t="shared" si="442"/>
        <v>||||||0</v>
      </c>
      <c r="B9465" s="64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9"/>
      <c r="K9465" s="37"/>
      <c r="L9465" s="86">
        <f t="shared" si="441"/>
        <v>0</v>
      </c>
      <c r="M9465" s="40"/>
      <c r="N9465" s="40"/>
      <c r="O9465" s="65"/>
    </row>
    <row r="9466" spans="1:15" ht="24.95" customHeight="1" x14ac:dyDescent="0.2">
      <c r="A9466" s="64" t="str">
        <f t="shared" si="442"/>
        <v>||||||0</v>
      </c>
      <c r="B9466" s="64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9"/>
      <c r="K9466" s="37"/>
      <c r="L9466" s="86">
        <f t="shared" si="441"/>
        <v>0</v>
      </c>
      <c r="M9466" s="40"/>
      <c r="N9466" s="40"/>
      <c r="O9466" s="65"/>
    </row>
    <row r="9467" spans="1:15" ht="24.95" customHeight="1" x14ac:dyDescent="0.2">
      <c r="A9467" s="64" t="str">
        <f t="shared" si="442"/>
        <v>||||||0</v>
      </c>
      <c r="B9467" s="64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9"/>
      <c r="K9467" s="37"/>
      <c r="L9467" s="86">
        <f t="shared" si="441"/>
        <v>0</v>
      </c>
      <c r="M9467" s="40"/>
      <c r="N9467" s="40"/>
      <c r="O9467" s="65"/>
    </row>
    <row r="9468" spans="1:15" ht="24.95" customHeight="1" x14ac:dyDescent="0.2">
      <c r="A9468" s="64" t="str">
        <f t="shared" si="442"/>
        <v>||||||0</v>
      </c>
      <c r="B9468" s="64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9"/>
      <c r="K9468" s="37"/>
      <c r="L9468" s="86">
        <f t="shared" si="441"/>
        <v>0</v>
      </c>
      <c r="M9468" s="40"/>
      <c r="N9468" s="40"/>
      <c r="O9468" s="65"/>
    </row>
    <row r="9469" spans="1:15" ht="24.95" customHeight="1" x14ac:dyDescent="0.2">
      <c r="A9469" s="64" t="str">
        <f t="shared" si="442"/>
        <v>||||||0</v>
      </c>
      <c r="B9469" s="64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9"/>
      <c r="K9469" s="37"/>
      <c r="L9469" s="86">
        <f t="shared" si="441"/>
        <v>0</v>
      </c>
      <c r="M9469" s="40"/>
      <c r="N9469" s="40"/>
      <c r="O9469" s="65"/>
    </row>
    <row r="9470" spans="1:15" ht="24.95" customHeight="1" x14ac:dyDescent="0.2">
      <c r="A9470" s="64" t="str">
        <f t="shared" si="442"/>
        <v>||||||0</v>
      </c>
      <c r="B9470" s="64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9"/>
      <c r="K9470" s="37"/>
      <c r="L9470" s="86">
        <f t="shared" ref="L9470:L9533" si="444">M9470+N9470</f>
        <v>0</v>
      </c>
      <c r="M9470" s="40"/>
      <c r="N9470" s="40"/>
      <c r="O9470" s="65"/>
    </row>
    <row r="9471" spans="1:15" ht="24.95" customHeight="1" x14ac:dyDescent="0.2">
      <c r="A9471" s="64" t="str">
        <f t="shared" si="442"/>
        <v>||||||0</v>
      </c>
      <c r="B9471" s="64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9"/>
      <c r="K9471" s="37"/>
      <c r="L9471" s="86">
        <f t="shared" si="444"/>
        <v>0</v>
      </c>
      <c r="M9471" s="40"/>
      <c r="N9471" s="40"/>
      <c r="O9471" s="65"/>
    </row>
    <row r="9472" spans="1:15" ht="24.95" customHeight="1" x14ac:dyDescent="0.2">
      <c r="A9472" s="64" t="str">
        <f t="shared" si="442"/>
        <v>||||||0</v>
      </c>
      <c r="B9472" s="64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9"/>
      <c r="K9472" s="37"/>
      <c r="L9472" s="86">
        <f t="shared" si="444"/>
        <v>0</v>
      </c>
      <c r="M9472" s="40"/>
      <c r="N9472" s="40"/>
      <c r="O9472" s="65"/>
    </row>
    <row r="9473" spans="1:15" ht="24.95" customHeight="1" x14ac:dyDescent="0.2">
      <c r="A9473" s="64" t="str">
        <f t="shared" si="442"/>
        <v>||||||0</v>
      </c>
      <c r="B9473" s="64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9"/>
      <c r="K9473" s="37"/>
      <c r="L9473" s="86">
        <f t="shared" si="444"/>
        <v>0</v>
      </c>
      <c r="M9473" s="40"/>
      <c r="N9473" s="40"/>
      <c r="O9473" s="65"/>
    </row>
    <row r="9474" spans="1:15" ht="24.95" customHeight="1" x14ac:dyDescent="0.2">
      <c r="A9474" s="64" t="str">
        <f t="shared" si="442"/>
        <v>||||||0</v>
      </c>
      <c r="B9474" s="64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9"/>
      <c r="K9474" s="37"/>
      <c r="L9474" s="86">
        <f t="shared" si="444"/>
        <v>0</v>
      </c>
      <c r="M9474" s="40"/>
      <c r="N9474" s="40"/>
      <c r="O9474" s="65"/>
    </row>
    <row r="9475" spans="1:15" ht="24.95" customHeight="1" x14ac:dyDescent="0.2">
      <c r="A9475" s="64" t="str">
        <f t="shared" si="442"/>
        <v>||||||0</v>
      </c>
      <c r="B9475" s="64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9"/>
      <c r="K9475" s="37"/>
      <c r="L9475" s="86">
        <f t="shared" si="444"/>
        <v>0</v>
      </c>
      <c r="M9475" s="40"/>
      <c r="N9475" s="40"/>
      <c r="O9475" s="65"/>
    </row>
    <row r="9476" spans="1:15" ht="24.95" customHeight="1" x14ac:dyDescent="0.2">
      <c r="A9476" s="64" t="str">
        <f t="shared" si="442"/>
        <v>||||||0</v>
      </c>
      <c r="B9476" s="64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9"/>
      <c r="K9476" s="37"/>
      <c r="L9476" s="86">
        <f t="shared" si="444"/>
        <v>0</v>
      </c>
      <c r="M9476" s="40"/>
      <c r="N9476" s="40"/>
      <c r="O9476" s="65"/>
    </row>
    <row r="9477" spans="1:15" ht="24.95" customHeight="1" x14ac:dyDescent="0.2">
      <c r="A9477" s="64" t="str">
        <f t="shared" ref="A9477:A9540" si="445">C9477&amp;"|"&amp;D9477&amp;"|"&amp;E9477&amp;"|"&amp;F9477&amp;"|"&amp;G9477&amp;"|"&amp;I9477&amp;"|"&amp;M9477+N9477-O9477</f>
        <v>||||||0</v>
      </c>
      <c r="B9477" s="64" t="str">
        <f t="shared" ref="B9477:B9540" si="446">C9477&amp;"|"&amp;D9477&amp;"|"&amp;E9477&amp;"|"&amp;F9477&amp;"|"&amp;K9477</f>
        <v>||||</v>
      </c>
      <c r="C9477" s="37"/>
      <c r="D9477" s="37"/>
      <c r="E9477" s="37"/>
      <c r="F9477" s="37"/>
      <c r="G9477" s="37"/>
      <c r="H9477" s="38"/>
      <c r="I9477" s="37"/>
      <c r="J9477" s="39"/>
      <c r="K9477" s="37"/>
      <c r="L9477" s="86">
        <f t="shared" si="444"/>
        <v>0</v>
      </c>
      <c r="M9477" s="40"/>
      <c r="N9477" s="40"/>
      <c r="O9477" s="65"/>
    </row>
    <row r="9478" spans="1:15" ht="24.95" customHeight="1" x14ac:dyDescent="0.2">
      <c r="A9478" s="64" t="str">
        <f t="shared" si="445"/>
        <v>||||||0</v>
      </c>
      <c r="B9478" s="64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9"/>
      <c r="K9478" s="37"/>
      <c r="L9478" s="86">
        <f t="shared" si="444"/>
        <v>0</v>
      </c>
      <c r="M9478" s="40"/>
      <c r="N9478" s="40"/>
      <c r="O9478" s="65"/>
    </row>
    <row r="9479" spans="1:15" ht="24.95" customHeight="1" x14ac:dyDescent="0.2">
      <c r="A9479" s="64" t="str">
        <f t="shared" si="445"/>
        <v>||||||0</v>
      </c>
      <c r="B9479" s="64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9"/>
      <c r="K9479" s="37"/>
      <c r="L9479" s="86">
        <f t="shared" si="444"/>
        <v>0</v>
      </c>
      <c r="M9479" s="40"/>
      <c r="N9479" s="40"/>
      <c r="O9479" s="65"/>
    </row>
    <row r="9480" spans="1:15" ht="24.95" customHeight="1" x14ac:dyDescent="0.2">
      <c r="A9480" s="64" t="str">
        <f t="shared" si="445"/>
        <v>||||||0</v>
      </c>
      <c r="B9480" s="64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9"/>
      <c r="K9480" s="37"/>
      <c r="L9480" s="86">
        <f t="shared" si="444"/>
        <v>0</v>
      </c>
      <c r="M9480" s="40"/>
      <c r="N9480" s="40"/>
      <c r="O9480" s="65"/>
    </row>
    <row r="9481" spans="1:15" ht="24.95" customHeight="1" x14ac:dyDescent="0.2">
      <c r="A9481" s="64" t="str">
        <f t="shared" si="445"/>
        <v>||||||0</v>
      </c>
      <c r="B9481" s="64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9"/>
      <c r="K9481" s="37"/>
      <c r="L9481" s="86">
        <f t="shared" si="444"/>
        <v>0</v>
      </c>
      <c r="M9481" s="40"/>
      <c r="N9481" s="40"/>
      <c r="O9481" s="65"/>
    </row>
    <row r="9482" spans="1:15" ht="24.95" customHeight="1" x14ac:dyDescent="0.2">
      <c r="A9482" s="64" t="str">
        <f t="shared" si="445"/>
        <v>||||||0</v>
      </c>
      <c r="B9482" s="64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9"/>
      <c r="K9482" s="37"/>
      <c r="L9482" s="86">
        <f t="shared" si="444"/>
        <v>0</v>
      </c>
      <c r="M9482" s="40"/>
      <c r="N9482" s="40"/>
      <c r="O9482" s="65"/>
    </row>
    <row r="9483" spans="1:15" ht="24.95" customHeight="1" x14ac:dyDescent="0.2">
      <c r="A9483" s="64" t="str">
        <f t="shared" si="445"/>
        <v>||||||0</v>
      </c>
      <c r="B9483" s="64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9"/>
      <c r="K9483" s="37"/>
      <c r="L9483" s="86">
        <f t="shared" si="444"/>
        <v>0</v>
      </c>
      <c r="M9483" s="40"/>
      <c r="N9483" s="40"/>
      <c r="O9483" s="65"/>
    </row>
    <row r="9484" spans="1:15" ht="24.95" customHeight="1" x14ac:dyDescent="0.2">
      <c r="A9484" s="64" t="str">
        <f t="shared" si="445"/>
        <v>||||||0</v>
      </c>
      <c r="B9484" s="64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9"/>
      <c r="K9484" s="37"/>
      <c r="L9484" s="86">
        <f t="shared" si="444"/>
        <v>0</v>
      </c>
      <c r="M9484" s="40"/>
      <c r="N9484" s="40"/>
      <c r="O9484" s="65"/>
    </row>
    <row r="9485" spans="1:15" ht="24.95" customHeight="1" x14ac:dyDescent="0.2">
      <c r="A9485" s="64" t="str">
        <f t="shared" si="445"/>
        <v>||||||0</v>
      </c>
      <c r="B9485" s="64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9"/>
      <c r="K9485" s="37"/>
      <c r="L9485" s="86">
        <f t="shared" si="444"/>
        <v>0</v>
      </c>
      <c r="M9485" s="40"/>
      <c r="N9485" s="40"/>
      <c r="O9485" s="65"/>
    </row>
    <row r="9486" spans="1:15" ht="24.95" customHeight="1" x14ac:dyDescent="0.2">
      <c r="A9486" s="64" t="str">
        <f t="shared" si="445"/>
        <v>||||||0</v>
      </c>
      <c r="B9486" s="64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9"/>
      <c r="K9486" s="37"/>
      <c r="L9486" s="86">
        <f t="shared" si="444"/>
        <v>0</v>
      </c>
      <c r="M9486" s="40"/>
      <c r="N9486" s="40"/>
      <c r="O9486" s="65"/>
    </row>
    <row r="9487" spans="1:15" ht="24.95" customHeight="1" x14ac:dyDescent="0.2">
      <c r="A9487" s="64" t="str">
        <f t="shared" si="445"/>
        <v>||||||0</v>
      </c>
      <c r="B9487" s="64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9"/>
      <c r="K9487" s="37"/>
      <c r="L9487" s="86">
        <f t="shared" si="444"/>
        <v>0</v>
      </c>
      <c r="M9487" s="40"/>
      <c r="N9487" s="40"/>
      <c r="O9487" s="65"/>
    </row>
    <row r="9488" spans="1:15" ht="24.95" customHeight="1" x14ac:dyDescent="0.2">
      <c r="A9488" s="64" t="str">
        <f t="shared" si="445"/>
        <v>||||||0</v>
      </c>
      <c r="B9488" s="64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9"/>
      <c r="K9488" s="37"/>
      <c r="L9488" s="86">
        <f t="shared" si="444"/>
        <v>0</v>
      </c>
      <c r="M9488" s="40"/>
      <c r="N9488" s="40"/>
      <c r="O9488" s="65"/>
    </row>
    <row r="9489" spans="1:15" ht="24.95" customHeight="1" x14ac:dyDescent="0.2">
      <c r="A9489" s="64" t="str">
        <f t="shared" si="445"/>
        <v>||||||0</v>
      </c>
      <c r="B9489" s="64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9"/>
      <c r="K9489" s="37"/>
      <c r="L9489" s="86">
        <f t="shared" si="444"/>
        <v>0</v>
      </c>
      <c r="M9489" s="40"/>
      <c r="N9489" s="40"/>
      <c r="O9489" s="65"/>
    </row>
    <row r="9490" spans="1:15" ht="24.95" customHeight="1" x14ac:dyDescent="0.2">
      <c r="A9490" s="64" t="str">
        <f t="shared" si="445"/>
        <v>||||||0</v>
      </c>
      <c r="B9490" s="64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9"/>
      <c r="K9490" s="37"/>
      <c r="L9490" s="86">
        <f t="shared" si="444"/>
        <v>0</v>
      </c>
      <c r="M9490" s="40"/>
      <c r="N9490" s="40"/>
      <c r="O9490" s="65"/>
    </row>
    <row r="9491" spans="1:15" ht="24.95" customHeight="1" x14ac:dyDescent="0.2">
      <c r="A9491" s="64" t="str">
        <f t="shared" si="445"/>
        <v>||||||0</v>
      </c>
      <c r="B9491" s="64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9"/>
      <c r="K9491" s="37"/>
      <c r="L9491" s="86">
        <f t="shared" si="444"/>
        <v>0</v>
      </c>
      <c r="M9491" s="40"/>
      <c r="N9491" s="40"/>
      <c r="O9491" s="65"/>
    </row>
    <row r="9492" spans="1:15" ht="24.95" customHeight="1" x14ac:dyDescent="0.2">
      <c r="A9492" s="64" t="str">
        <f t="shared" si="445"/>
        <v>||||||0</v>
      </c>
      <c r="B9492" s="64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9"/>
      <c r="K9492" s="37"/>
      <c r="L9492" s="86">
        <f t="shared" si="444"/>
        <v>0</v>
      </c>
      <c r="M9492" s="40"/>
      <c r="N9492" s="40"/>
      <c r="O9492" s="65"/>
    </row>
    <row r="9493" spans="1:15" ht="24.95" customHeight="1" x14ac:dyDescent="0.2">
      <c r="A9493" s="64" t="str">
        <f t="shared" si="445"/>
        <v>||||||0</v>
      </c>
      <c r="B9493" s="64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9"/>
      <c r="K9493" s="37"/>
      <c r="L9493" s="86">
        <f t="shared" si="444"/>
        <v>0</v>
      </c>
      <c r="M9493" s="40"/>
      <c r="N9493" s="40"/>
      <c r="O9493" s="65"/>
    </row>
    <row r="9494" spans="1:15" ht="24.95" customHeight="1" x14ac:dyDescent="0.2">
      <c r="A9494" s="64" t="str">
        <f t="shared" si="445"/>
        <v>||||||0</v>
      </c>
      <c r="B9494" s="64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9"/>
      <c r="K9494" s="37"/>
      <c r="L9494" s="86">
        <f t="shared" si="444"/>
        <v>0</v>
      </c>
      <c r="M9494" s="40"/>
      <c r="N9494" s="40"/>
      <c r="O9494" s="65"/>
    </row>
    <row r="9495" spans="1:15" ht="24.95" customHeight="1" x14ac:dyDescent="0.2">
      <c r="A9495" s="64" t="str">
        <f t="shared" si="445"/>
        <v>||||||0</v>
      </c>
      <c r="B9495" s="64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9"/>
      <c r="K9495" s="37"/>
      <c r="L9495" s="86">
        <f t="shared" si="444"/>
        <v>0</v>
      </c>
      <c r="M9495" s="40"/>
      <c r="N9495" s="40"/>
      <c r="O9495" s="65"/>
    </row>
    <row r="9496" spans="1:15" ht="24.95" customHeight="1" x14ac:dyDescent="0.2">
      <c r="A9496" s="64" t="str">
        <f t="shared" si="445"/>
        <v>||||||0</v>
      </c>
      <c r="B9496" s="64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9"/>
      <c r="K9496" s="37"/>
      <c r="L9496" s="86">
        <f t="shared" si="444"/>
        <v>0</v>
      </c>
      <c r="M9496" s="40"/>
      <c r="N9496" s="40"/>
      <c r="O9496" s="65"/>
    </row>
    <row r="9497" spans="1:15" ht="24.95" customHeight="1" x14ac:dyDescent="0.2">
      <c r="A9497" s="64" t="str">
        <f t="shared" si="445"/>
        <v>||||||0</v>
      </c>
      <c r="B9497" s="64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9"/>
      <c r="K9497" s="37"/>
      <c r="L9497" s="86">
        <f t="shared" si="444"/>
        <v>0</v>
      </c>
      <c r="M9497" s="40"/>
      <c r="N9497" s="40"/>
      <c r="O9497" s="65"/>
    </row>
    <row r="9498" spans="1:15" ht="24.95" customHeight="1" x14ac:dyDescent="0.2">
      <c r="A9498" s="64" t="str">
        <f t="shared" si="445"/>
        <v>||||||0</v>
      </c>
      <c r="B9498" s="64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9"/>
      <c r="K9498" s="37"/>
      <c r="L9498" s="86">
        <f t="shared" si="444"/>
        <v>0</v>
      </c>
      <c r="M9498" s="40"/>
      <c r="N9498" s="40"/>
      <c r="O9498" s="65"/>
    </row>
    <row r="9499" spans="1:15" ht="24.95" customHeight="1" x14ac:dyDescent="0.2">
      <c r="A9499" s="64" t="str">
        <f t="shared" si="445"/>
        <v>||||||0</v>
      </c>
      <c r="B9499" s="64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9"/>
      <c r="K9499" s="37"/>
      <c r="L9499" s="86">
        <f t="shared" si="444"/>
        <v>0</v>
      </c>
      <c r="M9499" s="40"/>
      <c r="N9499" s="40"/>
      <c r="O9499" s="65"/>
    </row>
    <row r="9500" spans="1:15" ht="24.95" customHeight="1" x14ac:dyDescent="0.2">
      <c r="A9500" s="64" t="str">
        <f t="shared" si="445"/>
        <v>||||||0</v>
      </c>
      <c r="B9500" s="64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9"/>
      <c r="K9500" s="37"/>
      <c r="L9500" s="86">
        <f t="shared" si="444"/>
        <v>0</v>
      </c>
      <c r="M9500" s="40"/>
      <c r="N9500" s="40"/>
      <c r="O9500" s="65"/>
    </row>
    <row r="9501" spans="1:15" ht="24.95" customHeight="1" x14ac:dyDescent="0.2">
      <c r="A9501" s="64" t="str">
        <f t="shared" si="445"/>
        <v>||||||0</v>
      </c>
      <c r="B9501" s="64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9"/>
      <c r="K9501" s="37"/>
      <c r="L9501" s="86">
        <f t="shared" si="444"/>
        <v>0</v>
      </c>
      <c r="M9501" s="40"/>
      <c r="N9501" s="40"/>
      <c r="O9501" s="65"/>
    </row>
    <row r="9502" spans="1:15" ht="24.95" customHeight="1" x14ac:dyDescent="0.2">
      <c r="A9502" s="64" t="str">
        <f t="shared" si="445"/>
        <v>||||||0</v>
      </c>
      <c r="B9502" s="64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9"/>
      <c r="K9502" s="37"/>
      <c r="L9502" s="86">
        <f t="shared" si="444"/>
        <v>0</v>
      </c>
      <c r="M9502" s="40"/>
      <c r="N9502" s="40"/>
      <c r="O9502" s="65"/>
    </row>
    <row r="9503" spans="1:15" ht="24.95" customHeight="1" x14ac:dyDescent="0.2">
      <c r="A9503" s="64" t="str">
        <f t="shared" si="445"/>
        <v>||||||0</v>
      </c>
      <c r="B9503" s="64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9"/>
      <c r="K9503" s="37"/>
      <c r="L9503" s="86">
        <f t="shared" si="444"/>
        <v>0</v>
      </c>
      <c r="M9503" s="40"/>
      <c r="N9503" s="40"/>
      <c r="O9503" s="65"/>
    </row>
    <row r="9504" spans="1:15" ht="24.95" customHeight="1" x14ac:dyDescent="0.2">
      <c r="A9504" s="64" t="str">
        <f t="shared" si="445"/>
        <v>||||||0</v>
      </c>
      <c r="B9504" s="64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9"/>
      <c r="K9504" s="37"/>
      <c r="L9504" s="86">
        <f t="shared" si="444"/>
        <v>0</v>
      </c>
      <c r="M9504" s="40"/>
      <c r="N9504" s="40"/>
      <c r="O9504" s="65"/>
    </row>
    <row r="9505" spans="1:15" ht="24.95" customHeight="1" x14ac:dyDescent="0.2">
      <c r="A9505" s="64" t="str">
        <f t="shared" si="445"/>
        <v>||||||0</v>
      </c>
      <c r="B9505" s="64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9"/>
      <c r="K9505" s="37"/>
      <c r="L9505" s="86">
        <f t="shared" si="444"/>
        <v>0</v>
      </c>
      <c r="M9505" s="40"/>
      <c r="N9505" s="40"/>
      <c r="O9505" s="65"/>
    </row>
    <row r="9506" spans="1:15" ht="24.95" customHeight="1" x14ac:dyDescent="0.2">
      <c r="A9506" s="64" t="str">
        <f t="shared" si="445"/>
        <v>||||||0</v>
      </c>
      <c r="B9506" s="64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9"/>
      <c r="K9506" s="37"/>
      <c r="L9506" s="86">
        <f t="shared" si="444"/>
        <v>0</v>
      </c>
      <c r="M9506" s="40"/>
      <c r="N9506" s="40"/>
      <c r="O9506" s="65"/>
    </row>
    <row r="9507" spans="1:15" ht="24.95" customHeight="1" x14ac:dyDescent="0.2">
      <c r="A9507" s="64" t="str">
        <f t="shared" si="445"/>
        <v>||||||0</v>
      </c>
      <c r="B9507" s="64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9"/>
      <c r="K9507" s="37"/>
      <c r="L9507" s="86">
        <f t="shared" si="444"/>
        <v>0</v>
      </c>
      <c r="M9507" s="40"/>
      <c r="N9507" s="40"/>
      <c r="O9507" s="65"/>
    </row>
    <row r="9508" spans="1:15" ht="24.95" customHeight="1" x14ac:dyDescent="0.2">
      <c r="A9508" s="64" t="str">
        <f t="shared" si="445"/>
        <v>||||||0</v>
      </c>
      <c r="B9508" s="64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9"/>
      <c r="K9508" s="37"/>
      <c r="L9508" s="86">
        <f t="shared" si="444"/>
        <v>0</v>
      </c>
      <c r="M9508" s="40"/>
      <c r="N9508" s="40"/>
      <c r="O9508" s="65"/>
    </row>
    <row r="9509" spans="1:15" ht="24.95" customHeight="1" x14ac:dyDescent="0.2">
      <c r="A9509" s="64" t="str">
        <f t="shared" si="445"/>
        <v>||||||0</v>
      </c>
      <c r="B9509" s="64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9"/>
      <c r="K9509" s="37"/>
      <c r="L9509" s="86">
        <f t="shared" si="444"/>
        <v>0</v>
      </c>
      <c r="M9509" s="40"/>
      <c r="N9509" s="40"/>
      <c r="O9509" s="65"/>
    </row>
    <row r="9510" spans="1:15" ht="24.95" customHeight="1" x14ac:dyDescent="0.2">
      <c r="A9510" s="64" t="str">
        <f t="shared" si="445"/>
        <v>||||||0</v>
      </c>
      <c r="B9510" s="64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9"/>
      <c r="K9510" s="37"/>
      <c r="L9510" s="86">
        <f t="shared" si="444"/>
        <v>0</v>
      </c>
      <c r="M9510" s="40"/>
      <c r="N9510" s="40"/>
      <c r="O9510" s="65"/>
    </row>
    <row r="9511" spans="1:15" ht="24.95" customHeight="1" x14ac:dyDescent="0.2">
      <c r="A9511" s="64" t="str">
        <f t="shared" si="445"/>
        <v>||||||0</v>
      </c>
      <c r="B9511" s="64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9"/>
      <c r="K9511" s="37"/>
      <c r="L9511" s="86">
        <f t="shared" si="444"/>
        <v>0</v>
      </c>
      <c r="M9511" s="40"/>
      <c r="N9511" s="40"/>
      <c r="O9511" s="65"/>
    </row>
    <row r="9512" spans="1:15" ht="24.95" customHeight="1" x14ac:dyDescent="0.2">
      <c r="A9512" s="64" t="str">
        <f t="shared" si="445"/>
        <v>||||||0</v>
      </c>
      <c r="B9512" s="64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9"/>
      <c r="K9512" s="37"/>
      <c r="L9512" s="86">
        <f t="shared" si="444"/>
        <v>0</v>
      </c>
      <c r="M9512" s="40"/>
      <c r="N9512" s="40"/>
      <c r="O9512" s="65"/>
    </row>
    <row r="9513" spans="1:15" ht="24.95" customHeight="1" x14ac:dyDescent="0.2">
      <c r="A9513" s="64" t="str">
        <f t="shared" si="445"/>
        <v>||||||0</v>
      </c>
      <c r="B9513" s="64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9"/>
      <c r="K9513" s="37"/>
      <c r="L9513" s="86">
        <f t="shared" si="444"/>
        <v>0</v>
      </c>
      <c r="M9513" s="40"/>
      <c r="N9513" s="40"/>
      <c r="O9513" s="65"/>
    </row>
    <row r="9514" spans="1:15" ht="24.95" customHeight="1" x14ac:dyDescent="0.2">
      <c r="A9514" s="64" t="str">
        <f t="shared" si="445"/>
        <v>||||||0</v>
      </c>
      <c r="B9514" s="64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9"/>
      <c r="K9514" s="37"/>
      <c r="L9514" s="86">
        <f t="shared" si="444"/>
        <v>0</v>
      </c>
      <c r="M9514" s="40"/>
      <c r="N9514" s="40"/>
      <c r="O9514" s="65"/>
    </row>
    <row r="9515" spans="1:15" ht="24.95" customHeight="1" x14ac:dyDescent="0.2">
      <c r="A9515" s="64" t="str">
        <f t="shared" si="445"/>
        <v>||||||0</v>
      </c>
      <c r="B9515" s="64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9"/>
      <c r="K9515" s="37"/>
      <c r="L9515" s="86">
        <f t="shared" si="444"/>
        <v>0</v>
      </c>
      <c r="M9515" s="40"/>
      <c r="N9515" s="40"/>
      <c r="O9515" s="65"/>
    </row>
    <row r="9516" spans="1:15" ht="24.95" customHeight="1" x14ac:dyDescent="0.2">
      <c r="A9516" s="64" t="str">
        <f t="shared" si="445"/>
        <v>||||||0</v>
      </c>
      <c r="B9516" s="64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9"/>
      <c r="K9516" s="37"/>
      <c r="L9516" s="86">
        <f t="shared" si="444"/>
        <v>0</v>
      </c>
      <c r="M9516" s="40"/>
      <c r="N9516" s="40"/>
      <c r="O9516" s="65"/>
    </row>
    <row r="9517" spans="1:15" ht="24.95" customHeight="1" x14ac:dyDescent="0.2">
      <c r="A9517" s="64" t="str">
        <f t="shared" si="445"/>
        <v>||||||0</v>
      </c>
      <c r="B9517" s="64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9"/>
      <c r="K9517" s="37"/>
      <c r="L9517" s="86">
        <f t="shared" si="444"/>
        <v>0</v>
      </c>
      <c r="M9517" s="40"/>
      <c r="N9517" s="40"/>
      <c r="O9517" s="65"/>
    </row>
    <row r="9518" spans="1:15" ht="24.95" customHeight="1" x14ac:dyDescent="0.2">
      <c r="A9518" s="64" t="str">
        <f t="shared" si="445"/>
        <v>||||||0</v>
      </c>
      <c r="B9518" s="64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9"/>
      <c r="K9518" s="37"/>
      <c r="L9518" s="86">
        <f t="shared" si="444"/>
        <v>0</v>
      </c>
      <c r="M9518" s="40"/>
      <c r="N9518" s="40"/>
      <c r="O9518" s="65"/>
    </row>
    <row r="9519" spans="1:15" ht="24.95" customHeight="1" x14ac:dyDescent="0.2">
      <c r="A9519" s="64" t="str">
        <f t="shared" si="445"/>
        <v>||||||0</v>
      </c>
      <c r="B9519" s="64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9"/>
      <c r="K9519" s="37"/>
      <c r="L9519" s="86">
        <f t="shared" si="444"/>
        <v>0</v>
      </c>
      <c r="M9519" s="40"/>
      <c r="N9519" s="40"/>
      <c r="O9519" s="65"/>
    </row>
    <row r="9520" spans="1:15" ht="24.95" customHeight="1" x14ac:dyDescent="0.2">
      <c r="A9520" s="64" t="str">
        <f t="shared" si="445"/>
        <v>||||||0</v>
      </c>
      <c r="B9520" s="64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9"/>
      <c r="K9520" s="37"/>
      <c r="L9520" s="86">
        <f t="shared" si="444"/>
        <v>0</v>
      </c>
      <c r="M9520" s="40"/>
      <c r="N9520" s="40"/>
      <c r="O9520" s="65"/>
    </row>
    <row r="9521" spans="1:15" ht="24.95" customHeight="1" x14ac:dyDescent="0.2">
      <c r="A9521" s="64" t="str">
        <f t="shared" si="445"/>
        <v>||||||0</v>
      </c>
      <c r="B9521" s="64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9"/>
      <c r="K9521" s="37"/>
      <c r="L9521" s="86">
        <f t="shared" si="444"/>
        <v>0</v>
      </c>
      <c r="M9521" s="40"/>
      <c r="N9521" s="40"/>
      <c r="O9521" s="65"/>
    </row>
    <row r="9522" spans="1:15" ht="24.95" customHeight="1" x14ac:dyDescent="0.2">
      <c r="A9522" s="64" t="str">
        <f t="shared" si="445"/>
        <v>||||||0</v>
      </c>
      <c r="B9522" s="64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9"/>
      <c r="K9522" s="37"/>
      <c r="L9522" s="86">
        <f t="shared" si="444"/>
        <v>0</v>
      </c>
      <c r="M9522" s="40"/>
      <c r="N9522" s="40"/>
      <c r="O9522" s="65"/>
    </row>
    <row r="9523" spans="1:15" ht="24.95" customHeight="1" x14ac:dyDescent="0.2">
      <c r="A9523" s="64" t="str">
        <f t="shared" si="445"/>
        <v>||||||0</v>
      </c>
      <c r="B9523" s="64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9"/>
      <c r="K9523" s="37"/>
      <c r="L9523" s="86">
        <f t="shared" si="444"/>
        <v>0</v>
      </c>
      <c r="M9523" s="40"/>
      <c r="N9523" s="40"/>
      <c r="O9523" s="65"/>
    </row>
    <row r="9524" spans="1:15" ht="24.95" customHeight="1" x14ac:dyDescent="0.2">
      <c r="A9524" s="64" t="str">
        <f t="shared" si="445"/>
        <v>||||||0</v>
      </c>
      <c r="B9524" s="64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9"/>
      <c r="K9524" s="37"/>
      <c r="L9524" s="86">
        <f t="shared" si="444"/>
        <v>0</v>
      </c>
      <c r="M9524" s="40"/>
      <c r="N9524" s="40"/>
      <c r="O9524" s="65"/>
    </row>
    <row r="9525" spans="1:15" ht="24.95" customHeight="1" x14ac:dyDescent="0.2">
      <c r="A9525" s="64" t="str">
        <f t="shared" si="445"/>
        <v>||||||0</v>
      </c>
      <c r="B9525" s="64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9"/>
      <c r="K9525" s="37"/>
      <c r="L9525" s="86">
        <f t="shared" si="444"/>
        <v>0</v>
      </c>
      <c r="M9525" s="40"/>
      <c r="N9525" s="40"/>
      <c r="O9525" s="65"/>
    </row>
    <row r="9526" spans="1:15" ht="24.95" customHeight="1" x14ac:dyDescent="0.2">
      <c r="A9526" s="64" t="str">
        <f t="shared" si="445"/>
        <v>||||||0</v>
      </c>
      <c r="B9526" s="64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9"/>
      <c r="K9526" s="37"/>
      <c r="L9526" s="86">
        <f t="shared" si="444"/>
        <v>0</v>
      </c>
      <c r="M9526" s="40"/>
      <c r="N9526" s="40"/>
      <c r="O9526" s="65"/>
    </row>
    <row r="9527" spans="1:15" ht="24.95" customHeight="1" x14ac:dyDescent="0.2">
      <c r="A9527" s="64" t="str">
        <f t="shared" si="445"/>
        <v>||||||0</v>
      </c>
      <c r="B9527" s="64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9"/>
      <c r="K9527" s="37"/>
      <c r="L9527" s="86">
        <f t="shared" si="444"/>
        <v>0</v>
      </c>
      <c r="M9527" s="40"/>
      <c r="N9527" s="40"/>
      <c r="O9527" s="65"/>
    </row>
    <row r="9528" spans="1:15" ht="24.95" customHeight="1" x14ac:dyDescent="0.2">
      <c r="A9528" s="64" t="str">
        <f t="shared" si="445"/>
        <v>||||||0</v>
      </c>
      <c r="B9528" s="64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9"/>
      <c r="K9528" s="37"/>
      <c r="L9528" s="86">
        <f t="shared" si="444"/>
        <v>0</v>
      </c>
      <c r="M9528" s="40"/>
      <c r="N9528" s="40"/>
      <c r="O9528" s="65"/>
    </row>
    <row r="9529" spans="1:15" ht="24.95" customHeight="1" x14ac:dyDescent="0.2">
      <c r="A9529" s="64" t="str">
        <f t="shared" si="445"/>
        <v>||||||0</v>
      </c>
      <c r="B9529" s="64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9"/>
      <c r="K9529" s="37"/>
      <c r="L9529" s="86">
        <f t="shared" si="444"/>
        <v>0</v>
      </c>
      <c r="M9529" s="40"/>
      <c r="N9529" s="40"/>
      <c r="O9529" s="65"/>
    </row>
    <row r="9530" spans="1:15" ht="24.95" customHeight="1" x14ac:dyDescent="0.2">
      <c r="A9530" s="64" t="str">
        <f t="shared" si="445"/>
        <v>||||||0</v>
      </c>
      <c r="B9530" s="64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9"/>
      <c r="K9530" s="37"/>
      <c r="L9530" s="86">
        <f t="shared" si="444"/>
        <v>0</v>
      </c>
      <c r="M9530" s="40"/>
      <c r="N9530" s="40"/>
      <c r="O9530" s="65"/>
    </row>
    <row r="9531" spans="1:15" ht="24.95" customHeight="1" x14ac:dyDescent="0.2">
      <c r="A9531" s="64" t="str">
        <f t="shared" si="445"/>
        <v>||||||0</v>
      </c>
      <c r="B9531" s="64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9"/>
      <c r="K9531" s="37"/>
      <c r="L9531" s="86">
        <f t="shared" si="444"/>
        <v>0</v>
      </c>
      <c r="M9531" s="40"/>
      <c r="N9531" s="40"/>
      <c r="O9531" s="65"/>
    </row>
    <row r="9532" spans="1:15" ht="24.95" customHeight="1" x14ac:dyDescent="0.2">
      <c r="A9532" s="64" t="str">
        <f t="shared" si="445"/>
        <v>||||||0</v>
      </c>
      <c r="B9532" s="64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9"/>
      <c r="K9532" s="37"/>
      <c r="L9532" s="86">
        <f t="shared" si="444"/>
        <v>0</v>
      </c>
      <c r="M9532" s="40"/>
      <c r="N9532" s="40"/>
      <c r="O9532" s="65"/>
    </row>
    <row r="9533" spans="1:15" ht="24.95" customHeight="1" x14ac:dyDescent="0.2">
      <c r="A9533" s="64" t="str">
        <f t="shared" si="445"/>
        <v>||||||0</v>
      </c>
      <c r="B9533" s="64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9"/>
      <c r="K9533" s="37"/>
      <c r="L9533" s="86">
        <f t="shared" si="444"/>
        <v>0</v>
      </c>
      <c r="M9533" s="40"/>
      <c r="N9533" s="40"/>
      <c r="O9533" s="65"/>
    </row>
    <row r="9534" spans="1:15" ht="24.95" customHeight="1" x14ac:dyDescent="0.2">
      <c r="A9534" s="64" t="str">
        <f t="shared" si="445"/>
        <v>||||||0</v>
      </c>
      <c r="B9534" s="64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9"/>
      <c r="K9534" s="37"/>
      <c r="L9534" s="86">
        <f t="shared" ref="L9534:L9597" si="447">M9534+N9534</f>
        <v>0</v>
      </c>
      <c r="M9534" s="40"/>
      <c r="N9534" s="40"/>
      <c r="O9534" s="65"/>
    </row>
    <row r="9535" spans="1:15" ht="24.95" customHeight="1" x14ac:dyDescent="0.2">
      <c r="A9535" s="64" t="str">
        <f t="shared" si="445"/>
        <v>||||||0</v>
      </c>
      <c r="B9535" s="64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9"/>
      <c r="K9535" s="37"/>
      <c r="L9535" s="86">
        <f t="shared" si="447"/>
        <v>0</v>
      </c>
      <c r="M9535" s="40"/>
      <c r="N9535" s="40"/>
      <c r="O9535" s="65"/>
    </row>
    <row r="9536" spans="1:15" ht="24.95" customHeight="1" x14ac:dyDescent="0.2">
      <c r="A9536" s="64" t="str">
        <f t="shared" si="445"/>
        <v>||||||0</v>
      </c>
      <c r="B9536" s="64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9"/>
      <c r="K9536" s="37"/>
      <c r="L9536" s="86">
        <f t="shared" si="447"/>
        <v>0</v>
      </c>
      <c r="M9536" s="40"/>
      <c r="N9536" s="40"/>
      <c r="O9536" s="65"/>
    </row>
    <row r="9537" spans="1:15" ht="24.95" customHeight="1" x14ac:dyDescent="0.2">
      <c r="A9537" s="64" t="str">
        <f t="shared" si="445"/>
        <v>||||||0</v>
      </c>
      <c r="B9537" s="64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9"/>
      <c r="K9537" s="37"/>
      <c r="L9537" s="86">
        <f t="shared" si="447"/>
        <v>0</v>
      </c>
      <c r="M9537" s="40"/>
      <c r="N9537" s="40"/>
      <c r="O9537" s="65"/>
    </row>
    <row r="9538" spans="1:15" ht="24.95" customHeight="1" x14ac:dyDescent="0.2">
      <c r="A9538" s="64" t="str">
        <f t="shared" si="445"/>
        <v>||||||0</v>
      </c>
      <c r="B9538" s="64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9"/>
      <c r="K9538" s="37"/>
      <c r="L9538" s="86">
        <f t="shared" si="447"/>
        <v>0</v>
      </c>
      <c r="M9538" s="40"/>
      <c r="N9538" s="40"/>
      <c r="O9538" s="65"/>
    </row>
    <row r="9539" spans="1:15" ht="24.95" customHeight="1" x14ac:dyDescent="0.2">
      <c r="A9539" s="64" t="str">
        <f t="shared" si="445"/>
        <v>||||||0</v>
      </c>
      <c r="B9539" s="64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9"/>
      <c r="K9539" s="37"/>
      <c r="L9539" s="86">
        <f t="shared" si="447"/>
        <v>0</v>
      </c>
      <c r="M9539" s="40"/>
      <c r="N9539" s="40"/>
      <c r="O9539" s="65"/>
    </row>
    <row r="9540" spans="1:15" ht="24.95" customHeight="1" x14ac:dyDescent="0.2">
      <c r="A9540" s="64" t="str">
        <f t="shared" si="445"/>
        <v>||||||0</v>
      </c>
      <c r="B9540" s="64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9"/>
      <c r="K9540" s="37"/>
      <c r="L9540" s="86">
        <f t="shared" si="447"/>
        <v>0</v>
      </c>
      <c r="M9540" s="40"/>
      <c r="N9540" s="40"/>
      <c r="O9540" s="65"/>
    </row>
    <row r="9541" spans="1:15" ht="24.95" customHeight="1" x14ac:dyDescent="0.2">
      <c r="A9541" s="64" t="str">
        <f t="shared" ref="A9541:A9604" si="448">C9541&amp;"|"&amp;D9541&amp;"|"&amp;E9541&amp;"|"&amp;F9541&amp;"|"&amp;G9541&amp;"|"&amp;I9541&amp;"|"&amp;M9541+N9541-O9541</f>
        <v>||||||0</v>
      </c>
      <c r="B9541" s="64" t="str">
        <f t="shared" ref="B9541:B9604" si="449">C9541&amp;"|"&amp;D9541&amp;"|"&amp;E9541&amp;"|"&amp;F9541&amp;"|"&amp;K9541</f>
        <v>||||</v>
      </c>
      <c r="C9541" s="37"/>
      <c r="D9541" s="37"/>
      <c r="E9541" s="37"/>
      <c r="F9541" s="37"/>
      <c r="G9541" s="37"/>
      <c r="H9541" s="38"/>
      <c r="I9541" s="37"/>
      <c r="J9541" s="39"/>
      <c r="K9541" s="37"/>
      <c r="L9541" s="86">
        <f t="shared" si="447"/>
        <v>0</v>
      </c>
      <c r="M9541" s="40"/>
      <c r="N9541" s="40"/>
      <c r="O9541" s="65"/>
    </row>
    <row r="9542" spans="1:15" ht="24.95" customHeight="1" x14ac:dyDescent="0.2">
      <c r="A9542" s="64" t="str">
        <f t="shared" si="448"/>
        <v>||||||0</v>
      </c>
      <c r="B9542" s="64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9"/>
      <c r="K9542" s="37"/>
      <c r="L9542" s="86">
        <f t="shared" si="447"/>
        <v>0</v>
      </c>
      <c r="M9542" s="40"/>
      <c r="N9542" s="40"/>
      <c r="O9542" s="65"/>
    </row>
    <row r="9543" spans="1:15" ht="24.95" customHeight="1" x14ac:dyDescent="0.2">
      <c r="A9543" s="64" t="str">
        <f t="shared" si="448"/>
        <v>||||||0</v>
      </c>
      <c r="B9543" s="64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9"/>
      <c r="K9543" s="37"/>
      <c r="L9543" s="86">
        <f t="shared" si="447"/>
        <v>0</v>
      </c>
      <c r="M9543" s="40"/>
      <c r="N9543" s="40"/>
      <c r="O9543" s="65"/>
    </row>
    <row r="9544" spans="1:15" ht="24.95" customHeight="1" x14ac:dyDescent="0.2">
      <c r="A9544" s="64" t="str">
        <f t="shared" si="448"/>
        <v>||||||0</v>
      </c>
      <c r="B9544" s="64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9"/>
      <c r="K9544" s="37"/>
      <c r="L9544" s="86">
        <f t="shared" si="447"/>
        <v>0</v>
      </c>
      <c r="M9544" s="40"/>
      <c r="N9544" s="40"/>
      <c r="O9544" s="65"/>
    </row>
    <row r="9545" spans="1:15" ht="24.95" customHeight="1" x14ac:dyDescent="0.2">
      <c r="A9545" s="64" t="str">
        <f t="shared" si="448"/>
        <v>||||||0</v>
      </c>
      <c r="B9545" s="64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9"/>
      <c r="K9545" s="37"/>
      <c r="L9545" s="86">
        <f t="shared" si="447"/>
        <v>0</v>
      </c>
      <c r="M9545" s="40"/>
      <c r="N9545" s="40"/>
      <c r="O9545" s="65"/>
    </row>
    <row r="9546" spans="1:15" ht="24.95" customHeight="1" x14ac:dyDescent="0.2">
      <c r="A9546" s="64" t="str">
        <f t="shared" si="448"/>
        <v>||||||0</v>
      </c>
      <c r="B9546" s="64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9"/>
      <c r="K9546" s="37"/>
      <c r="L9546" s="86">
        <f t="shared" si="447"/>
        <v>0</v>
      </c>
      <c r="M9546" s="40"/>
      <c r="N9546" s="40"/>
      <c r="O9546" s="65"/>
    </row>
    <row r="9547" spans="1:15" ht="24.95" customHeight="1" x14ac:dyDescent="0.2">
      <c r="A9547" s="64" t="str">
        <f t="shared" si="448"/>
        <v>||||||0</v>
      </c>
      <c r="B9547" s="64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9"/>
      <c r="K9547" s="37"/>
      <c r="L9547" s="86">
        <f t="shared" si="447"/>
        <v>0</v>
      </c>
      <c r="M9547" s="40"/>
      <c r="N9547" s="40"/>
      <c r="O9547" s="65"/>
    </row>
    <row r="9548" spans="1:15" ht="24.95" customHeight="1" x14ac:dyDescent="0.2">
      <c r="A9548" s="64" t="str">
        <f t="shared" si="448"/>
        <v>||||||0</v>
      </c>
      <c r="B9548" s="64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9"/>
      <c r="K9548" s="37"/>
      <c r="L9548" s="86">
        <f t="shared" si="447"/>
        <v>0</v>
      </c>
      <c r="M9548" s="40"/>
      <c r="N9548" s="40"/>
      <c r="O9548" s="65"/>
    </row>
    <row r="9549" spans="1:15" ht="24.95" customHeight="1" x14ac:dyDescent="0.2">
      <c r="A9549" s="64" t="str">
        <f t="shared" si="448"/>
        <v>||||||0</v>
      </c>
      <c r="B9549" s="64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9"/>
      <c r="K9549" s="37"/>
      <c r="L9549" s="86">
        <f t="shared" si="447"/>
        <v>0</v>
      </c>
      <c r="M9549" s="40"/>
      <c r="N9549" s="40"/>
      <c r="O9549" s="65"/>
    </row>
    <row r="9550" spans="1:15" ht="24.95" customHeight="1" x14ac:dyDescent="0.2">
      <c r="A9550" s="64" t="str">
        <f t="shared" si="448"/>
        <v>||||||0</v>
      </c>
      <c r="B9550" s="64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9"/>
      <c r="K9550" s="37"/>
      <c r="L9550" s="86">
        <f t="shared" si="447"/>
        <v>0</v>
      </c>
      <c r="M9550" s="40"/>
      <c r="N9550" s="40"/>
      <c r="O9550" s="65"/>
    </row>
    <row r="9551" spans="1:15" ht="24.95" customHeight="1" x14ac:dyDescent="0.2">
      <c r="A9551" s="64" t="str">
        <f t="shared" si="448"/>
        <v>||||||0</v>
      </c>
      <c r="B9551" s="64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9"/>
      <c r="K9551" s="37"/>
      <c r="L9551" s="86">
        <f t="shared" si="447"/>
        <v>0</v>
      </c>
      <c r="M9551" s="40"/>
      <c r="N9551" s="40"/>
      <c r="O9551" s="65"/>
    </row>
    <row r="9552" spans="1:15" ht="24.95" customHeight="1" x14ac:dyDescent="0.2">
      <c r="A9552" s="64" t="str">
        <f t="shared" si="448"/>
        <v>||||||0</v>
      </c>
      <c r="B9552" s="64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9"/>
      <c r="K9552" s="37"/>
      <c r="L9552" s="86">
        <f t="shared" si="447"/>
        <v>0</v>
      </c>
      <c r="M9552" s="40"/>
      <c r="N9552" s="40"/>
      <c r="O9552" s="65"/>
    </row>
    <row r="9553" spans="1:15" ht="24.95" customHeight="1" x14ac:dyDescent="0.2">
      <c r="A9553" s="64" t="str">
        <f t="shared" si="448"/>
        <v>||||||0</v>
      </c>
      <c r="B9553" s="64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9"/>
      <c r="K9553" s="37"/>
      <c r="L9553" s="86">
        <f t="shared" si="447"/>
        <v>0</v>
      </c>
      <c r="M9553" s="40"/>
      <c r="N9553" s="40"/>
      <c r="O9553" s="65"/>
    </row>
    <row r="9554" spans="1:15" ht="24.95" customHeight="1" x14ac:dyDescent="0.2">
      <c r="A9554" s="64" t="str">
        <f t="shared" si="448"/>
        <v>||||||0</v>
      </c>
      <c r="B9554" s="64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9"/>
      <c r="K9554" s="37"/>
      <c r="L9554" s="86">
        <f t="shared" si="447"/>
        <v>0</v>
      </c>
      <c r="M9554" s="40"/>
      <c r="N9554" s="40"/>
      <c r="O9554" s="65"/>
    </row>
    <row r="9555" spans="1:15" ht="24.95" customHeight="1" x14ac:dyDescent="0.2">
      <c r="A9555" s="64" t="str">
        <f t="shared" si="448"/>
        <v>||||||0</v>
      </c>
      <c r="B9555" s="64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9"/>
      <c r="K9555" s="37"/>
      <c r="L9555" s="86">
        <f t="shared" si="447"/>
        <v>0</v>
      </c>
      <c r="M9555" s="40"/>
      <c r="N9555" s="40"/>
      <c r="O9555" s="65"/>
    </row>
    <row r="9556" spans="1:15" ht="24.95" customHeight="1" x14ac:dyDescent="0.2">
      <c r="A9556" s="64" t="str">
        <f t="shared" si="448"/>
        <v>||||||0</v>
      </c>
      <c r="B9556" s="64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9"/>
      <c r="K9556" s="37"/>
      <c r="L9556" s="86">
        <f t="shared" si="447"/>
        <v>0</v>
      </c>
      <c r="M9556" s="40"/>
      <c r="N9556" s="40"/>
      <c r="O9556" s="65"/>
    </row>
    <row r="9557" spans="1:15" ht="24.95" customHeight="1" x14ac:dyDescent="0.2">
      <c r="A9557" s="64" t="str">
        <f t="shared" si="448"/>
        <v>||||||0</v>
      </c>
      <c r="B9557" s="64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9"/>
      <c r="K9557" s="37"/>
      <c r="L9557" s="86">
        <f t="shared" si="447"/>
        <v>0</v>
      </c>
      <c r="M9557" s="40"/>
      <c r="N9557" s="40"/>
      <c r="O9557" s="65"/>
    </row>
    <row r="9558" spans="1:15" ht="24.95" customHeight="1" x14ac:dyDescent="0.2">
      <c r="A9558" s="64" t="str">
        <f t="shared" si="448"/>
        <v>||||||0</v>
      </c>
      <c r="B9558" s="64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9"/>
      <c r="K9558" s="37"/>
      <c r="L9558" s="86">
        <f t="shared" si="447"/>
        <v>0</v>
      </c>
      <c r="M9558" s="40"/>
      <c r="N9558" s="40"/>
      <c r="O9558" s="65"/>
    </row>
    <row r="9559" spans="1:15" ht="24.95" customHeight="1" x14ac:dyDescent="0.2">
      <c r="A9559" s="64" t="str">
        <f t="shared" si="448"/>
        <v>||||||0</v>
      </c>
      <c r="B9559" s="64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9"/>
      <c r="K9559" s="37"/>
      <c r="L9559" s="86">
        <f t="shared" si="447"/>
        <v>0</v>
      </c>
      <c r="M9559" s="40"/>
      <c r="N9559" s="40"/>
      <c r="O9559" s="65"/>
    </row>
    <row r="9560" spans="1:15" ht="24.95" customHeight="1" x14ac:dyDescent="0.2">
      <c r="A9560" s="64" t="str">
        <f t="shared" si="448"/>
        <v>||||||0</v>
      </c>
      <c r="B9560" s="64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9"/>
      <c r="K9560" s="37"/>
      <c r="L9560" s="86">
        <f t="shared" si="447"/>
        <v>0</v>
      </c>
      <c r="M9560" s="40"/>
      <c r="N9560" s="40"/>
      <c r="O9560" s="65"/>
    </row>
    <row r="9561" spans="1:15" ht="24.95" customHeight="1" x14ac:dyDescent="0.2">
      <c r="A9561" s="64" t="str">
        <f t="shared" si="448"/>
        <v>||||||0</v>
      </c>
      <c r="B9561" s="64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9"/>
      <c r="K9561" s="37"/>
      <c r="L9561" s="86">
        <f t="shared" si="447"/>
        <v>0</v>
      </c>
      <c r="M9561" s="40"/>
      <c r="N9561" s="40"/>
      <c r="O9561" s="65"/>
    </row>
    <row r="9562" spans="1:15" ht="24.95" customHeight="1" x14ac:dyDescent="0.2">
      <c r="A9562" s="64" t="str">
        <f t="shared" si="448"/>
        <v>||||||0</v>
      </c>
      <c r="B9562" s="64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9"/>
      <c r="K9562" s="37"/>
      <c r="L9562" s="86">
        <f t="shared" si="447"/>
        <v>0</v>
      </c>
      <c r="M9562" s="40"/>
      <c r="N9562" s="40"/>
      <c r="O9562" s="65"/>
    </row>
    <row r="9563" spans="1:15" ht="24.95" customHeight="1" x14ac:dyDescent="0.2">
      <c r="A9563" s="64" t="str">
        <f t="shared" si="448"/>
        <v>||||||0</v>
      </c>
      <c r="B9563" s="64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9"/>
      <c r="K9563" s="37"/>
      <c r="L9563" s="86">
        <f t="shared" si="447"/>
        <v>0</v>
      </c>
      <c r="M9563" s="40"/>
      <c r="N9563" s="40"/>
      <c r="O9563" s="65"/>
    </row>
    <row r="9564" spans="1:15" ht="24.95" customHeight="1" x14ac:dyDescent="0.2">
      <c r="A9564" s="64" t="str">
        <f t="shared" si="448"/>
        <v>||||||0</v>
      </c>
      <c r="B9564" s="64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9"/>
      <c r="K9564" s="37"/>
      <c r="L9564" s="86">
        <f t="shared" si="447"/>
        <v>0</v>
      </c>
      <c r="M9564" s="40"/>
      <c r="N9564" s="40"/>
      <c r="O9564" s="65"/>
    </row>
    <row r="9565" spans="1:15" ht="24.95" customHeight="1" x14ac:dyDescent="0.2">
      <c r="A9565" s="64" t="str">
        <f t="shared" si="448"/>
        <v>||||||0</v>
      </c>
      <c r="B9565" s="64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9"/>
      <c r="K9565" s="37"/>
      <c r="L9565" s="86">
        <f t="shared" si="447"/>
        <v>0</v>
      </c>
      <c r="M9565" s="40"/>
      <c r="N9565" s="40"/>
      <c r="O9565" s="65"/>
    </row>
    <row r="9566" spans="1:15" ht="24.95" customHeight="1" x14ac:dyDescent="0.2">
      <c r="A9566" s="64" t="str">
        <f t="shared" si="448"/>
        <v>||||||0</v>
      </c>
      <c r="B9566" s="64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9"/>
      <c r="K9566" s="37"/>
      <c r="L9566" s="86">
        <f t="shared" si="447"/>
        <v>0</v>
      </c>
      <c r="M9566" s="40"/>
      <c r="N9566" s="40"/>
      <c r="O9566" s="65"/>
    </row>
    <row r="9567" spans="1:15" ht="24.95" customHeight="1" x14ac:dyDescent="0.2">
      <c r="A9567" s="64" t="str">
        <f t="shared" si="448"/>
        <v>||||||0</v>
      </c>
      <c r="B9567" s="64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9"/>
      <c r="K9567" s="37"/>
      <c r="L9567" s="86">
        <f t="shared" si="447"/>
        <v>0</v>
      </c>
      <c r="M9567" s="40"/>
      <c r="N9567" s="40"/>
      <c r="O9567" s="65"/>
    </row>
    <row r="9568" spans="1:15" ht="24.95" customHeight="1" x14ac:dyDescent="0.2">
      <c r="A9568" s="64" t="str">
        <f t="shared" si="448"/>
        <v>||||||0</v>
      </c>
      <c r="B9568" s="64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9"/>
      <c r="K9568" s="37"/>
      <c r="L9568" s="86">
        <f t="shared" si="447"/>
        <v>0</v>
      </c>
      <c r="M9568" s="40"/>
      <c r="N9568" s="40"/>
      <c r="O9568" s="65"/>
    </row>
    <row r="9569" spans="1:15" ht="24.95" customHeight="1" x14ac:dyDescent="0.2">
      <c r="A9569" s="64" t="str">
        <f t="shared" si="448"/>
        <v>||||||0</v>
      </c>
      <c r="B9569" s="64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9"/>
      <c r="K9569" s="37"/>
      <c r="L9569" s="86">
        <f t="shared" si="447"/>
        <v>0</v>
      </c>
      <c r="M9569" s="40"/>
      <c r="N9569" s="40"/>
      <c r="O9569" s="65"/>
    </row>
    <row r="9570" spans="1:15" ht="24.95" customHeight="1" x14ac:dyDescent="0.2">
      <c r="A9570" s="64" t="str">
        <f t="shared" si="448"/>
        <v>||||||0</v>
      </c>
      <c r="B9570" s="64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9"/>
      <c r="K9570" s="37"/>
      <c r="L9570" s="86">
        <f t="shared" si="447"/>
        <v>0</v>
      </c>
      <c r="M9570" s="40"/>
      <c r="N9570" s="40"/>
      <c r="O9570" s="65"/>
    </row>
    <row r="9571" spans="1:15" ht="24.95" customHeight="1" x14ac:dyDescent="0.2">
      <c r="A9571" s="64" t="str">
        <f t="shared" si="448"/>
        <v>||||||0</v>
      </c>
      <c r="B9571" s="64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9"/>
      <c r="K9571" s="37"/>
      <c r="L9571" s="86">
        <f t="shared" si="447"/>
        <v>0</v>
      </c>
      <c r="M9571" s="40"/>
      <c r="N9571" s="40"/>
      <c r="O9571" s="65"/>
    </row>
    <row r="9572" spans="1:15" ht="24.95" customHeight="1" x14ac:dyDescent="0.2">
      <c r="A9572" s="64" t="str">
        <f t="shared" si="448"/>
        <v>||||||0</v>
      </c>
      <c r="B9572" s="64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9"/>
      <c r="K9572" s="37"/>
      <c r="L9572" s="86">
        <f t="shared" si="447"/>
        <v>0</v>
      </c>
      <c r="M9572" s="40"/>
      <c r="N9572" s="40"/>
      <c r="O9572" s="65"/>
    </row>
    <row r="9573" spans="1:15" ht="24.95" customHeight="1" x14ac:dyDescent="0.2">
      <c r="A9573" s="64" t="str">
        <f t="shared" si="448"/>
        <v>||||||0</v>
      </c>
      <c r="B9573" s="64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9"/>
      <c r="K9573" s="37"/>
      <c r="L9573" s="86">
        <f t="shared" si="447"/>
        <v>0</v>
      </c>
      <c r="M9573" s="40"/>
      <c r="N9573" s="40"/>
      <c r="O9573" s="65"/>
    </row>
    <row r="9574" spans="1:15" ht="24.95" customHeight="1" x14ac:dyDescent="0.2">
      <c r="A9574" s="64" t="str">
        <f t="shared" si="448"/>
        <v>||||||0</v>
      </c>
      <c r="B9574" s="64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9"/>
      <c r="K9574" s="37"/>
      <c r="L9574" s="86">
        <f t="shared" si="447"/>
        <v>0</v>
      </c>
      <c r="M9574" s="40"/>
      <c r="N9574" s="40"/>
      <c r="O9574" s="65"/>
    </row>
    <row r="9575" spans="1:15" ht="24.95" customHeight="1" x14ac:dyDescent="0.2">
      <c r="A9575" s="64" t="str">
        <f t="shared" si="448"/>
        <v>||||||0</v>
      </c>
      <c r="B9575" s="64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9"/>
      <c r="K9575" s="37"/>
      <c r="L9575" s="86">
        <f t="shared" si="447"/>
        <v>0</v>
      </c>
      <c r="M9575" s="40"/>
      <c r="N9575" s="40"/>
      <c r="O9575" s="65"/>
    </row>
    <row r="9576" spans="1:15" ht="24.95" customHeight="1" x14ac:dyDescent="0.2">
      <c r="A9576" s="64" t="str">
        <f t="shared" si="448"/>
        <v>||||||0</v>
      </c>
      <c r="B9576" s="64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9"/>
      <c r="K9576" s="37"/>
      <c r="L9576" s="86">
        <f t="shared" si="447"/>
        <v>0</v>
      </c>
      <c r="M9576" s="40"/>
      <c r="N9576" s="40"/>
      <c r="O9576" s="65"/>
    </row>
    <row r="9577" spans="1:15" ht="24.95" customHeight="1" x14ac:dyDescent="0.2">
      <c r="A9577" s="64" t="str">
        <f t="shared" si="448"/>
        <v>||||||0</v>
      </c>
      <c r="B9577" s="64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9"/>
      <c r="K9577" s="37"/>
      <c r="L9577" s="86">
        <f t="shared" si="447"/>
        <v>0</v>
      </c>
      <c r="M9577" s="40"/>
      <c r="N9577" s="40"/>
      <c r="O9577" s="65"/>
    </row>
    <row r="9578" spans="1:15" ht="24.95" customHeight="1" x14ac:dyDescent="0.2">
      <c r="A9578" s="64" t="str">
        <f t="shared" si="448"/>
        <v>||||||0</v>
      </c>
      <c r="B9578" s="64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9"/>
      <c r="K9578" s="37"/>
      <c r="L9578" s="86">
        <f t="shared" si="447"/>
        <v>0</v>
      </c>
      <c r="M9578" s="40"/>
      <c r="N9578" s="40"/>
      <c r="O9578" s="65"/>
    </row>
    <row r="9579" spans="1:15" ht="24.95" customHeight="1" x14ac:dyDescent="0.2">
      <c r="A9579" s="64" t="str">
        <f t="shared" si="448"/>
        <v>||||||0</v>
      </c>
      <c r="B9579" s="64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9"/>
      <c r="K9579" s="37"/>
      <c r="L9579" s="86">
        <f t="shared" si="447"/>
        <v>0</v>
      </c>
      <c r="M9579" s="40"/>
      <c r="N9579" s="40"/>
      <c r="O9579" s="65"/>
    </row>
    <row r="9580" spans="1:15" ht="24.95" customHeight="1" x14ac:dyDescent="0.2">
      <c r="A9580" s="64" t="str">
        <f t="shared" si="448"/>
        <v>||||||0</v>
      </c>
      <c r="B9580" s="64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9"/>
      <c r="K9580" s="37"/>
      <c r="L9580" s="86">
        <f t="shared" si="447"/>
        <v>0</v>
      </c>
      <c r="M9580" s="40"/>
      <c r="N9580" s="40"/>
      <c r="O9580" s="65"/>
    </row>
    <row r="9581" spans="1:15" ht="24.95" customHeight="1" x14ac:dyDescent="0.2">
      <c r="A9581" s="64" t="str">
        <f t="shared" si="448"/>
        <v>||||||0</v>
      </c>
      <c r="B9581" s="64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9"/>
      <c r="K9581" s="37"/>
      <c r="L9581" s="86">
        <f t="shared" si="447"/>
        <v>0</v>
      </c>
      <c r="M9581" s="40"/>
      <c r="N9581" s="40"/>
      <c r="O9581" s="65"/>
    </row>
    <row r="9582" spans="1:15" ht="24.95" customHeight="1" x14ac:dyDescent="0.2">
      <c r="A9582" s="64" t="str">
        <f t="shared" si="448"/>
        <v>||||||0</v>
      </c>
      <c r="B9582" s="64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9"/>
      <c r="K9582" s="37"/>
      <c r="L9582" s="86">
        <f t="shared" si="447"/>
        <v>0</v>
      </c>
      <c r="M9582" s="40"/>
      <c r="N9582" s="40"/>
      <c r="O9582" s="65"/>
    </row>
    <row r="9583" spans="1:15" ht="24.95" customHeight="1" x14ac:dyDescent="0.2">
      <c r="A9583" s="64" t="str">
        <f t="shared" si="448"/>
        <v>||||||0</v>
      </c>
      <c r="B9583" s="64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9"/>
      <c r="K9583" s="37"/>
      <c r="L9583" s="86">
        <f t="shared" si="447"/>
        <v>0</v>
      </c>
      <c r="M9583" s="40"/>
      <c r="N9583" s="40"/>
      <c r="O9583" s="65"/>
    </row>
    <row r="9584" spans="1:15" ht="24.95" customHeight="1" x14ac:dyDescent="0.2">
      <c r="A9584" s="64" t="str">
        <f t="shared" si="448"/>
        <v>||||||0</v>
      </c>
      <c r="B9584" s="64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9"/>
      <c r="K9584" s="37"/>
      <c r="L9584" s="86">
        <f t="shared" si="447"/>
        <v>0</v>
      </c>
      <c r="M9584" s="40"/>
      <c r="N9584" s="40"/>
      <c r="O9584" s="65"/>
    </row>
    <row r="9585" spans="1:15" ht="24.95" customHeight="1" x14ac:dyDescent="0.2">
      <c r="A9585" s="64" t="str">
        <f t="shared" si="448"/>
        <v>||||||0</v>
      </c>
      <c r="B9585" s="64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9"/>
      <c r="K9585" s="37"/>
      <c r="L9585" s="86">
        <f t="shared" si="447"/>
        <v>0</v>
      </c>
      <c r="M9585" s="40"/>
      <c r="N9585" s="40"/>
      <c r="O9585" s="65"/>
    </row>
    <row r="9586" spans="1:15" ht="24.95" customHeight="1" x14ac:dyDescent="0.2">
      <c r="A9586" s="64" t="str">
        <f t="shared" si="448"/>
        <v>||||||0</v>
      </c>
      <c r="B9586" s="64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9"/>
      <c r="K9586" s="37"/>
      <c r="L9586" s="86">
        <f t="shared" si="447"/>
        <v>0</v>
      </c>
      <c r="M9586" s="40"/>
      <c r="N9586" s="40"/>
      <c r="O9586" s="65"/>
    </row>
    <row r="9587" spans="1:15" ht="24.95" customHeight="1" x14ac:dyDescent="0.2">
      <c r="A9587" s="64" t="str">
        <f t="shared" si="448"/>
        <v>||||||0</v>
      </c>
      <c r="B9587" s="64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9"/>
      <c r="K9587" s="37"/>
      <c r="L9587" s="86">
        <f t="shared" si="447"/>
        <v>0</v>
      </c>
      <c r="M9587" s="40"/>
      <c r="N9587" s="40"/>
      <c r="O9587" s="65"/>
    </row>
    <row r="9588" spans="1:15" ht="24.95" customHeight="1" x14ac:dyDescent="0.2">
      <c r="A9588" s="64" t="str">
        <f t="shared" si="448"/>
        <v>||||||0</v>
      </c>
      <c r="B9588" s="64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9"/>
      <c r="K9588" s="37"/>
      <c r="L9588" s="86">
        <f t="shared" si="447"/>
        <v>0</v>
      </c>
      <c r="M9588" s="40"/>
      <c r="N9588" s="40"/>
      <c r="O9588" s="65"/>
    </row>
    <row r="9589" spans="1:15" ht="24.95" customHeight="1" x14ac:dyDescent="0.2">
      <c r="A9589" s="64" t="str">
        <f t="shared" si="448"/>
        <v>||||||0</v>
      </c>
      <c r="B9589" s="64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9"/>
      <c r="K9589" s="37"/>
      <c r="L9589" s="86">
        <f t="shared" si="447"/>
        <v>0</v>
      </c>
      <c r="M9589" s="40"/>
      <c r="N9589" s="40"/>
      <c r="O9589" s="65"/>
    </row>
    <row r="9590" spans="1:15" ht="24.95" customHeight="1" x14ac:dyDescent="0.2">
      <c r="A9590" s="64" t="str">
        <f t="shared" si="448"/>
        <v>||||||0</v>
      </c>
      <c r="B9590" s="64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9"/>
      <c r="K9590" s="37"/>
      <c r="L9590" s="86">
        <f t="shared" si="447"/>
        <v>0</v>
      </c>
      <c r="M9590" s="40"/>
      <c r="N9590" s="40"/>
      <c r="O9590" s="65"/>
    </row>
    <row r="9591" spans="1:15" ht="24.95" customHeight="1" x14ac:dyDescent="0.2">
      <c r="A9591" s="64" t="str">
        <f t="shared" si="448"/>
        <v>||||||0</v>
      </c>
      <c r="B9591" s="64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9"/>
      <c r="K9591" s="37"/>
      <c r="L9591" s="86">
        <f t="shared" si="447"/>
        <v>0</v>
      </c>
      <c r="M9591" s="40"/>
      <c r="N9591" s="40"/>
      <c r="O9591" s="65"/>
    </row>
    <row r="9592" spans="1:15" ht="24.95" customHeight="1" x14ac:dyDescent="0.2">
      <c r="A9592" s="64" t="str">
        <f t="shared" si="448"/>
        <v>||||||0</v>
      </c>
      <c r="B9592" s="64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9"/>
      <c r="K9592" s="37"/>
      <c r="L9592" s="86">
        <f t="shared" si="447"/>
        <v>0</v>
      </c>
      <c r="M9592" s="40"/>
      <c r="N9592" s="40"/>
      <c r="O9592" s="65"/>
    </row>
    <row r="9593" spans="1:15" ht="24.95" customHeight="1" x14ac:dyDescent="0.2">
      <c r="A9593" s="64" t="str">
        <f t="shared" si="448"/>
        <v>||||||0</v>
      </c>
      <c r="B9593" s="64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9"/>
      <c r="K9593" s="37"/>
      <c r="L9593" s="86">
        <f t="shared" si="447"/>
        <v>0</v>
      </c>
      <c r="M9593" s="40"/>
      <c r="N9593" s="40"/>
      <c r="O9593" s="65"/>
    </row>
    <row r="9594" spans="1:15" ht="24.95" customHeight="1" x14ac:dyDescent="0.2">
      <c r="A9594" s="64" t="str">
        <f t="shared" si="448"/>
        <v>||||||0</v>
      </c>
      <c r="B9594" s="64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9"/>
      <c r="K9594" s="37"/>
      <c r="L9594" s="86">
        <f t="shared" si="447"/>
        <v>0</v>
      </c>
      <c r="M9594" s="40"/>
      <c r="N9594" s="40"/>
      <c r="O9594" s="65"/>
    </row>
    <row r="9595" spans="1:15" ht="24.95" customHeight="1" x14ac:dyDescent="0.2">
      <c r="A9595" s="64" t="str">
        <f t="shared" si="448"/>
        <v>||||||0</v>
      </c>
      <c r="B9595" s="64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9"/>
      <c r="K9595" s="37"/>
      <c r="L9595" s="86">
        <f t="shared" si="447"/>
        <v>0</v>
      </c>
      <c r="M9595" s="40"/>
      <c r="N9595" s="40"/>
      <c r="O9595" s="65"/>
    </row>
    <row r="9596" spans="1:15" ht="24.95" customHeight="1" x14ac:dyDescent="0.2">
      <c r="A9596" s="64" t="str">
        <f t="shared" si="448"/>
        <v>||||||0</v>
      </c>
      <c r="B9596" s="64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9"/>
      <c r="K9596" s="37"/>
      <c r="L9596" s="86">
        <f t="shared" si="447"/>
        <v>0</v>
      </c>
      <c r="M9596" s="40"/>
      <c r="N9596" s="40"/>
      <c r="O9596" s="65"/>
    </row>
    <row r="9597" spans="1:15" ht="24.95" customHeight="1" x14ac:dyDescent="0.2">
      <c r="A9597" s="64" t="str">
        <f t="shared" si="448"/>
        <v>||||||0</v>
      </c>
      <c r="B9597" s="64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9"/>
      <c r="K9597" s="37"/>
      <c r="L9597" s="86">
        <f t="shared" si="447"/>
        <v>0</v>
      </c>
      <c r="M9597" s="40"/>
      <c r="N9597" s="40"/>
      <c r="O9597" s="65"/>
    </row>
    <row r="9598" spans="1:15" ht="24.95" customHeight="1" x14ac:dyDescent="0.2">
      <c r="A9598" s="64" t="str">
        <f t="shared" si="448"/>
        <v>||||||0</v>
      </c>
      <c r="B9598" s="64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9"/>
      <c r="K9598" s="37"/>
      <c r="L9598" s="86">
        <f t="shared" ref="L9598:L9635" si="450">M9598+N9598</f>
        <v>0</v>
      </c>
      <c r="M9598" s="40"/>
      <c r="N9598" s="40"/>
      <c r="O9598" s="65"/>
    </row>
    <row r="9599" spans="1:15" ht="24.95" customHeight="1" x14ac:dyDescent="0.2">
      <c r="A9599" s="64" t="str">
        <f t="shared" si="448"/>
        <v>||||||0</v>
      </c>
      <c r="B9599" s="64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9"/>
      <c r="K9599" s="37"/>
      <c r="L9599" s="86">
        <f t="shared" si="450"/>
        <v>0</v>
      </c>
      <c r="M9599" s="40"/>
      <c r="N9599" s="40"/>
      <c r="O9599" s="65"/>
    </row>
    <row r="9600" spans="1:15" ht="24.95" customHeight="1" x14ac:dyDescent="0.2">
      <c r="A9600" s="64" t="str">
        <f t="shared" si="448"/>
        <v>||||||0</v>
      </c>
      <c r="B9600" s="64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9"/>
      <c r="K9600" s="37"/>
      <c r="L9600" s="86">
        <f t="shared" si="450"/>
        <v>0</v>
      </c>
      <c r="M9600" s="40"/>
      <c r="N9600" s="40"/>
      <c r="O9600" s="65"/>
    </row>
    <row r="9601" spans="1:15" ht="24.95" customHeight="1" x14ac:dyDescent="0.2">
      <c r="A9601" s="64" t="str">
        <f t="shared" si="448"/>
        <v>||||||0</v>
      </c>
      <c r="B9601" s="64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9"/>
      <c r="K9601" s="37"/>
      <c r="L9601" s="86">
        <f t="shared" si="450"/>
        <v>0</v>
      </c>
      <c r="M9601" s="40"/>
      <c r="N9601" s="40"/>
      <c r="O9601" s="65"/>
    </row>
    <row r="9602" spans="1:15" ht="24.95" customHeight="1" x14ac:dyDescent="0.2">
      <c r="A9602" s="64" t="str">
        <f t="shared" si="448"/>
        <v>||||||0</v>
      </c>
      <c r="B9602" s="64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9"/>
      <c r="K9602" s="37"/>
      <c r="L9602" s="86">
        <f t="shared" si="450"/>
        <v>0</v>
      </c>
      <c r="M9602" s="40"/>
      <c r="N9602" s="40"/>
      <c r="O9602" s="65"/>
    </row>
    <row r="9603" spans="1:15" ht="24.95" customHeight="1" x14ac:dyDescent="0.2">
      <c r="A9603" s="64" t="str">
        <f t="shared" si="448"/>
        <v>||||||0</v>
      </c>
      <c r="B9603" s="64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9"/>
      <c r="K9603" s="37"/>
      <c r="L9603" s="86">
        <f t="shared" si="450"/>
        <v>0</v>
      </c>
      <c r="M9603" s="40"/>
      <c r="N9603" s="40"/>
      <c r="O9603" s="65"/>
    </row>
    <row r="9604" spans="1:15" ht="24.95" customHeight="1" x14ac:dyDescent="0.2">
      <c r="A9604" s="64" t="str">
        <f t="shared" si="448"/>
        <v>||||||0</v>
      </c>
      <c r="B9604" s="64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9"/>
      <c r="K9604" s="37"/>
      <c r="L9604" s="86">
        <f t="shared" si="450"/>
        <v>0</v>
      </c>
      <c r="M9604" s="40"/>
      <c r="N9604" s="40"/>
      <c r="O9604" s="65"/>
    </row>
    <row r="9605" spans="1:15" ht="24.95" customHeight="1" x14ac:dyDescent="0.2">
      <c r="A9605" s="64" t="str">
        <f t="shared" ref="A9605:A9635" si="451">C9605&amp;"|"&amp;D9605&amp;"|"&amp;E9605&amp;"|"&amp;F9605&amp;"|"&amp;G9605&amp;"|"&amp;I9605&amp;"|"&amp;M9605+N9605-O9605</f>
        <v>||||||0</v>
      </c>
      <c r="B9605" s="64" t="str">
        <f t="shared" ref="B9605:B9635" si="452">C9605&amp;"|"&amp;D9605&amp;"|"&amp;E9605&amp;"|"&amp;F9605&amp;"|"&amp;K9605</f>
        <v>||||</v>
      </c>
      <c r="C9605" s="37"/>
      <c r="D9605" s="37"/>
      <c r="E9605" s="37"/>
      <c r="F9605" s="37"/>
      <c r="G9605" s="37"/>
      <c r="H9605" s="38"/>
      <c r="I9605" s="37"/>
      <c r="J9605" s="39"/>
      <c r="K9605" s="37"/>
      <c r="L9605" s="86">
        <f t="shared" si="450"/>
        <v>0</v>
      </c>
      <c r="M9605" s="40"/>
      <c r="N9605" s="40"/>
      <c r="O9605" s="65"/>
    </row>
    <row r="9606" spans="1:15" ht="24.95" customHeight="1" x14ac:dyDescent="0.2">
      <c r="A9606" s="64" t="str">
        <f t="shared" si="451"/>
        <v>||||||0</v>
      </c>
      <c r="B9606" s="64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9"/>
      <c r="K9606" s="37"/>
      <c r="L9606" s="86">
        <f t="shared" si="450"/>
        <v>0</v>
      </c>
      <c r="M9606" s="40"/>
      <c r="N9606" s="40"/>
      <c r="O9606" s="65"/>
    </row>
    <row r="9607" spans="1:15" ht="24.95" customHeight="1" x14ac:dyDescent="0.2">
      <c r="A9607" s="64" t="str">
        <f t="shared" si="451"/>
        <v>||||||0</v>
      </c>
      <c r="B9607" s="64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9"/>
      <c r="K9607" s="37"/>
      <c r="L9607" s="86">
        <f t="shared" si="450"/>
        <v>0</v>
      </c>
      <c r="M9607" s="40"/>
      <c r="N9607" s="40"/>
      <c r="O9607" s="65"/>
    </row>
    <row r="9608" spans="1:15" ht="24.95" customHeight="1" x14ac:dyDescent="0.2">
      <c r="A9608" s="64" t="str">
        <f t="shared" si="451"/>
        <v>||||||0</v>
      </c>
      <c r="B9608" s="64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9"/>
      <c r="K9608" s="37"/>
      <c r="L9608" s="86">
        <f t="shared" si="450"/>
        <v>0</v>
      </c>
      <c r="M9608" s="40"/>
      <c r="N9608" s="40"/>
      <c r="O9608" s="65"/>
    </row>
    <row r="9609" spans="1:15" ht="24.95" customHeight="1" x14ac:dyDescent="0.2">
      <c r="A9609" s="64" t="str">
        <f t="shared" si="451"/>
        <v>||||||0</v>
      </c>
      <c r="B9609" s="64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9"/>
      <c r="K9609" s="37"/>
      <c r="L9609" s="86">
        <f t="shared" si="450"/>
        <v>0</v>
      </c>
      <c r="M9609" s="40"/>
      <c r="N9609" s="40"/>
      <c r="O9609" s="65"/>
    </row>
    <row r="9610" spans="1:15" ht="24.95" customHeight="1" x14ac:dyDescent="0.2">
      <c r="A9610" s="64" t="str">
        <f t="shared" si="451"/>
        <v>||||||0</v>
      </c>
      <c r="B9610" s="64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9"/>
      <c r="K9610" s="37"/>
      <c r="L9610" s="86">
        <f t="shared" si="450"/>
        <v>0</v>
      </c>
      <c r="M9610" s="40"/>
      <c r="N9610" s="40"/>
      <c r="O9610" s="65"/>
    </row>
    <row r="9611" spans="1:15" ht="24.95" customHeight="1" x14ac:dyDescent="0.2">
      <c r="A9611" s="64" t="str">
        <f t="shared" si="451"/>
        <v>||||||0</v>
      </c>
      <c r="B9611" s="64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9"/>
      <c r="K9611" s="37"/>
      <c r="L9611" s="86">
        <f t="shared" si="450"/>
        <v>0</v>
      </c>
      <c r="M9611" s="40"/>
      <c r="N9611" s="40"/>
      <c r="O9611" s="65"/>
    </row>
    <row r="9612" spans="1:15" ht="24.95" customHeight="1" x14ac:dyDescent="0.2">
      <c r="A9612" s="64" t="str">
        <f t="shared" si="451"/>
        <v>||||||0</v>
      </c>
      <c r="B9612" s="64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9"/>
      <c r="K9612" s="37"/>
      <c r="L9612" s="86">
        <f t="shared" si="450"/>
        <v>0</v>
      </c>
      <c r="M9612" s="40"/>
      <c r="N9612" s="40"/>
      <c r="O9612" s="65"/>
    </row>
    <row r="9613" spans="1:15" ht="24.95" customHeight="1" x14ac:dyDescent="0.2">
      <c r="A9613" s="64" t="str">
        <f t="shared" si="451"/>
        <v>||||||0</v>
      </c>
      <c r="B9613" s="64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9"/>
      <c r="K9613" s="37"/>
      <c r="L9613" s="86">
        <f t="shared" si="450"/>
        <v>0</v>
      </c>
      <c r="M9613" s="40"/>
      <c r="N9613" s="40"/>
      <c r="O9613" s="65"/>
    </row>
    <row r="9614" spans="1:15" ht="24.95" customHeight="1" x14ac:dyDescent="0.2">
      <c r="A9614" s="64" t="str">
        <f t="shared" si="451"/>
        <v>||||||0</v>
      </c>
      <c r="B9614" s="64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9"/>
      <c r="K9614" s="37"/>
      <c r="L9614" s="86">
        <f t="shared" si="450"/>
        <v>0</v>
      </c>
      <c r="M9614" s="40"/>
      <c r="N9614" s="40"/>
      <c r="O9614" s="65"/>
    </row>
    <row r="9615" spans="1:15" ht="24.95" customHeight="1" x14ac:dyDescent="0.2">
      <c r="A9615" s="64" t="str">
        <f t="shared" si="451"/>
        <v>||||||0</v>
      </c>
      <c r="B9615" s="64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9"/>
      <c r="K9615" s="37"/>
      <c r="L9615" s="86">
        <f t="shared" si="450"/>
        <v>0</v>
      </c>
      <c r="M9615" s="40"/>
      <c r="N9615" s="40"/>
      <c r="O9615" s="65"/>
    </row>
    <row r="9616" spans="1:15" ht="24.95" customHeight="1" x14ac:dyDescent="0.2">
      <c r="A9616" s="64" t="str">
        <f t="shared" si="451"/>
        <v>||||||0</v>
      </c>
      <c r="B9616" s="64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9"/>
      <c r="K9616" s="37"/>
      <c r="L9616" s="86">
        <f t="shared" si="450"/>
        <v>0</v>
      </c>
      <c r="M9616" s="40"/>
      <c r="N9616" s="40"/>
      <c r="O9616" s="65"/>
    </row>
    <row r="9617" spans="1:15" ht="24.95" customHeight="1" x14ac:dyDescent="0.2">
      <c r="A9617" s="64" t="str">
        <f t="shared" si="451"/>
        <v>||||||0</v>
      </c>
      <c r="B9617" s="64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9"/>
      <c r="K9617" s="37"/>
      <c r="L9617" s="86">
        <f t="shared" si="450"/>
        <v>0</v>
      </c>
      <c r="M9617" s="40"/>
      <c r="N9617" s="40"/>
      <c r="O9617" s="65"/>
    </row>
    <row r="9618" spans="1:15" ht="24.95" customHeight="1" x14ac:dyDescent="0.2">
      <c r="A9618" s="64" t="str">
        <f t="shared" si="451"/>
        <v>||||||0</v>
      </c>
      <c r="B9618" s="64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9"/>
      <c r="K9618" s="37"/>
      <c r="L9618" s="86">
        <f t="shared" si="450"/>
        <v>0</v>
      </c>
      <c r="M9618" s="40"/>
      <c r="N9618" s="40"/>
      <c r="O9618" s="65"/>
    </row>
    <row r="9619" spans="1:15" ht="24.95" customHeight="1" x14ac:dyDescent="0.2">
      <c r="A9619" s="64" t="str">
        <f t="shared" si="451"/>
        <v>||||||0</v>
      </c>
      <c r="B9619" s="64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9"/>
      <c r="K9619" s="37"/>
      <c r="L9619" s="86">
        <f t="shared" si="450"/>
        <v>0</v>
      </c>
      <c r="M9619" s="40"/>
      <c r="N9619" s="40"/>
      <c r="O9619" s="65"/>
    </row>
    <row r="9620" spans="1:15" ht="24.95" customHeight="1" x14ac:dyDescent="0.2">
      <c r="A9620" s="64" t="str">
        <f t="shared" si="451"/>
        <v>||||||0</v>
      </c>
      <c r="B9620" s="64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9"/>
      <c r="K9620" s="37"/>
      <c r="L9620" s="86">
        <f t="shared" si="450"/>
        <v>0</v>
      </c>
      <c r="M9620" s="40"/>
      <c r="N9620" s="40"/>
      <c r="O9620" s="65"/>
    </row>
    <row r="9621" spans="1:15" ht="24.95" customHeight="1" x14ac:dyDescent="0.2">
      <c r="A9621" s="64" t="str">
        <f t="shared" si="451"/>
        <v>||||||0</v>
      </c>
      <c r="B9621" s="64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9"/>
      <c r="K9621" s="37"/>
      <c r="L9621" s="86">
        <f t="shared" si="450"/>
        <v>0</v>
      </c>
      <c r="M9621" s="40"/>
      <c r="N9621" s="40"/>
      <c r="O9621" s="65"/>
    </row>
    <row r="9622" spans="1:15" ht="24.95" customHeight="1" x14ac:dyDescent="0.2">
      <c r="A9622" s="64" t="str">
        <f t="shared" si="451"/>
        <v>||||||0</v>
      </c>
      <c r="B9622" s="64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9"/>
      <c r="K9622" s="37"/>
      <c r="L9622" s="86">
        <f t="shared" si="450"/>
        <v>0</v>
      </c>
      <c r="M9622" s="40"/>
      <c r="N9622" s="40"/>
      <c r="O9622" s="65"/>
    </row>
    <row r="9623" spans="1:15" ht="24.95" customHeight="1" x14ac:dyDescent="0.2">
      <c r="A9623" s="64" t="str">
        <f t="shared" si="451"/>
        <v>||||||0</v>
      </c>
      <c r="B9623" s="64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9"/>
      <c r="K9623" s="37"/>
      <c r="L9623" s="86">
        <f t="shared" si="450"/>
        <v>0</v>
      </c>
      <c r="M9623" s="40"/>
      <c r="N9623" s="40"/>
      <c r="O9623" s="65"/>
    </row>
    <row r="9624" spans="1:15" ht="24.95" customHeight="1" x14ac:dyDescent="0.2">
      <c r="A9624" s="64" t="str">
        <f t="shared" si="451"/>
        <v>||||||0</v>
      </c>
      <c r="B9624" s="64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9"/>
      <c r="K9624" s="37"/>
      <c r="L9624" s="86">
        <f t="shared" si="450"/>
        <v>0</v>
      </c>
      <c r="M9624" s="40"/>
      <c r="N9624" s="40"/>
      <c r="O9624" s="65"/>
    </row>
    <row r="9625" spans="1:15" ht="24.95" customHeight="1" x14ac:dyDescent="0.2">
      <c r="A9625" s="64" t="str">
        <f t="shared" si="451"/>
        <v>||||||0</v>
      </c>
      <c r="B9625" s="64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9"/>
      <c r="K9625" s="37"/>
      <c r="L9625" s="86">
        <f t="shared" si="450"/>
        <v>0</v>
      </c>
      <c r="M9625" s="40"/>
      <c r="N9625" s="40"/>
      <c r="O9625" s="65"/>
    </row>
    <row r="9626" spans="1:15" ht="24.95" customHeight="1" x14ac:dyDescent="0.2">
      <c r="A9626" s="64" t="str">
        <f t="shared" si="451"/>
        <v>||||||0</v>
      </c>
      <c r="B9626" s="64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9"/>
      <c r="K9626" s="37"/>
      <c r="L9626" s="86">
        <f t="shared" si="450"/>
        <v>0</v>
      </c>
      <c r="M9626" s="40"/>
      <c r="N9626" s="40"/>
      <c r="O9626" s="65"/>
    </row>
    <row r="9627" spans="1:15" ht="24.95" customHeight="1" x14ac:dyDescent="0.2">
      <c r="A9627" s="64" t="str">
        <f t="shared" si="451"/>
        <v>||||||0</v>
      </c>
      <c r="B9627" s="64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9"/>
      <c r="K9627" s="37"/>
      <c r="L9627" s="86">
        <f t="shared" si="450"/>
        <v>0</v>
      </c>
      <c r="M9627" s="40"/>
      <c r="N9627" s="40"/>
      <c r="O9627" s="65"/>
    </row>
    <row r="9628" spans="1:15" ht="24.95" customHeight="1" x14ac:dyDescent="0.2">
      <c r="A9628" s="64" t="str">
        <f t="shared" si="451"/>
        <v>||||||0</v>
      </c>
      <c r="B9628" s="64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9"/>
      <c r="K9628" s="37"/>
      <c r="L9628" s="86">
        <f t="shared" si="450"/>
        <v>0</v>
      </c>
      <c r="M9628" s="40"/>
      <c r="N9628" s="40"/>
      <c r="O9628" s="65"/>
    </row>
    <row r="9629" spans="1:15" ht="24.95" customHeight="1" x14ac:dyDescent="0.2">
      <c r="A9629" s="64" t="str">
        <f t="shared" si="451"/>
        <v>||||||0</v>
      </c>
      <c r="B9629" s="64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9"/>
      <c r="K9629" s="37"/>
      <c r="L9629" s="86">
        <f t="shared" si="450"/>
        <v>0</v>
      </c>
      <c r="M9629" s="40"/>
      <c r="N9629" s="40"/>
      <c r="O9629" s="65"/>
    </row>
    <row r="9630" spans="1:15" ht="24.95" customHeight="1" x14ac:dyDescent="0.2">
      <c r="A9630" s="64" t="str">
        <f t="shared" si="451"/>
        <v>||||||0</v>
      </c>
      <c r="B9630" s="64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9"/>
      <c r="K9630" s="37"/>
      <c r="L9630" s="86">
        <f t="shared" si="450"/>
        <v>0</v>
      </c>
      <c r="M9630" s="40"/>
      <c r="N9630" s="40"/>
      <c r="O9630" s="65"/>
    </row>
    <row r="9631" spans="1:15" ht="24.95" customHeight="1" x14ac:dyDescent="0.2">
      <c r="A9631" s="64" t="str">
        <f t="shared" si="451"/>
        <v>||||||0</v>
      </c>
      <c r="B9631" s="64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9"/>
      <c r="K9631" s="37"/>
      <c r="L9631" s="86">
        <f t="shared" si="450"/>
        <v>0</v>
      </c>
      <c r="M9631" s="40"/>
      <c r="N9631" s="40"/>
      <c r="O9631" s="65"/>
    </row>
    <row r="9632" spans="1:15" ht="24.95" customHeight="1" x14ac:dyDescent="0.2">
      <c r="A9632" s="64" t="str">
        <f t="shared" si="451"/>
        <v>||||||0</v>
      </c>
      <c r="B9632" s="64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9"/>
      <c r="K9632" s="37"/>
      <c r="L9632" s="86">
        <f t="shared" si="450"/>
        <v>0</v>
      </c>
      <c r="M9632" s="40"/>
      <c r="N9632" s="40"/>
      <c r="O9632" s="65"/>
    </row>
    <row r="9633" spans="1:15" ht="24.95" customHeight="1" x14ac:dyDescent="0.2">
      <c r="A9633" s="64" t="str">
        <f t="shared" si="451"/>
        <v>||||||0</v>
      </c>
      <c r="B9633" s="64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9"/>
      <c r="K9633" s="37"/>
      <c r="L9633" s="86">
        <f t="shared" si="450"/>
        <v>0</v>
      </c>
      <c r="M9633" s="40"/>
      <c r="N9633" s="40"/>
      <c r="O9633" s="65"/>
    </row>
    <row r="9634" spans="1:15" ht="24.95" customHeight="1" x14ac:dyDescent="0.2">
      <c r="A9634" s="64" t="str">
        <f t="shared" si="451"/>
        <v>||||||0</v>
      </c>
      <c r="B9634" s="64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9"/>
      <c r="K9634" s="37"/>
      <c r="L9634" s="86">
        <f t="shared" si="450"/>
        <v>0</v>
      </c>
      <c r="M9634" s="40"/>
      <c r="N9634" s="40"/>
      <c r="O9634" s="65"/>
    </row>
    <row r="9635" spans="1:15" ht="24.95" customHeight="1" x14ac:dyDescent="0.2">
      <c r="A9635" s="64" t="str">
        <f t="shared" si="451"/>
        <v>||||||0</v>
      </c>
      <c r="B9635" s="64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9"/>
      <c r="K9635" s="37"/>
      <c r="L9635" s="86">
        <f t="shared" si="450"/>
        <v>0</v>
      </c>
      <c r="M9635" s="40"/>
      <c r="N9635" s="40"/>
      <c r="O9635" s="65"/>
    </row>
    <row r="9650" spans="1:1" ht="24.95" customHeight="1" x14ac:dyDescent="0.2">
      <c r="A9650" s="64" t="s">
        <v>69</v>
      </c>
    </row>
    <row r="9651" spans="1:1" ht="24.95" customHeight="1" x14ac:dyDescent="0.2">
      <c r="A9651" s="64" t="s">
        <v>70</v>
      </c>
    </row>
    <row r="9655" spans="1:1" ht="24.95" customHeight="1" x14ac:dyDescent="0.2">
      <c r="A9655" s="64" t="s">
        <v>68</v>
      </c>
    </row>
    <row r="9656" spans="1:1" ht="24.95" customHeight="1" x14ac:dyDescent="0.2">
      <c r="A9656" s="64" t="s">
        <v>68</v>
      </c>
    </row>
  </sheetData>
  <sheetProtection formatCells="0" formatColumns="0" formatRows="0" insertColumns="0" insertRows="0" deleteColumns="0" deleteRows="0" sort="0" autoFilter="0" pivotTables="0"/>
  <protectedRanges>
    <protectedRange sqref="M5:O1048576" name="Intervalo2"/>
    <protectedRange sqref="C5:K1048576" name="Intervalo1"/>
  </protectedRanges>
  <autoFilter ref="A4:O9635"/>
  <mergeCells count="1">
    <mergeCell ref="C2:G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7F9F69-33D5-4B6B-AD4E-6331D0C95D9D}">
  <ds:schemaRefs>
    <ds:schemaRef ds:uri="http://schemas.openxmlformats.org/package/2006/metadata/core-properties"/>
    <ds:schemaRef ds:uri="http://purl.org/dc/dcmitype/"/>
    <ds:schemaRef ds:uri="6cdcdf08-9007-4546-b332-2dd8ed0a8e00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eb0982ca-2f34-4782-ae56-e7017963951c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241524-A774-43A0-9279-2D8897DB58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2024-07-16T14:36:24Z</cp:lastPrinted>
  <dcterms:created xsi:type="dcterms:W3CDTF">2023-11-07T12:09:56Z</dcterms:created>
  <dcterms:modified xsi:type="dcterms:W3CDTF">2025-05-15T20:06:09Z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</Properties>
</file>