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2-Transparência - Diárias/2025/1-Controle e Publicação-DPMG/1.2-Publicação/2025/12-Dez/"/>
    </mc:Choice>
  </mc:AlternateContent>
  <xr:revisionPtr revIDLastSave="9" documentId="11_F3A126F9A272395251F08FB29CB65CF8DDE1691B" xr6:coauthVersionLast="47" xr6:coauthVersionMax="47" xr10:uidLastSave="{696BBDA5-D318-4F24-A449-5D54141116AD}"/>
  <bookViews>
    <workbookView xWindow="-28920" yWindow="555" windowWidth="29040" windowHeight="15720" tabRatio="597" xr2:uid="{00000000-000D-0000-FFFF-FFFF00000000}"/>
  </bookViews>
  <sheets>
    <sheet name="Pub_Dezembro_25" sheetId="18" r:id="rId1"/>
  </sheets>
  <definedNames>
    <definedName name="_xlnm._FilterDatabase" localSheetId="0" hidden="1">Pub_Dezembro_25!$A$7:$C$7</definedName>
    <definedName name="_xlnm.Print_Titles" localSheetId="0">Pub_Dezembro_25!$5:$7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3" i="18" l="1"/>
  <c r="K67" i="18" l="1"/>
  <c r="K70" i="18" l="1"/>
  <c r="J67" i="18" l="1"/>
  <c r="M67" i="18"/>
  <c r="L67" i="18"/>
  <c r="N67" i="18" l="1"/>
</calcChain>
</file>

<file path=xl/sharedStrings.xml><?xml version="1.0" encoding="utf-8"?>
<sst xmlns="http://schemas.openxmlformats.org/spreadsheetml/2006/main" count="505" uniqueCount="178">
  <si>
    <t>DEFENSORIA PÚBLICA DO ESTADO DE MINAS GERAIS- DPMG</t>
  </si>
  <si>
    <t>DIÁRIAS DE VIAGENS</t>
  </si>
  <si>
    <t>CONDIÇÃO</t>
  </si>
  <si>
    <t>N° EMPENHO</t>
  </si>
  <si>
    <t>BENEFICIÁRIO</t>
  </si>
  <si>
    <t>CARGO</t>
  </si>
  <si>
    <t>TRANSPORTE</t>
  </si>
  <si>
    <t>PROCEDÊNCIA</t>
  </si>
  <si>
    <t>DESTINO</t>
  </si>
  <si>
    <t>DATA DE SAÍDA</t>
  </si>
  <si>
    <t>DATA DE RETORNO</t>
  </si>
  <si>
    <t>QUANTIDADE DE DIÁRIA (1)</t>
  </si>
  <si>
    <t>VALOR CONCEDIDO (2)</t>
  </si>
  <si>
    <t>VALOR TOTAL DA DESPESA</t>
  </si>
  <si>
    <t>MOTIVO DO AFASTAMENTO</t>
  </si>
  <si>
    <t>CARRO PARTICULAR</t>
  </si>
  <si>
    <t>SEM ALTERAÇÕES NO PERCURSO</t>
  </si>
  <si>
    <t>BELO HORIZONTE/MG</t>
  </si>
  <si>
    <t>SÃO LOURENÇO/MG</t>
  </si>
  <si>
    <t>CRUZÍLIA/MG</t>
  </si>
  <si>
    <t>SÃO JOÃO DEL REI/MG</t>
  </si>
  <si>
    <t>BARROSO/MG</t>
  </si>
  <si>
    <t>PASSOS/MG</t>
  </si>
  <si>
    <t>IBIRACI/MG</t>
  </si>
  <si>
    <t>IGUATAMA/MG</t>
  </si>
  <si>
    <t>ARCOS/MG</t>
  </si>
  <si>
    <t>LAGOA DA PRATA/MG</t>
  </si>
  <si>
    <t>SANTO ANTÔNIO DO MONTE/MG</t>
  </si>
  <si>
    <t>AVIÃO</t>
  </si>
  <si>
    <t>JUIZ DE FORA/MG</t>
  </si>
  <si>
    <t>MONTES CLAROS/MG</t>
  </si>
  <si>
    <t>BRASÍLIA/DF</t>
  </si>
  <si>
    <t>PITANGUI/MG</t>
  </si>
  <si>
    <t>VEÍCULO OFICIAL</t>
  </si>
  <si>
    <t>TEÓFILO OTONI/MG</t>
  </si>
  <si>
    <t>ITUIUTABA/MG</t>
  </si>
  <si>
    <t>DIAMANTINA/MG</t>
  </si>
  <si>
    <t>DIVINÓPOLIS/MG</t>
  </si>
  <si>
    <t>PONTE NOVA/MG</t>
  </si>
  <si>
    <t>RIO DE JANEIRO/RJ</t>
  </si>
  <si>
    <t>OURO PRETO/MG</t>
  </si>
  <si>
    <t>ÔNIBUS</t>
  </si>
  <si>
    <t>CONSELHEIRO LAFAIETE/MG</t>
  </si>
  <si>
    <t>SETE LAGOAS/MG</t>
  </si>
  <si>
    <t>CONTAGEM/MG</t>
  </si>
  <si>
    <t>FLORIANÓPOLIS/SC</t>
  </si>
  <si>
    <t>VIÇOSA/MG</t>
  </si>
  <si>
    <t>VARGINHA/MG</t>
  </si>
  <si>
    <t>ITAMONTE/MG</t>
  </si>
  <si>
    <t>SEM ALTERAÇÃO NO PERCURSO</t>
  </si>
  <si>
    <t>SARGENTO - POLICIA MILITAR</t>
  </si>
  <si>
    <t>CLAUDINEI LOPES MARTINS</t>
  </si>
  <si>
    <t>MOISES COSTA SOARES</t>
  </si>
  <si>
    <t>DEFENSOR PUBLICO DE CLASSE FINAL</t>
  </si>
  <si>
    <t xml:space="preserve">DEFENSOR PUBLICO DE CLASSE ESPECIAL     </t>
  </si>
  <si>
    <t xml:space="preserve">ADRIANA PATRICIA CAMPOS PEREIRA                             </t>
  </si>
  <si>
    <t xml:space="preserve">ADRIANO DE ALMEIDA CUNHA                                    </t>
  </si>
  <si>
    <t>TECNICO DA DEFENSORIA PUBLICA</t>
  </si>
  <si>
    <t xml:space="preserve">ADRIANO MACHADO DE ALMEIDA                                  </t>
  </si>
  <si>
    <t>COMISSÃO ASSESSORAMENTO TECNICO-CATE</t>
  </si>
  <si>
    <t>DEFENSOR PUBLICO DE CLASSE INTERMEDIARIA</t>
  </si>
  <si>
    <t>CAD-19</t>
  </si>
  <si>
    <t>DEFENSOR PUBLICO DE CLASSE INICIAL</t>
  </si>
  <si>
    <t>ANA CLAUDIA DA SILVA  ALEXANDRE STORCH</t>
  </si>
  <si>
    <t>ANDREIA DE ABREU LIMA</t>
  </si>
  <si>
    <t>ANTONIO LOPES DE CARVALHO FILHO</t>
  </si>
  <si>
    <t>BRUNO BARCALA REIS</t>
  </si>
  <si>
    <t>CESAR AUGUSTO MOREIRA</t>
  </si>
  <si>
    <t>CLAUDIO FABIANO PIMENTA</t>
  </si>
  <si>
    <t xml:space="preserve">CLEIVA ISABEL DETOMI                                  </t>
  </si>
  <si>
    <t>EDSON DO ESPIRITO SANTO PEREIRA</t>
  </si>
  <si>
    <t>ERIC SIMAO SARAIVA</t>
  </si>
  <si>
    <t>FILIPE GOMES BENJAMIM PEREIRA</t>
  </si>
  <si>
    <t>FLAVIO CEZAR BARROS DE OLIVEIRA</t>
  </si>
  <si>
    <t>GILMARA ANDRADE DOS SANTOS MACIEL</t>
  </si>
  <si>
    <t>GUILHERME ANDRADE CARNEIRO DECKERS</t>
  </si>
  <si>
    <t>JOAO MATEUS SILVA FAGUNDES OLIVEIRA</t>
  </si>
  <si>
    <t xml:space="preserve">JUAREZ DA SILVA SALLES JUNIOR                               </t>
  </si>
  <si>
    <t>LUIZ PHILIPE AZEVEDO DIAS</t>
  </si>
  <si>
    <t xml:space="preserve">MARCELO VASCONCELOS DE SOUSA                                </t>
  </si>
  <si>
    <t xml:space="preserve">MARCIO SALGADO ALMEIDA                                      </t>
  </si>
  <si>
    <t>MARIANA CARVALHO DE PAULA DE LIMA</t>
  </si>
  <si>
    <t>MOACYR COSTA RABELLO</t>
  </si>
  <si>
    <t>NILZA MARTINS PATARO MACHADO</t>
  </si>
  <si>
    <t>RAQUEL FERNANDA TENORIO SECO</t>
  </si>
  <si>
    <t xml:space="preserve">RICARDO SILVA                                               </t>
  </si>
  <si>
    <t>SAMANTHA VILARINHO MELLO ALVES</t>
  </si>
  <si>
    <t>THIAGO ALVES FIGUEIREDO</t>
  </si>
  <si>
    <t>THIAGO DUTRA VAZ DE SOUZA</t>
  </si>
  <si>
    <t xml:space="preserve">VANDERLEI CAPANEMA                                          </t>
  </si>
  <si>
    <t>WENER TRINDADE MENDONCA</t>
  </si>
  <si>
    <t>AREADO/MG</t>
  </si>
  <si>
    <t>PRESIDENTE KUBITSCHEK/MG</t>
  </si>
  <si>
    <t>MÊS REFERÊNCIA (VALOR EMPENHADO)</t>
  </si>
  <si>
    <t>PERÍODO</t>
  </si>
  <si>
    <t>ORDEM</t>
  </si>
  <si>
    <t>VALOR RESSARCIDO AO BENEFICIÁRIO (3)</t>
  </si>
  <si>
    <t>VALOR RESTITUÍDO À DPMG (4)</t>
  </si>
  <si>
    <t>COMPLEMENTAÇÃO (5)</t>
  </si>
  <si>
    <t>ADRIANA PATRICIA CAMPOS PEREIRA</t>
  </si>
  <si>
    <t>ADRIANO MACHADO DE ALMEIDA</t>
  </si>
  <si>
    <t>CAROLINE LOUREIRO GOULART TEIXEIRA</t>
  </si>
  <si>
    <t>RICARDO SILVA</t>
  </si>
  <si>
    <t>TOTALIZADORES (A)</t>
  </si>
  <si>
    <t>PORTAL DA TRANSPARÊNCIA DO ESTADO DE MINAS GERAIS (B) (7)</t>
  </si>
  <si>
    <t>DIARIAS - CIVIL</t>
  </si>
  <si>
    <t>VALOR DA DESPESA EMPENHADA NO PERÍODO DE REFERÊNCIA (6)</t>
  </si>
  <si>
    <t>DIARIAS - MILITAR</t>
  </si>
  <si>
    <t>DIFERENÇA (A-B)</t>
  </si>
  <si>
    <t>EMPENHO</t>
  </si>
  <si>
    <t>ELEMENTO DE DESPESA</t>
  </si>
  <si>
    <t>OBSERVAÇÃO</t>
  </si>
  <si>
    <t>ANULAÇÃO</t>
  </si>
  <si>
    <t>EMPENHO DE AGOSTO</t>
  </si>
  <si>
    <t>TOTAL</t>
  </si>
  <si>
    <t>DIFERENÇA APURADA</t>
  </si>
  <si>
    <r>
      <t xml:space="preserve">Quantidade de Diária: </t>
    </r>
    <r>
      <rPr>
        <sz val="10"/>
        <color theme="1"/>
        <rFont val="Calibri"/>
        <family val="2"/>
        <scheme val="minor"/>
      </rPr>
      <t>1 corresponde a Diária Integral; 0,5 a Diária Parcial.</t>
    </r>
  </si>
  <si>
    <r>
      <t xml:space="preserve">Diária Concedida: </t>
    </r>
    <r>
      <rPr>
        <sz val="10"/>
        <color theme="1"/>
        <rFont val="Calibri"/>
        <family val="2"/>
        <scheme val="minor"/>
      </rPr>
      <t>Refere-se ao valor total ou parcial empenhado durante o período correspondente ao mês de referência desta publicação, descontado o Auxílio Alimentação para os membros da DPMG.</t>
    </r>
  </si>
  <si>
    <r>
      <t xml:space="preserve">Valor Ressarcido ao Beneficiário: </t>
    </r>
    <r>
      <rPr>
        <sz val="10"/>
        <color rgb="FF000000"/>
        <rFont val="Calibri"/>
        <family val="2"/>
      </rPr>
      <t>Refere-se ao valor Reforçado do Empenho a ser repassado ao Beneficiário em função da alteração no percurso da Diária.</t>
    </r>
  </si>
  <si>
    <r>
      <rPr>
        <b/>
        <sz val="10"/>
        <color rgb="FF000000"/>
        <rFont val="Calibri"/>
        <family val="2"/>
      </rPr>
      <t>Valor Restituído à DPMG:</t>
    </r>
    <r>
      <rPr>
        <sz val="10"/>
        <color rgb="FF000000"/>
        <rFont val="Calibri"/>
        <family val="2"/>
      </rPr>
      <t xml:space="preserve"> Refere-se à anulação do empenho do valor devolvido pelo beneficiário à DPMG, em decorrência da alteração do percurso da diária.</t>
    </r>
  </si>
  <si>
    <r>
      <rPr>
        <b/>
        <sz val="10"/>
        <color rgb="FF000000"/>
        <rFont val="Calibri"/>
        <family val="2"/>
      </rPr>
      <t>Complementação</t>
    </r>
    <r>
      <rPr>
        <sz val="10"/>
        <color rgb="FF000000"/>
        <rFont val="Calibri"/>
        <family val="2"/>
      </rPr>
      <t xml:space="preserve">: As diárias são encerradas na prestação de contas, podendo ocorrer restituições ou ressarcimentos havendo alterações no percurso originalmente solicitado. </t>
    </r>
  </si>
  <si>
    <r>
      <t>Despesa Empenhada</t>
    </r>
    <r>
      <rPr>
        <sz val="10"/>
        <color rgb="FF000000"/>
        <rFont val="Calibri"/>
        <family val="2"/>
      </rPr>
      <t>: Corresponde às diárias empenhadas no mês de referência, conforme dados do Portal da Transparência de Minas Gerais e verificação do controle interno da DPMG. Diferenças identificadas referem-se a ajustes apurados na prestação de contas do empenho inicial.</t>
    </r>
  </si>
  <si>
    <t>LEGISLAÇÕES:</t>
  </si>
  <si>
    <r>
      <t>Deliberação 51/2018</t>
    </r>
    <r>
      <rPr>
        <sz val="9"/>
        <color theme="1"/>
        <rFont val="Calibri"/>
        <family val="2"/>
        <charset val="1"/>
      </rPr>
      <t> – Dispõe sobre a concessão de diárias em viagens a serviço e indenização para transporte aos membros, servidores e colaboradores externos da DPMG.</t>
    </r>
  </si>
  <si>
    <r>
      <t>Resolução 2350/2024</t>
    </r>
    <r>
      <rPr>
        <sz val="9"/>
        <color theme="1"/>
        <rFont val="Calibri"/>
        <family val="2"/>
        <charset val="1"/>
      </rPr>
      <t> – Atualiza os valores de diárias de viagens e indenizações para transporte devidos aos membros, membras, servidores, servidoras, colaboradores e colaboradoras.</t>
    </r>
  </si>
  <si>
    <r>
      <t xml:space="preserve">Deliberação 420/2024 - </t>
    </r>
    <r>
      <rPr>
        <sz val="9"/>
        <color theme="1"/>
        <rFont val="Calibri"/>
        <family val="2"/>
      </rPr>
      <t>Dispõe sobre alteração da Deliberação n. 036/2011, que disciplina a concessão de auxílio-alimentação no âmbito da Defensoria Pública do Estado de Minas Gerais.</t>
    </r>
  </si>
  <si>
    <r>
      <t>Resolução 3227/2025</t>
    </r>
    <r>
      <rPr>
        <sz val="9"/>
        <color theme="1"/>
        <rFont val="Calibri"/>
        <family val="2"/>
        <charset val="1"/>
      </rPr>
      <t> – Atualiza o valor previsto na Resolução n. 2247/2023.</t>
    </r>
  </si>
  <si>
    <t>COOPERAÇÃO EM ARCOS, CONFORME ATO Nº 10.715/25</t>
  </si>
  <si>
    <t>DANIELE BELLETTATO</t>
  </si>
  <si>
    <t>PARTICIPAÇÃO EM EVENTO DE ENTREGA DE VEÍCULOS OBTIDOS POR EMENDA PARLAMENTAR CONFORME  SEI Nº 9990000001.015690/2025-44</t>
  </si>
  <si>
    <t>PARTICIPAÇÃO NA REUNIÃO DO GAETS E NO SEMINARIO TRIBUNAIS SUPERIORES  E DEMOCRACIA.</t>
  </si>
  <si>
    <t>COOPERAÇÃO - ATO Nº: 11.466/2025</t>
  </si>
  <si>
    <t>REPRESENTAR A DPG NO ATENDIMENTO E NA CERIMONIA COMEMORATIVA DOS 50 ANOS DA DPMG NA UNIDADE DE ITUIUTABA</t>
  </si>
  <si>
    <t>FAZER VISTORIA NO POSTO DE VIGILÂNCIA ARMADA QUE SERÁ INSTALADO NA COMARCA DE VIÇOSA.</t>
  </si>
  <si>
    <t>COOPERAÇÃO EM CRUZÍLIA, CONFORME ATO Nº 10.297/2025</t>
  </si>
  <si>
    <t xml:space="preserve">CONVOCAÇÃO SGPSO </t>
  </si>
  <si>
    <t>DEVOLUÇÃO DE 0,5 DIÁRIA. IDA 11/12 ÀS 07:00 E RETORNO 13/12 ÀS 12:20</t>
  </si>
  <si>
    <t>SEM ALTERAÇÃO NO PERCURSO
OBS: DEFENSOR RENUNCIOU AO RESSARCIMENTO DE TRANSPORTE URBANO E RODOVIÁRIO</t>
  </si>
  <si>
    <t>REUNIÃO COM PRESIDÊNCIA DO CONDEGE</t>
  </si>
  <si>
    <t>COOPERAÇÃO EM SANTO ANTÔNIO DO MONTE - ATO Nº: 11.655/2025</t>
  </si>
  <si>
    <t>A VIAGEM NÃO OCORREU</t>
  </si>
  <si>
    <t>KARINA ROSCOE  ZANETTI</t>
  </si>
  <si>
    <t>EMPENHO DE NOVEMBRO</t>
  </si>
  <si>
    <t>EMPENHO DE DEZEMBRO</t>
  </si>
  <si>
    <t>COMPROMISSOS INSTITUCIONAIS PELA COMISSÃO DE SAÚDE DO CONDEGE</t>
  </si>
  <si>
    <t>DESLOCAMENTO PARA FINS DE AUDIÊNCIAS E ATENDIMENTOS PRESENCIAIS NA COMARCA DE BARROSO/MG, EM RAZÃO DE COOPERAÇÃO, CONFORME ATO Nº 11.049/2025</t>
  </si>
  <si>
    <t>COOPERAÇÃO NA COMARCA DE SANTO ANTÔNIO DO MONTE, CONFORME ATO 11.655/2025.</t>
  </si>
  <si>
    <t>REALIZAÇÃO DE AUDIÊNCIA CONCENTRADA PRESENCIAL NA COMARCA DE PONTE NOVA , CONFORME DEGINADO NO PROCESSO SEI 9990000001.014527/2024-83</t>
  </si>
  <si>
    <t>COOPERAÇÃO NA UNIDADE DE BARROSO. ATENDIMENTOS PRESENCIAIS. ATO Nº 11.049/2025</t>
  </si>
  <si>
    <t>COOPERAÇÃO NA UNIDADE DE IBIRACI, CONFORME ATO N° 11.808/2025</t>
  </si>
  <si>
    <t>ENTREGA DA MELHADA (SANTOS DUMONT)</t>
  </si>
  <si>
    <t>REALIZAR ATENDIMENTO AOS ATINGIDOS PELO DESLIZAMENTO DE ESTÉREIS DA JAGUAR MINING S.A.</t>
  </si>
  <si>
    <t xml:space="preserve">ATENDIMENTO AOS ATINGIDOS PELO DESLIZAMENTO DE PILHA DE REJEITOS DA MINERADORA JAGUAR MINING, DE CASQUILHO DE CIMA, NA SEDE DA DPMG EM PITANGUI. </t>
  </si>
  <si>
    <t>AÇÃO DE CIDADANIA - CEJUSC POVOS E COMUNIDADES TRADICIONAIS - DIAMANTINA</t>
  </si>
  <si>
    <t xml:space="preserve">REUNIÃO DE TRABALHO DO CONSELHO SUPERIOR EM 11/12/2025 E SESSÃO ORDINÁRIA DO CONSELHO SUPERIOR EM 12/12/2025 </t>
  </si>
  <si>
    <t xml:space="preserve">ENTREGA DOS SELOS DE QUALIDADE EM TRANSPARÊNCIA PÚBLICA – PNTP 2025
 </t>
  </si>
  <si>
    <t>COMPARECER À SOLENIDADE DE ENTREGA DE VEÍCULOS INSTITUCIONAIS EM BELO HORIZONTE</t>
  </si>
  <si>
    <t>COMPARECIMENTO NA CERIMÔNIA DE ENTREGA DA MEDALHA SANTOS DUMONT, A QUAL ESTE DEFENSOR PÚBLICO FOI AGRACIADO</t>
  </si>
  <si>
    <t>VISTORIA DO LOCAL DESTINADO PARA A IMPLEMENTAÇÃO DO POSTO DE VIGILÂNCIA ARMADA NA COMARCA DA DEFENSORIA EM VIÇOSA/MG.</t>
  </si>
  <si>
    <t>REALIZAR ATENDIMENTOS AOS ATINGIDOS PELO DESLIZAMENTO DE ESTÉREIS DA JAGUAR MINING S.A.</t>
  </si>
  <si>
    <t>ACOMPANHAR VISITA TECNICA DA COMISSÃO DE SOLUÇÃO DE CONFLITOS FUNDIÁRIOS DO TJMG EM JANUÁRIA E BONITO DE MINAS.</t>
  </si>
  <si>
    <t>ATENDIMENTO AOS ATINGIDOS PELO DESLIZAMENTO DE PILHA DE REJEITOS DA MINERADORA JAGUAR MINING EM CASQUILHO DE CIMA, NA SEDE DA DPMG EM PITANGUI/MG.</t>
  </si>
  <si>
    <t>REPRESENTAR A DEFENSORIA DE VIÇOSA  NO EVENTO DE ENTREGA DE VEÍCULOS DOADOS PELO INSTITUTO ALBERT SABIN.</t>
  </si>
  <si>
    <t>SEM ALTERAÇÃO NO PERCURSO
AURTORIZADO 1 DIÁRIA - ESDEP</t>
  </si>
  <si>
    <t>PROFERIR PALESTRA POR OCASIÃO DO XI CONGRESSO DE DIREITO CIVIL, REALIZADO NA CIDADE DE OURO PRETO.</t>
  </si>
  <si>
    <t>REALIZAÇÃO DE AUDIÊNCIAS PRELIMINARES DO JESPCRIM, EM RAZÃO DE COOPERAÇÃO (SUBSTITUIÇÃO DE COLEGA DE FÉRIAS), NA COMARCA DE CONTAGEM. ATO PENDENTE DE PUBLICAÇÃO.</t>
  </si>
  <si>
    <t>REUNIÃO DE ALINHAMENTO DO SOLAR COM A UNIDADE DE  JUIZ DE FORA</t>
  </si>
  <si>
    <t xml:space="preserve">PARTICIPAÇÃO, COMO REPRESENTANTE DE UMA DAS UNIDADES CONTEMPLADAS, NA SOLENIDADE DE ENTREGA DOS VEÍCULOS DESTINADOS PELO MINISTÉRIO DAS MULHERES À DPMG PARA APOIO ÀS ATIVIDADES DE COMBATE À VIOLÊNCIA E DISCRIMINAÇÃO DE GÊNERO E PROMOÇÃO E DEFESA DOS DIREITOS DA MULHER </t>
  </si>
  <si>
    <t>PARTICIPAÇÃO EM CERIMÔNIA DE ENTREGA DE CINCO VEÍCULOS PELO INSTITUTO ALBERT SABIN, VINCULADO AO PROJETO “ELAS EM REDE – MOBILIZAÇÃO PARA A PROTEÇÃO E JUSTIÇA”, À DEFENSORIA PÚBLICA DE MINAS GERAIS.</t>
  </si>
  <si>
    <t>REALIZAÇÃO DE AUDIÊNCIAS DO JESPCRIM CONTAGEM, POR FORÇA DE COOPERAÇÃO EM SUBSTITUIÇÃO DE FÉRIAS DE COLEGA DEFENSOR.</t>
  </si>
  <si>
    <t>PARTICIPAÇÃO NO I SEMINÁRIO DE DEFENSORAS E DEFENSORES INTERAMERICANOS DO BRASIL”, REALIZADO NOS DIAS 08 E 09/08/2025, NA SEDE DA ADPERJ</t>
  </si>
  <si>
    <t>PARTICIPAÇÃO COMO OUVINTE E PARA ALINHAMENTOS ESTRATÉGICOS NO ENCONTRO NACIONAL DE DEMOCRATIZAÇÃO DO ACESSO À JUSTIÇA REALIZADO ENTRE OS DIAS 08 E 10 DE OUTUBRO, NO MINISTÉRIO DA JUSTIÇA E SEGURANÇA PÚBLICA, EM BRASÍLIA.</t>
  </si>
  <si>
    <t>REPRESENTAR O CONDEGE NO EVENTO DE LANÇAMENTO DAS DIRETRIZES PARA OS PROCESSOS DE MEDIDAS PROTETIVAS DE URGÊNCIA.</t>
  </si>
  <si>
    <t xml:space="preserve"> COOPERAÇÃO -  ATO Nº: 10.741/2025 DA DPG</t>
  </si>
  <si>
    <r>
      <t xml:space="preserve">FONTE: </t>
    </r>
    <r>
      <rPr>
        <sz val="10"/>
        <color theme="1"/>
        <rFont val="Calibri"/>
        <family val="2"/>
        <scheme val="minor"/>
      </rPr>
      <t>Controle Interno de Concessão de Diárias da DPMG; Sistema de Pagamento - SIAFI/MG; Unidade Responsável: SPGF/DFPC/CORD.CONTÁBIL. Dados consolidados e emitidos em 12 de janeiro de 2026.</t>
    </r>
  </si>
  <si>
    <t>01/12/2025 A 31/12/2025</t>
  </si>
  <si>
    <t>DEZEMBRO/25</t>
  </si>
  <si>
    <r>
      <t xml:space="preserve">Portal da Transparência do Estado de Minas Gerais: </t>
    </r>
    <r>
      <rPr>
        <sz val="10"/>
        <color theme="1"/>
        <rFont val="Calibri"/>
        <family val="2"/>
        <scheme val="minor"/>
      </rPr>
      <t>https://www.transparencia.mg.gov.br/despesa-estado/despesa/despesa-orgaos/2025/01-12-2025/31-12-2025/4576/502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</si>
</sst>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$ &quot;* #,##0.00_);_(&quot;R$ &quot;* \(#,##0.00\);_(&quot;R$ &quot;* &quot;-&quot;??_);_(@_)"/>
    <numFmt numFmtId="165" formatCode="[&lt;=9999]0000;[&gt;=999999999999]00\.000\.000\/0000\-00;000\.000\.000\-00"/>
    <numFmt numFmtId="166" formatCode="d/m/yy\ h:mm;@"/>
  </numFmts>
  <fonts count="1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charset val="1"/>
    </font>
    <font>
      <sz val="9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102">
    <xf numFmtId="0" fontId="0" fillId="0" borderId="0" xfId="0"/>
    <xf numFmtId="0" fontId="0" fillId="4" borderId="0" xfId="0" applyFill="1" applyAlignment="1">
      <alignment horizontal="left" vertical="center" wrapText="1"/>
    </xf>
    <xf numFmtId="14" fontId="0" fillId="4" borderId="0" xfId="0" applyNumberFormat="1" applyFill="1" applyAlignment="1">
      <alignment horizontal="center" vertical="center" wrapText="1"/>
    </xf>
    <xf numFmtId="164" fontId="0" fillId="4" borderId="0" xfId="1" applyFont="1" applyFill="1" applyAlignment="1">
      <alignment horizontal="center" vertical="center" wrapText="1"/>
    </xf>
    <xf numFmtId="0" fontId="0" fillId="4" borderId="0" xfId="0" applyFill="1"/>
    <xf numFmtId="49" fontId="1" fillId="4" borderId="0" xfId="0" applyNumberFormat="1" applyFont="1" applyFill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164" fontId="1" fillId="2" borderId="11" xfId="1" applyFont="1" applyFill="1" applyBorder="1" applyAlignment="1">
      <alignment horizontal="center" vertical="center" wrapText="1"/>
    </xf>
    <xf numFmtId="14" fontId="1" fillId="4" borderId="11" xfId="0" applyNumberFormat="1" applyFont="1" applyFill="1" applyBorder="1" applyAlignment="1">
      <alignment horizontal="center" vertical="center" wrapText="1"/>
    </xf>
    <xf numFmtId="164" fontId="1" fillId="4" borderId="11" xfId="1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164" fontId="1" fillId="2" borderId="16" xfId="1" applyFont="1" applyFill="1" applyBorder="1" applyAlignment="1">
      <alignment horizontal="center" vertical="center" wrapText="1"/>
    </xf>
    <xf numFmtId="164" fontId="1" fillId="3" borderId="0" xfId="1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horizontal="center" vertical="center" wrapText="1"/>
    </xf>
    <xf numFmtId="164" fontId="1" fillId="3" borderId="12" xfId="1" applyFont="1" applyFill="1" applyBorder="1" applyAlignment="1">
      <alignment horizontal="center" vertical="center" wrapText="1"/>
    </xf>
    <xf numFmtId="164" fontId="1" fillId="3" borderId="21" xfId="1" applyFont="1" applyFill="1" applyBorder="1" applyAlignment="1">
      <alignment horizontal="left" vertical="center" wrapText="1"/>
    </xf>
    <xf numFmtId="164" fontId="1" fillId="3" borderId="22" xfId="1" applyFont="1" applyFill="1" applyBorder="1" applyAlignment="1">
      <alignment horizontal="left" vertical="center" wrapText="1"/>
    </xf>
    <xf numFmtId="164" fontId="1" fillId="3" borderId="3" xfId="1" applyFont="1" applyFill="1" applyBorder="1" applyAlignment="1">
      <alignment horizontal="left" vertical="center" wrapText="1"/>
    </xf>
    <xf numFmtId="49" fontId="1" fillId="3" borderId="3" xfId="1" applyNumberFormat="1" applyFont="1" applyFill="1" applyBorder="1" applyAlignment="1">
      <alignment horizontal="left" vertical="center" wrapText="1"/>
    </xf>
    <xf numFmtId="164" fontId="1" fillId="3" borderId="23" xfId="1" applyFont="1" applyFill="1" applyBorder="1" applyAlignment="1">
      <alignment horizontal="left" vertical="center" wrapText="1"/>
    </xf>
    <xf numFmtId="164" fontId="1" fillId="3" borderId="20" xfId="1" applyFont="1" applyFill="1" applyBorder="1" applyAlignment="1">
      <alignment horizontal="left" vertical="center" wrapText="1"/>
    </xf>
    <xf numFmtId="164" fontId="1" fillId="3" borderId="20" xfId="1" applyFont="1" applyFill="1" applyBorder="1" applyAlignment="1">
      <alignment vertical="center" wrapText="1"/>
    </xf>
    <xf numFmtId="49" fontId="1" fillId="3" borderId="20" xfId="1" applyNumberFormat="1" applyFont="1" applyFill="1" applyBorder="1" applyAlignment="1">
      <alignment vertical="center" wrapText="1"/>
    </xf>
    <xf numFmtId="164" fontId="1" fillId="3" borderId="24" xfId="1" applyFont="1" applyFill="1" applyBorder="1" applyAlignment="1">
      <alignment vertical="center" wrapText="1"/>
    </xf>
    <xf numFmtId="164" fontId="1" fillId="3" borderId="0" xfId="1" applyFont="1" applyFill="1" applyBorder="1" applyAlignment="1">
      <alignment vertical="center" wrapText="1"/>
    </xf>
    <xf numFmtId="49" fontId="1" fillId="3" borderId="0" xfId="1" applyNumberFormat="1" applyFont="1" applyFill="1" applyBorder="1" applyAlignment="1">
      <alignment vertical="center" wrapText="1"/>
    </xf>
    <xf numFmtId="164" fontId="1" fillId="3" borderId="25" xfId="1" applyFont="1" applyFill="1" applyBorder="1" applyAlignment="1">
      <alignment vertical="center" wrapText="1"/>
    </xf>
    <xf numFmtId="164" fontId="1" fillId="3" borderId="26" xfId="1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vertical="center" wrapText="1"/>
    </xf>
    <xf numFmtId="49" fontId="1" fillId="3" borderId="18" xfId="1" applyNumberFormat="1" applyFont="1" applyFill="1" applyBorder="1" applyAlignment="1">
      <alignment vertical="center" wrapText="1"/>
    </xf>
    <xf numFmtId="164" fontId="0" fillId="4" borderId="0" xfId="1" applyFont="1" applyFill="1"/>
    <xf numFmtId="164" fontId="5" fillId="4" borderId="0" xfId="1" applyFont="1" applyFill="1" applyAlignment="1">
      <alignment horizontal="center" vertical="center" wrapText="1"/>
    </xf>
    <xf numFmtId="166" fontId="5" fillId="4" borderId="0" xfId="0" applyNumberFormat="1" applyFont="1" applyFill="1" applyAlignment="1">
      <alignment horizontal="center" vertical="center" wrapText="1"/>
    </xf>
    <xf numFmtId="164" fontId="5" fillId="4" borderId="0" xfId="1" applyFont="1" applyFill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49" fontId="1" fillId="3" borderId="4" xfId="1" applyNumberFormat="1" applyFont="1" applyFill="1" applyBorder="1" applyAlignment="1">
      <alignment horizontal="left" vertical="center" wrapText="1"/>
    </xf>
    <xf numFmtId="49" fontId="1" fillId="3" borderId="31" xfId="1" applyNumberFormat="1" applyFont="1" applyFill="1" applyBorder="1" applyAlignment="1">
      <alignment vertical="center" wrapText="1"/>
    </xf>
    <xf numFmtId="49" fontId="1" fillId="3" borderId="6" xfId="1" applyNumberFormat="1" applyFont="1" applyFill="1" applyBorder="1" applyAlignment="1">
      <alignment vertical="center" wrapText="1"/>
    </xf>
    <xf numFmtId="49" fontId="1" fillId="3" borderId="30" xfId="1" applyNumberFormat="1" applyFont="1" applyFill="1" applyBorder="1" applyAlignment="1">
      <alignment vertical="center" wrapText="1"/>
    </xf>
    <xf numFmtId="0" fontId="5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/>
    </xf>
    <xf numFmtId="164" fontId="1" fillId="3" borderId="32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right" vertical="center" wrapText="1"/>
    </xf>
    <xf numFmtId="164" fontId="1" fillId="3" borderId="33" xfId="1" applyFont="1" applyFill="1" applyBorder="1" applyAlignment="1">
      <alignment vertical="center" wrapText="1"/>
    </xf>
    <xf numFmtId="49" fontId="1" fillId="3" borderId="24" xfId="1" applyNumberFormat="1" applyFont="1" applyFill="1" applyBorder="1" applyAlignment="1">
      <alignment vertical="center" wrapText="1"/>
    </xf>
    <xf numFmtId="49" fontId="1" fillId="3" borderId="34" xfId="1" applyNumberFormat="1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 wrapText="1"/>
    </xf>
    <xf numFmtId="14" fontId="6" fillId="4" borderId="11" xfId="0" applyNumberFormat="1" applyFont="1" applyFill="1" applyBorder="1" applyAlignment="1">
      <alignment horizontal="center" vertical="center" wrapText="1"/>
    </xf>
    <xf numFmtId="164" fontId="6" fillId="4" borderId="1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9" fillId="4" borderId="0" xfId="0" applyFont="1" applyFill="1"/>
    <xf numFmtId="0" fontId="1" fillId="3" borderId="0" xfId="0" applyFont="1" applyFill="1" applyAlignment="1">
      <alignment horizontal="center" vertical="center" wrapText="1"/>
    </xf>
    <xf numFmtId="164" fontId="1" fillId="3" borderId="25" xfId="1" applyFont="1" applyFill="1" applyBorder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 wrapText="1"/>
    </xf>
    <xf numFmtId="164" fontId="1" fillId="3" borderId="6" xfId="1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/>
    </xf>
    <xf numFmtId="165" fontId="2" fillId="4" borderId="0" xfId="0" applyNumberFormat="1" applyFont="1" applyFill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164" fontId="1" fillId="3" borderId="3" xfId="1" applyFont="1" applyFill="1" applyBorder="1" applyAlignment="1">
      <alignment horizontal="left" vertical="center"/>
    </xf>
    <xf numFmtId="164" fontId="1" fillId="3" borderId="4" xfId="1" applyFont="1" applyFill="1" applyBorder="1" applyAlignment="1">
      <alignment horizontal="left" vertical="center"/>
    </xf>
    <xf numFmtId="164" fontId="1" fillId="3" borderId="18" xfId="1" applyFont="1" applyFill="1" applyBorder="1" applyAlignment="1">
      <alignment horizontal="left" vertical="center"/>
    </xf>
    <xf numFmtId="164" fontId="1" fillId="3" borderId="30" xfId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3" borderId="27" xfId="1" applyFont="1" applyFill="1" applyBorder="1" applyAlignment="1">
      <alignment horizontal="left" vertical="center" wrapText="1"/>
    </xf>
    <xf numFmtId="164" fontId="1" fillId="3" borderId="28" xfId="1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g.gov.br/despesa-estado/despesa/despesa-orgaos/2025/01-02-2025/28-02-2025/4576/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R97"/>
  <sheetViews>
    <sheetView tabSelected="1" workbookViewId="0">
      <selection activeCell="B97" sqref="A1:P97"/>
    </sheetView>
  </sheetViews>
  <sheetFormatPr defaultColWidth="9.140625" defaultRowHeight="15"/>
  <cols>
    <col min="1" max="1" width="7.7109375" style="49" customWidth="1"/>
    <col min="2" max="2" width="12.85546875" style="49" customWidth="1"/>
    <col min="3" max="3" width="42.85546875" style="1" bestFit="1" customWidth="1"/>
    <col min="4" max="4" width="38.28515625" style="49" bestFit="1" customWidth="1"/>
    <col min="5" max="5" width="16.5703125" style="49" bestFit="1" customWidth="1"/>
    <col min="6" max="6" width="20.5703125" style="49" bestFit="1" customWidth="1"/>
    <col min="7" max="7" width="27.7109375" style="49" bestFit="1" customWidth="1"/>
    <col min="8" max="8" width="13.140625" style="2" customWidth="1"/>
    <col min="9" max="9" width="12.7109375" style="2" customWidth="1"/>
    <col min="10" max="10" width="14" style="49" bestFit="1" customWidth="1"/>
    <col min="11" max="11" width="16.42578125" style="3" bestFit="1" customWidth="1"/>
    <col min="12" max="12" width="18.140625" style="3" bestFit="1" customWidth="1"/>
    <col min="13" max="13" width="17.42578125" style="3" bestFit="1" customWidth="1"/>
    <col min="14" max="14" width="13.7109375" style="3" bestFit="1" customWidth="1"/>
    <col min="15" max="15" width="40.85546875" style="49" bestFit="1" customWidth="1"/>
    <col min="16" max="16" width="255.7109375" style="1" bestFit="1" customWidth="1"/>
    <col min="17" max="16384" width="9.140625" style="4"/>
  </cols>
  <sheetData>
    <row r="1" spans="1:16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 ht="20.100000000000001" customHeight="1">
      <c r="A2" s="89" t="s">
        <v>93</v>
      </c>
      <c r="B2" s="89"/>
      <c r="C2" s="89"/>
      <c r="D2" s="5" t="s">
        <v>176</v>
      </c>
    </row>
    <row r="3" spans="1:16" ht="20.100000000000001" customHeight="1">
      <c r="A3" s="89" t="s">
        <v>94</v>
      </c>
      <c r="B3" s="89"/>
      <c r="C3" s="89"/>
      <c r="D3" s="50" t="s">
        <v>175</v>
      </c>
    </row>
    <row r="4" spans="1:16" ht="15.75" thickBot="1"/>
    <row r="5" spans="1:16" ht="20.100000000000001" customHeight="1">
      <c r="A5" s="90" t="s">
        <v>0</v>
      </c>
      <c r="B5" s="91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3"/>
    </row>
    <row r="6" spans="1:16" ht="20.100000000000001" customHeight="1">
      <c r="A6" s="94" t="s">
        <v>1</v>
      </c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16" ht="45">
      <c r="A7" s="7" t="s">
        <v>95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12" t="s">
        <v>9</v>
      </c>
      <c r="I7" s="12" t="s">
        <v>10</v>
      </c>
      <c r="J7" s="6" t="s">
        <v>11</v>
      </c>
      <c r="K7" s="13" t="s">
        <v>12</v>
      </c>
      <c r="L7" s="13" t="s">
        <v>96</v>
      </c>
      <c r="M7" s="13" t="s">
        <v>97</v>
      </c>
      <c r="N7" s="13" t="s">
        <v>13</v>
      </c>
      <c r="O7" s="13" t="s">
        <v>98</v>
      </c>
      <c r="P7" s="16" t="s">
        <v>14</v>
      </c>
    </row>
    <row r="8" spans="1:16" ht="61.5" customHeight="1">
      <c r="A8" s="8">
        <v>1</v>
      </c>
      <c r="B8" s="9">
        <v>1394</v>
      </c>
      <c r="C8" s="10" t="s">
        <v>55</v>
      </c>
      <c r="D8" s="11" t="s">
        <v>54</v>
      </c>
      <c r="E8" s="11" t="s">
        <v>28</v>
      </c>
      <c r="F8" s="11" t="s">
        <v>31</v>
      </c>
      <c r="G8" s="11" t="s">
        <v>17</v>
      </c>
      <c r="H8" s="14">
        <v>46002.357638888891</v>
      </c>
      <c r="I8" s="14">
        <v>46004.006944444445</v>
      </c>
      <c r="J8" s="11">
        <v>1.5</v>
      </c>
      <c r="K8" s="15">
        <v>1356.18</v>
      </c>
      <c r="L8" s="15">
        <v>0</v>
      </c>
      <c r="M8" s="15">
        <v>0</v>
      </c>
      <c r="N8" s="15">
        <v>1356.18</v>
      </c>
      <c r="O8" s="11" t="s">
        <v>49</v>
      </c>
      <c r="P8" s="17" t="s">
        <v>129</v>
      </c>
    </row>
    <row r="9" spans="1:16" ht="61.5" customHeight="1">
      <c r="A9" s="8">
        <v>2</v>
      </c>
      <c r="B9" s="9">
        <v>1400</v>
      </c>
      <c r="C9" s="10" t="s">
        <v>55</v>
      </c>
      <c r="D9" s="11" t="s">
        <v>54</v>
      </c>
      <c r="E9" s="11" t="s">
        <v>28</v>
      </c>
      <c r="F9" s="11" t="s">
        <v>31</v>
      </c>
      <c r="G9" s="11" t="s">
        <v>39</v>
      </c>
      <c r="H9" s="14">
        <v>45995.295138888891</v>
      </c>
      <c r="I9" s="14">
        <v>45996.645833333336</v>
      </c>
      <c r="J9" s="11">
        <v>1.5</v>
      </c>
      <c r="K9" s="15">
        <v>1356.18</v>
      </c>
      <c r="L9" s="15">
        <v>0</v>
      </c>
      <c r="M9" s="15">
        <v>0</v>
      </c>
      <c r="N9" s="15">
        <v>1356.18</v>
      </c>
      <c r="O9" s="11" t="s">
        <v>16</v>
      </c>
      <c r="P9" s="17" t="s">
        <v>130</v>
      </c>
    </row>
    <row r="10" spans="1:16" ht="61.5" customHeight="1">
      <c r="A10" s="8">
        <v>3</v>
      </c>
      <c r="B10" s="9">
        <v>1415</v>
      </c>
      <c r="C10" s="10" t="s">
        <v>56</v>
      </c>
      <c r="D10" s="11" t="s">
        <v>57</v>
      </c>
      <c r="E10" s="11" t="s">
        <v>41</v>
      </c>
      <c r="F10" s="11" t="s">
        <v>42</v>
      </c>
      <c r="G10" s="11" t="s">
        <v>17</v>
      </c>
      <c r="H10" s="14">
        <v>45977.708333333336</v>
      </c>
      <c r="I10" s="14">
        <v>45978.666666666664</v>
      </c>
      <c r="J10" s="11">
        <v>1</v>
      </c>
      <c r="K10" s="15">
        <v>521.09</v>
      </c>
      <c r="L10" s="15">
        <v>0</v>
      </c>
      <c r="M10" s="15">
        <v>0</v>
      </c>
      <c r="N10" s="15">
        <v>521.09</v>
      </c>
      <c r="O10" s="11" t="s">
        <v>16</v>
      </c>
      <c r="P10" s="17" t="s">
        <v>135</v>
      </c>
    </row>
    <row r="11" spans="1:16" s="66" customFormat="1" ht="61.5" customHeight="1">
      <c r="A11" s="8">
        <v>4</v>
      </c>
      <c r="B11" s="9">
        <v>1430</v>
      </c>
      <c r="C11" s="10" t="s">
        <v>58</v>
      </c>
      <c r="D11" s="11" t="s">
        <v>54</v>
      </c>
      <c r="E11" s="11" t="s">
        <v>15</v>
      </c>
      <c r="F11" s="11" t="s">
        <v>26</v>
      </c>
      <c r="G11" s="11" t="s">
        <v>27</v>
      </c>
      <c r="H11" s="14">
        <v>45996.522222222222</v>
      </c>
      <c r="I11" s="14">
        <v>45996.777083333334</v>
      </c>
      <c r="J11" s="11">
        <v>0.5</v>
      </c>
      <c r="K11" s="15">
        <v>252.59</v>
      </c>
      <c r="L11" s="15">
        <v>0</v>
      </c>
      <c r="M11" s="15">
        <v>0</v>
      </c>
      <c r="N11" s="15">
        <v>252.59</v>
      </c>
      <c r="O11" s="11" t="s">
        <v>49</v>
      </c>
      <c r="P11" s="17" t="s">
        <v>139</v>
      </c>
    </row>
    <row r="12" spans="1:16" ht="61.5" customHeight="1">
      <c r="A12" s="8">
        <v>5</v>
      </c>
      <c r="B12" s="9">
        <v>1430</v>
      </c>
      <c r="C12" s="10" t="s">
        <v>58</v>
      </c>
      <c r="D12" s="11" t="s">
        <v>54</v>
      </c>
      <c r="E12" s="11" t="s">
        <v>15</v>
      </c>
      <c r="F12" s="11" t="s">
        <v>26</v>
      </c>
      <c r="G12" s="11" t="s">
        <v>27</v>
      </c>
      <c r="H12" s="14">
        <v>46003.520138888889</v>
      </c>
      <c r="I12" s="14">
        <v>46003.779166666667</v>
      </c>
      <c r="J12" s="11">
        <v>0.5</v>
      </c>
      <c r="K12" s="15">
        <v>252.59</v>
      </c>
      <c r="L12" s="15">
        <v>0</v>
      </c>
      <c r="M12" s="15">
        <v>0</v>
      </c>
      <c r="N12" s="15">
        <v>252.59</v>
      </c>
      <c r="O12" s="11" t="s">
        <v>49</v>
      </c>
      <c r="P12" s="17" t="s">
        <v>139</v>
      </c>
    </row>
    <row r="13" spans="1:16" ht="61.5" customHeight="1">
      <c r="A13" s="8">
        <v>6</v>
      </c>
      <c r="B13" s="9">
        <v>1430</v>
      </c>
      <c r="C13" s="10" t="s">
        <v>58</v>
      </c>
      <c r="D13" s="11" t="s">
        <v>54</v>
      </c>
      <c r="E13" s="11" t="s">
        <v>15</v>
      </c>
      <c r="F13" s="11" t="s">
        <v>26</v>
      </c>
      <c r="G13" s="11" t="s">
        <v>27</v>
      </c>
      <c r="H13" s="14">
        <v>46010.517361111109</v>
      </c>
      <c r="I13" s="14">
        <v>46010.782638888886</v>
      </c>
      <c r="J13" s="11">
        <v>0.5</v>
      </c>
      <c r="K13" s="15">
        <v>252.59</v>
      </c>
      <c r="L13" s="15">
        <v>0</v>
      </c>
      <c r="M13" s="15">
        <v>0</v>
      </c>
      <c r="N13" s="15">
        <v>252.59</v>
      </c>
      <c r="O13" s="11" t="s">
        <v>49</v>
      </c>
      <c r="P13" s="17" t="s">
        <v>139</v>
      </c>
    </row>
    <row r="14" spans="1:16" ht="61.5" customHeight="1">
      <c r="A14" s="8">
        <v>7</v>
      </c>
      <c r="B14" s="9">
        <v>1381</v>
      </c>
      <c r="C14" s="10" t="s">
        <v>63</v>
      </c>
      <c r="D14" s="11" t="s">
        <v>54</v>
      </c>
      <c r="E14" s="11" t="s">
        <v>28</v>
      </c>
      <c r="F14" s="11" t="s">
        <v>17</v>
      </c>
      <c r="G14" s="11" t="s">
        <v>30</v>
      </c>
      <c r="H14" s="14">
        <v>45994.534722222219</v>
      </c>
      <c r="I14" s="14">
        <v>45997.611111111109</v>
      </c>
      <c r="J14" s="11">
        <v>3</v>
      </c>
      <c r="K14" s="15">
        <v>1839.27</v>
      </c>
      <c r="L14" s="15">
        <v>0</v>
      </c>
      <c r="M14" s="15">
        <v>0</v>
      </c>
      <c r="N14" s="15">
        <v>1839.27</v>
      </c>
      <c r="O14" s="11" t="s">
        <v>16</v>
      </c>
      <c r="P14" s="17" t="s">
        <v>160</v>
      </c>
    </row>
    <row r="15" spans="1:16" ht="61.5" customHeight="1">
      <c r="A15" s="8">
        <v>8</v>
      </c>
      <c r="B15" s="9">
        <v>1360</v>
      </c>
      <c r="C15" s="10" t="s">
        <v>64</v>
      </c>
      <c r="D15" s="11" t="s">
        <v>59</v>
      </c>
      <c r="E15" s="11" t="s">
        <v>33</v>
      </c>
      <c r="F15" s="11" t="s">
        <v>17</v>
      </c>
      <c r="G15" s="11" t="s">
        <v>32</v>
      </c>
      <c r="H15" s="14">
        <v>45994.270833333336</v>
      </c>
      <c r="I15" s="14">
        <v>45994.833333333336</v>
      </c>
      <c r="J15" s="11">
        <v>0.5</v>
      </c>
      <c r="K15" s="15">
        <v>108.09</v>
      </c>
      <c r="L15" s="15">
        <v>0</v>
      </c>
      <c r="M15" s="15">
        <v>0</v>
      </c>
      <c r="N15" s="15">
        <v>108.09</v>
      </c>
      <c r="O15" s="11" t="s">
        <v>49</v>
      </c>
      <c r="P15" s="17" t="s">
        <v>152</v>
      </c>
    </row>
    <row r="16" spans="1:16" ht="61.5" customHeight="1">
      <c r="A16" s="8">
        <v>9</v>
      </c>
      <c r="B16" s="9">
        <v>1417</v>
      </c>
      <c r="C16" s="10" t="s">
        <v>64</v>
      </c>
      <c r="D16" s="11" t="s">
        <v>59</v>
      </c>
      <c r="E16" s="11" t="s">
        <v>33</v>
      </c>
      <c r="F16" s="11" t="s">
        <v>17</v>
      </c>
      <c r="G16" s="11" t="s">
        <v>32</v>
      </c>
      <c r="H16" s="14">
        <v>46008.270833333336</v>
      </c>
      <c r="I16" s="14">
        <v>46008.791666666664</v>
      </c>
      <c r="J16" s="11">
        <v>0.5</v>
      </c>
      <c r="K16" s="15">
        <v>108.09</v>
      </c>
      <c r="L16" s="15">
        <v>0</v>
      </c>
      <c r="M16" s="15">
        <v>108.09</v>
      </c>
      <c r="N16" s="15">
        <v>0</v>
      </c>
      <c r="O16" s="11" t="s">
        <v>140</v>
      </c>
      <c r="P16" s="17" t="s">
        <v>161</v>
      </c>
    </row>
    <row r="17" spans="1:16" ht="61.5" customHeight="1">
      <c r="A17" s="8">
        <v>10</v>
      </c>
      <c r="B17" s="9">
        <v>1359</v>
      </c>
      <c r="C17" s="10" t="s">
        <v>65</v>
      </c>
      <c r="D17" s="11" t="s">
        <v>53</v>
      </c>
      <c r="E17" s="11" t="s">
        <v>33</v>
      </c>
      <c r="F17" s="11" t="s">
        <v>17</v>
      </c>
      <c r="G17" s="11" t="s">
        <v>32</v>
      </c>
      <c r="H17" s="14">
        <v>45994.291666666664</v>
      </c>
      <c r="I17" s="14">
        <v>45994.770833333336</v>
      </c>
      <c r="J17" s="11">
        <v>0.5</v>
      </c>
      <c r="K17" s="15">
        <v>252.59</v>
      </c>
      <c r="L17" s="15">
        <v>0</v>
      </c>
      <c r="M17" s="15">
        <v>0</v>
      </c>
      <c r="N17" s="15">
        <v>252.59</v>
      </c>
      <c r="O17" s="11" t="s">
        <v>49</v>
      </c>
      <c r="P17" s="17" t="s">
        <v>151</v>
      </c>
    </row>
    <row r="18" spans="1:16" ht="61.5" customHeight="1">
      <c r="A18" s="8">
        <v>11</v>
      </c>
      <c r="B18" s="9">
        <v>1412</v>
      </c>
      <c r="C18" s="10" t="s">
        <v>65</v>
      </c>
      <c r="D18" s="11" t="s">
        <v>53</v>
      </c>
      <c r="E18" s="11" t="s">
        <v>33</v>
      </c>
      <c r="F18" s="11" t="s">
        <v>17</v>
      </c>
      <c r="G18" s="11" t="s">
        <v>32</v>
      </c>
      <c r="H18" s="14">
        <v>46001.302083333336</v>
      </c>
      <c r="I18" s="14">
        <v>46001.75</v>
      </c>
      <c r="J18" s="11">
        <v>0.5</v>
      </c>
      <c r="K18" s="15">
        <v>252.59</v>
      </c>
      <c r="L18" s="15">
        <v>0</v>
      </c>
      <c r="M18" s="15">
        <v>0</v>
      </c>
      <c r="N18" s="15">
        <v>252.59</v>
      </c>
      <c r="O18" s="11" t="s">
        <v>16</v>
      </c>
      <c r="P18" s="17" t="s">
        <v>159</v>
      </c>
    </row>
    <row r="19" spans="1:16" ht="61.5" customHeight="1">
      <c r="A19" s="8">
        <v>12</v>
      </c>
      <c r="B19" s="9">
        <v>1414</v>
      </c>
      <c r="C19" s="10" t="s">
        <v>65</v>
      </c>
      <c r="D19" s="11" t="s">
        <v>53</v>
      </c>
      <c r="E19" s="11" t="s">
        <v>33</v>
      </c>
      <c r="F19" s="11" t="s">
        <v>17</v>
      </c>
      <c r="G19" s="11" t="s">
        <v>32</v>
      </c>
      <c r="H19" s="14">
        <v>46008.291666666664</v>
      </c>
      <c r="I19" s="14">
        <v>46008.8125</v>
      </c>
      <c r="J19" s="11">
        <v>0.5</v>
      </c>
      <c r="K19" s="15">
        <v>252.59</v>
      </c>
      <c r="L19" s="15">
        <v>0</v>
      </c>
      <c r="M19" s="15">
        <v>0</v>
      </c>
      <c r="N19" s="15">
        <v>252.59</v>
      </c>
      <c r="O19" s="11" t="s">
        <v>49</v>
      </c>
      <c r="P19" s="17" t="s">
        <v>151</v>
      </c>
    </row>
    <row r="20" spans="1:16" ht="61.5" customHeight="1">
      <c r="A20" s="8">
        <v>13</v>
      </c>
      <c r="B20" s="60">
        <v>1369</v>
      </c>
      <c r="C20" s="61" t="s">
        <v>66</v>
      </c>
      <c r="D20" s="11" t="s">
        <v>54</v>
      </c>
      <c r="E20" s="11" t="s">
        <v>28</v>
      </c>
      <c r="F20" s="11" t="s">
        <v>17</v>
      </c>
      <c r="G20" s="11" t="s">
        <v>31</v>
      </c>
      <c r="H20" s="14">
        <v>46001.440972222219</v>
      </c>
      <c r="I20" s="14">
        <v>46002.909722222219</v>
      </c>
      <c r="J20" s="11">
        <v>1.5</v>
      </c>
      <c r="K20" s="15">
        <v>1356.18</v>
      </c>
      <c r="L20" s="15">
        <v>0</v>
      </c>
      <c r="M20" s="15">
        <v>0</v>
      </c>
      <c r="N20" s="15">
        <v>1356.18</v>
      </c>
      <c r="O20" s="11" t="s">
        <v>49</v>
      </c>
      <c r="P20" s="17" t="s">
        <v>144</v>
      </c>
    </row>
    <row r="21" spans="1:16" ht="61.5" customHeight="1">
      <c r="A21" s="8">
        <v>14</v>
      </c>
      <c r="B21" s="9">
        <v>1365</v>
      </c>
      <c r="C21" s="10" t="s">
        <v>67</v>
      </c>
      <c r="D21" s="11" t="s">
        <v>62</v>
      </c>
      <c r="E21" s="11" t="s">
        <v>15</v>
      </c>
      <c r="F21" s="11" t="s">
        <v>26</v>
      </c>
      <c r="G21" s="11" t="s">
        <v>27</v>
      </c>
      <c r="H21" s="14">
        <v>45996.520833333336</v>
      </c>
      <c r="I21" s="14">
        <v>45996.770833333336</v>
      </c>
      <c r="J21" s="11">
        <v>0.5</v>
      </c>
      <c r="K21" s="15">
        <v>252.59</v>
      </c>
      <c r="L21" s="15">
        <v>0</v>
      </c>
      <c r="M21" s="15">
        <v>0</v>
      </c>
      <c r="N21" s="15">
        <v>252.59</v>
      </c>
      <c r="O21" s="11" t="s">
        <v>49</v>
      </c>
      <c r="P21" s="17" t="s">
        <v>146</v>
      </c>
    </row>
    <row r="22" spans="1:16" ht="61.5" customHeight="1">
      <c r="A22" s="8">
        <v>15</v>
      </c>
      <c r="B22" s="9">
        <v>1365</v>
      </c>
      <c r="C22" s="10" t="s">
        <v>67</v>
      </c>
      <c r="D22" s="11" t="s">
        <v>62</v>
      </c>
      <c r="E22" s="11" t="s">
        <v>15</v>
      </c>
      <c r="F22" s="11" t="s">
        <v>26</v>
      </c>
      <c r="G22" s="11" t="s">
        <v>27</v>
      </c>
      <c r="H22" s="14">
        <v>46003.520833333336</v>
      </c>
      <c r="I22" s="14">
        <v>46003.770833333336</v>
      </c>
      <c r="J22" s="11">
        <v>0.5</v>
      </c>
      <c r="K22" s="15">
        <v>252.59</v>
      </c>
      <c r="L22" s="15">
        <v>0</v>
      </c>
      <c r="M22" s="15">
        <v>0</v>
      </c>
      <c r="N22" s="15">
        <v>252.59</v>
      </c>
      <c r="O22" s="11" t="s">
        <v>49</v>
      </c>
      <c r="P22" s="17" t="s">
        <v>146</v>
      </c>
    </row>
    <row r="23" spans="1:16" ht="61.5" customHeight="1">
      <c r="A23" s="8">
        <v>16</v>
      </c>
      <c r="B23" s="9">
        <v>1365</v>
      </c>
      <c r="C23" s="10" t="s">
        <v>67</v>
      </c>
      <c r="D23" s="11" t="s">
        <v>62</v>
      </c>
      <c r="E23" s="11" t="s">
        <v>15</v>
      </c>
      <c r="F23" s="11" t="s">
        <v>26</v>
      </c>
      <c r="G23" s="11" t="s">
        <v>27</v>
      </c>
      <c r="H23" s="14">
        <v>46010.520833333336</v>
      </c>
      <c r="I23" s="14">
        <v>46010.770833333336</v>
      </c>
      <c r="J23" s="11">
        <v>0.5</v>
      </c>
      <c r="K23" s="15">
        <v>252.59</v>
      </c>
      <c r="L23" s="15">
        <v>0</v>
      </c>
      <c r="M23" s="15">
        <v>0</v>
      </c>
      <c r="N23" s="15">
        <v>252.59</v>
      </c>
      <c r="O23" s="11" t="s">
        <v>49</v>
      </c>
      <c r="P23" s="17" t="s">
        <v>146</v>
      </c>
    </row>
    <row r="24" spans="1:16" ht="61.5" customHeight="1">
      <c r="A24" s="8">
        <v>17</v>
      </c>
      <c r="B24" s="9">
        <v>1384</v>
      </c>
      <c r="C24" s="10" t="s">
        <v>51</v>
      </c>
      <c r="D24" s="11" t="s">
        <v>50</v>
      </c>
      <c r="E24" s="11" t="s">
        <v>33</v>
      </c>
      <c r="F24" s="11" t="s">
        <v>17</v>
      </c>
      <c r="G24" s="11" t="s">
        <v>46</v>
      </c>
      <c r="H24" s="14">
        <v>45996.333333333336</v>
      </c>
      <c r="I24" s="14">
        <v>45996.75</v>
      </c>
      <c r="J24" s="11">
        <v>0.5</v>
      </c>
      <c r="K24" s="15">
        <v>252.59</v>
      </c>
      <c r="L24" s="15">
        <v>0</v>
      </c>
      <c r="M24" s="15">
        <v>0</v>
      </c>
      <c r="N24" s="15">
        <v>252.59</v>
      </c>
      <c r="O24" s="11" t="s">
        <v>16</v>
      </c>
      <c r="P24" s="17" t="s">
        <v>158</v>
      </c>
    </row>
    <row r="25" spans="1:16" ht="61.5" customHeight="1">
      <c r="A25" s="8">
        <v>18</v>
      </c>
      <c r="B25" s="9">
        <v>1396</v>
      </c>
      <c r="C25" s="10" t="s">
        <v>68</v>
      </c>
      <c r="D25" s="11" t="s">
        <v>53</v>
      </c>
      <c r="E25" s="11" t="s">
        <v>28</v>
      </c>
      <c r="F25" s="11" t="s">
        <v>30</v>
      </c>
      <c r="G25" s="11" t="s">
        <v>17</v>
      </c>
      <c r="H25" s="14">
        <v>46002.78125</v>
      </c>
      <c r="I25" s="14">
        <v>46003.791666666664</v>
      </c>
      <c r="J25" s="11">
        <v>1</v>
      </c>
      <c r="K25" s="15">
        <v>940.09</v>
      </c>
      <c r="L25" s="15">
        <v>0</v>
      </c>
      <c r="M25" s="15">
        <v>0</v>
      </c>
      <c r="N25" s="15">
        <v>940.09</v>
      </c>
      <c r="O25" s="11" t="s">
        <v>49</v>
      </c>
      <c r="P25" s="17" t="s">
        <v>156</v>
      </c>
    </row>
    <row r="26" spans="1:16" ht="61.5" customHeight="1">
      <c r="A26" s="8">
        <v>19</v>
      </c>
      <c r="B26" s="9">
        <v>1361</v>
      </c>
      <c r="C26" s="10" t="s">
        <v>69</v>
      </c>
      <c r="D26" s="62" t="s">
        <v>54</v>
      </c>
      <c r="E26" s="62" t="s">
        <v>15</v>
      </c>
      <c r="F26" s="62" t="s">
        <v>20</v>
      </c>
      <c r="G26" s="62" t="s">
        <v>21</v>
      </c>
      <c r="H26" s="63">
        <v>45994.479166666664</v>
      </c>
      <c r="I26" s="63">
        <v>45994.78125</v>
      </c>
      <c r="J26" s="62">
        <v>0.5</v>
      </c>
      <c r="K26" s="64">
        <v>252.59</v>
      </c>
      <c r="L26" s="64">
        <v>0</v>
      </c>
      <c r="M26" s="64">
        <v>0</v>
      </c>
      <c r="N26" s="64">
        <v>252.59</v>
      </c>
      <c r="O26" s="62" t="s">
        <v>49</v>
      </c>
      <c r="P26" s="65" t="s">
        <v>145</v>
      </c>
    </row>
    <row r="27" spans="1:16" ht="61.5" customHeight="1">
      <c r="A27" s="8">
        <v>20</v>
      </c>
      <c r="B27" s="9">
        <v>1361</v>
      </c>
      <c r="C27" s="10" t="s">
        <v>69</v>
      </c>
      <c r="D27" s="11" t="s">
        <v>54</v>
      </c>
      <c r="E27" s="11" t="s">
        <v>15</v>
      </c>
      <c r="F27" s="11" t="s">
        <v>20</v>
      </c>
      <c r="G27" s="11" t="s">
        <v>21</v>
      </c>
      <c r="H27" s="14">
        <v>46001.479166666664</v>
      </c>
      <c r="I27" s="14">
        <v>46001.78125</v>
      </c>
      <c r="J27" s="11">
        <v>0.5</v>
      </c>
      <c r="K27" s="15">
        <v>252.59</v>
      </c>
      <c r="L27" s="15">
        <v>0</v>
      </c>
      <c r="M27" s="15">
        <v>0</v>
      </c>
      <c r="N27" s="15">
        <v>252.59</v>
      </c>
      <c r="O27" s="11" t="s">
        <v>49</v>
      </c>
      <c r="P27" s="17" t="s">
        <v>145</v>
      </c>
    </row>
    <row r="28" spans="1:16" ht="61.5" customHeight="1">
      <c r="A28" s="8">
        <v>21</v>
      </c>
      <c r="B28" s="9">
        <v>1361</v>
      </c>
      <c r="C28" s="10" t="s">
        <v>69</v>
      </c>
      <c r="D28" s="11" t="s">
        <v>54</v>
      </c>
      <c r="E28" s="11" t="s">
        <v>15</v>
      </c>
      <c r="F28" s="11" t="s">
        <v>20</v>
      </c>
      <c r="G28" s="11" t="s">
        <v>21</v>
      </c>
      <c r="H28" s="14">
        <v>46008.479166666664</v>
      </c>
      <c r="I28" s="14">
        <v>46008.78125</v>
      </c>
      <c r="J28" s="11">
        <v>0.5</v>
      </c>
      <c r="K28" s="15">
        <v>252.59</v>
      </c>
      <c r="L28" s="15">
        <v>0</v>
      </c>
      <c r="M28" s="15">
        <v>0</v>
      </c>
      <c r="N28" s="15">
        <v>252.59</v>
      </c>
      <c r="O28" s="11" t="s">
        <v>49</v>
      </c>
      <c r="P28" s="17" t="s">
        <v>145</v>
      </c>
    </row>
    <row r="29" spans="1:16" ht="61.5" customHeight="1">
      <c r="A29" s="8">
        <v>22</v>
      </c>
      <c r="B29" s="9">
        <v>1389</v>
      </c>
      <c r="C29" s="10" t="s">
        <v>71</v>
      </c>
      <c r="D29" s="11" t="s">
        <v>62</v>
      </c>
      <c r="E29" s="11" t="s">
        <v>15</v>
      </c>
      <c r="F29" s="11" t="s">
        <v>36</v>
      </c>
      <c r="G29" s="11" t="s">
        <v>92</v>
      </c>
      <c r="H29" s="14">
        <v>45989.5</v>
      </c>
      <c r="I29" s="14">
        <v>45989.75</v>
      </c>
      <c r="J29" s="11">
        <v>0.5</v>
      </c>
      <c r="K29" s="15">
        <v>252.59</v>
      </c>
      <c r="L29" s="15">
        <v>0</v>
      </c>
      <c r="M29" s="15">
        <v>0</v>
      </c>
      <c r="N29" s="15">
        <v>252.59</v>
      </c>
      <c r="O29" s="11" t="s">
        <v>16</v>
      </c>
      <c r="P29" s="17" t="s">
        <v>153</v>
      </c>
    </row>
    <row r="30" spans="1:16" ht="61.5" customHeight="1">
      <c r="A30" s="8">
        <v>23</v>
      </c>
      <c r="B30" s="9">
        <v>1419</v>
      </c>
      <c r="C30" s="10" t="s">
        <v>72</v>
      </c>
      <c r="D30" s="11" t="s">
        <v>53</v>
      </c>
      <c r="E30" s="11" t="s">
        <v>15</v>
      </c>
      <c r="F30" s="11" t="s">
        <v>17</v>
      </c>
      <c r="G30" s="11" t="s">
        <v>44</v>
      </c>
      <c r="H30" s="14">
        <v>46002.517361111109</v>
      </c>
      <c r="I30" s="14">
        <v>46002.774305555555</v>
      </c>
      <c r="J30" s="11">
        <v>0.5</v>
      </c>
      <c r="K30" s="15">
        <v>252.59</v>
      </c>
      <c r="L30" s="15">
        <v>0</v>
      </c>
      <c r="M30" s="15">
        <v>0</v>
      </c>
      <c r="N30" s="15">
        <v>252.59</v>
      </c>
      <c r="O30" s="11" t="s">
        <v>49</v>
      </c>
      <c r="P30" s="17" t="s">
        <v>165</v>
      </c>
    </row>
    <row r="31" spans="1:16" ht="61.5" customHeight="1">
      <c r="A31" s="8">
        <v>24</v>
      </c>
      <c r="B31" s="9">
        <v>1421</v>
      </c>
      <c r="C31" s="10" t="s">
        <v>72</v>
      </c>
      <c r="D31" s="11" t="s">
        <v>53</v>
      </c>
      <c r="E31" s="11" t="s">
        <v>15</v>
      </c>
      <c r="F31" s="11" t="s">
        <v>17</v>
      </c>
      <c r="G31" s="11" t="s">
        <v>44</v>
      </c>
      <c r="H31" s="14">
        <v>46007.520138888889</v>
      </c>
      <c r="I31" s="14">
        <v>46007.772916666669</v>
      </c>
      <c r="J31" s="11">
        <v>0.5</v>
      </c>
      <c r="K31" s="15">
        <v>252.59</v>
      </c>
      <c r="L31" s="15">
        <v>0</v>
      </c>
      <c r="M31" s="15">
        <v>0</v>
      </c>
      <c r="N31" s="15">
        <v>252.59</v>
      </c>
      <c r="O31" s="11" t="s">
        <v>49</v>
      </c>
      <c r="P31" s="17" t="s">
        <v>169</v>
      </c>
    </row>
    <row r="32" spans="1:16" ht="61.5" customHeight="1">
      <c r="A32" s="8">
        <v>25</v>
      </c>
      <c r="B32" s="9">
        <v>1410</v>
      </c>
      <c r="C32" s="10" t="s">
        <v>73</v>
      </c>
      <c r="D32" s="11" t="s">
        <v>62</v>
      </c>
      <c r="E32" s="11" t="s">
        <v>41</v>
      </c>
      <c r="F32" s="11" t="s">
        <v>34</v>
      </c>
      <c r="G32" s="11" t="s">
        <v>17</v>
      </c>
      <c r="H32" s="14">
        <v>46002.947916666664</v>
      </c>
      <c r="I32" s="14">
        <v>46005.298611111109</v>
      </c>
      <c r="J32" s="11">
        <v>1.5</v>
      </c>
      <c r="K32" s="15">
        <v>1464.09</v>
      </c>
      <c r="L32" s="15">
        <v>0</v>
      </c>
      <c r="M32" s="15">
        <v>0</v>
      </c>
      <c r="N32" s="15">
        <v>1464.09</v>
      </c>
      <c r="O32" s="11" t="s">
        <v>137</v>
      </c>
      <c r="P32" s="17" t="s">
        <v>168</v>
      </c>
    </row>
    <row r="33" spans="1:16" ht="61.5" customHeight="1">
      <c r="A33" s="8">
        <v>26</v>
      </c>
      <c r="B33" s="9">
        <v>1374</v>
      </c>
      <c r="C33" s="10" t="s">
        <v>75</v>
      </c>
      <c r="D33" s="11" t="s">
        <v>53</v>
      </c>
      <c r="E33" s="11" t="s">
        <v>28</v>
      </c>
      <c r="F33" s="11" t="s">
        <v>17</v>
      </c>
      <c r="G33" s="11" t="s">
        <v>45</v>
      </c>
      <c r="H33" s="14">
        <v>45995.361111111109</v>
      </c>
      <c r="I33" s="14">
        <v>45996.541666666664</v>
      </c>
      <c r="J33" s="11">
        <v>1</v>
      </c>
      <c r="K33" s="15">
        <v>940.09</v>
      </c>
      <c r="L33" s="15">
        <v>0</v>
      </c>
      <c r="M33" s="15">
        <v>0</v>
      </c>
      <c r="N33" s="15">
        <v>940.09</v>
      </c>
      <c r="O33" s="11" t="s">
        <v>16</v>
      </c>
      <c r="P33" s="17" t="s">
        <v>155</v>
      </c>
    </row>
    <row r="34" spans="1:16" ht="61.5" customHeight="1">
      <c r="A34" s="8">
        <v>27</v>
      </c>
      <c r="B34" s="9">
        <v>1391</v>
      </c>
      <c r="C34" s="10" t="s">
        <v>76</v>
      </c>
      <c r="D34" s="11" t="s">
        <v>60</v>
      </c>
      <c r="E34" s="11" t="s">
        <v>33</v>
      </c>
      <c r="F34" s="11" t="s">
        <v>43</v>
      </c>
      <c r="G34" s="11" t="s">
        <v>17</v>
      </c>
      <c r="H34" s="14">
        <v>46002.291666666664</v>
      </c>
      <c r="I34" s="14">
        <v>46004.5625</v>
      </c>
      <c r="J34" s="11">
        <v>2.5</v>
      </c>
      <c r="K34" s="15">
        <v>2404.1799999999998</v>
      </c>
      <c r="L34" s="15">
        <v>0</v>
      </c>
      <c r="M34" s="15">
        <v>524</v>
      </c>
      <c r="N34" s="15">
        <v>1880.1799999999998</v>
      </c>
      <c r="O34" s="11" t="s">
        <v>136</v>
      </c>
      <c r="P34" s="17" t="s">
        <v>154</v>
      </c>
    </row>
    <row r="35" spans="1:16" ht="61.5" customHeight="1">
      <c r="A35" s="8">
        <v>28</v>
      </c>
      <c r="B35" s="9">
        <v>1405</v>
      </c>
      <c r="C35" s="10" t="s">
        <v>77</v>
      </c>
      <c r="D35" s="11" t="s">
        <v>54</v>
      </c>
      <c r="E35" s="11" t="s">
        <v>15</v>
      </c>
      <c r="F35" s="11" t="s">
        <v>18</v>
      </c>
      <c r="G35" s="11" t="s">
        <v>19</v>
      </c>
      <c r="H35" s="14">
        <v>45995.458333333336</v>
      </c>
      <c r="I35" s="14">
        <v>45995.75</v>
      </c>
      <c r="J35" s="11">
        <v>0.5</v>
      </c>
      <c r="K35" s="15">
        <v>252.59</v>
      </c>
      <c r="L35" s="15">
        <v>0</v>
      </c>
      <c r="M35" s="15">
        <v>0</v>
      </c>
      <c r="N35" s="15">
        <v>252.59</v>
      </c>
      <c r="O35" s="11" t="s">
        <v>16</v>
      </c>
      <c r="P35" s="17" t="s">
        <v>134</v>
      </c>
    </row>
    <row r="36" spans="1:16" ht="61.5" customHeight="1">
      <c r="A36" s="8">
        <v>29</v>
      </c>
      <c r="B36" s="9">
        <v>1405</v>
      </c>
      <c r="C36" s="10" t="s">
        <v>77</v>
      </c>
      <c r="D36" s="11" t="s">
        <v>54</v>
      </c>
      <c r="E36" s="11" t="s">
        <v>15</v>
      </c>
      <c r="F36" s="11" t="s">
        <v>18</v>
      </c>
      <c r="G36" s="11" t="s">
        <v>19</v>
      </c>
      <c r="H36" s="14">
        <v>46002.458333333336</v>
      </c>
      <c r="I36" s="14">
        <v>46002.75</v>
      </c>
      <c r="J36" s="11">
        <v>0.5</v>
      </c>
      <c r="K36" s="15">
        <v>252.59</v>
      </c>
      <c r="L36" s="15">
        <v>0</v>
      </c>
      <c r="M36" s="15">
        <v>0</v>
      </c>
      <c r="N36" s="15">
        <v>252.59</v>
      </c>
      <c r="O36" s="11" t="s">
        <v>16</v>
      </c>
      <c r="P36" s="17" t="s">
        <v>134</v>
      </c>
    </row>
    <row r="37" spans="1:16" ht="61.5" customHeight="1">
      <c r="A37" s="8">
        <v>30</v>
      </c>
      <c r="B37" s="9">
        <v>1380</v>
      </c>
      <c r="C37" s="10" t="s">
        <v>78</v>
      </c>
      <c r="D37" s="11" t="s">
        <v>61</v>
      </c>
      <c r="E37" s="11" t="s">
        <v>33</v>
      </c>
      <c r="F37" s="11" t="s">
        <v>17</v>
      </c>
      <c r="G37" s="11" t="s">
        <v>29</v>
      </c>
      <c r="H37" s="14">
        <v>45992.180555555555</v>
      </c>
      <c r="I37" s="14">
        <v>45994.509722222225</v>
      </c>
      <c r="J37" s="11">
        <v>2.5</v>
      </c>
      <c r="K37" s="15">
        <v>756.27</v>
      </c>
      <c r="L37" s="15">
        <v>0</v>
      </c>
      <c r="M37" s="15">
        <v>0</v>
      </c>
      <c r="N37" s="15">
        <v>756.27</v>
      </c>
      <c r="O37" s="11" t="s">
        <v>49</v>
      </c>
      <c r="P37" s="17" t="s">
        <v>166</v>
      </c>
    </row>
    <row r="38" spans="1:16" ht="61.5" customHeight="1">
      <c r="A38" s="8">
        <v>31</v>
      </c>
      <c r="B38" s="9">
        <v>1398</v>
      </c>
      <c r="C38" s="10" t="s">
        <v>79</v>
      </c>
      <c r="D38" s="11" t="s">
        <v>54</v>
      </c>
      <c r="E38" s="11" t="s">
        <v>15</v>
      </c>
      <c r="F38" s="11" t="s">
        <v>91</v>
      </c>
      <c r="G38" s="11" t="s">
        <v>17</v>
      </c>
      <c r="H38" s="14">
        <v>46003.208333333336</v>
      </c>
      <c r="I38" s="14">
        <v>46004.458333333336</v>
      </c>
      <c r="J38" s="11">
        <v>1.5</v>
      </c>
      <c r="K38" s="15">
        <v>1464.09</v>
      </c>
      <c r="L38" s="15">
        <v>0</v>
      </c>
      <c r="M38" s="15">
        <v>0</v>
      </c>
      <c r="N38" s="15">
        <v>1464.09</v>
      </c>
      <c r="O38" s="11" t="s">
        <v>49</v>
      </c>
      <c r="P38" s="17" t="s">
        <v>157</v>
      </c>
    </row>
    <row r="39" spans="1:16" ht="61.5" customHeight="1">
      <c r="A39" s="8">
        <v>32</v>
      </c>
      <c r="B39" s="9">
        <v>1409</v>
      </c>
      <c r="C39" s="10" t="s">
        <v>80</v>
      </c>
      <c r="D39" s="11" t="s">
        <v>54</v>
      </c>
      <c r="E39" s="11" t="s">
        <v>33</v>
      </c>
      <c r="F39" s="11" t="s">
        <v>47</v>
      </c>
      <c r="G39" s="11" t="s">
        <v>17</v>
      </c>
      <c r="H39" s="14">
        <v>46002.5</v>
      </c>
      <c r="I39" s="14">
        <v>46003.791666666664</v>
      </c>
      <c r="J39" s="11">
        <v>1.5</v>
      </c>
      <c r="K39" s="15">
        <v>1356.18</v>
      </c>
      <c r="L39" s="15">
        <v>0</v>
      </c>
      <c r="M39" s="15">
        <v>0</v>
      </c>
      <c r="N39" s="15">
        <v>1356.18</v>
      </c>
      <c r="O39" s="11" t="s">
        <v>49</v>
      </c>
      <c r="P39" s="17" t="s">
        <v>167</v>
      </c>
    </row>
    <row r="40" spans="1:16" ht="61.5" customHeight="1">
      <c r="A40" s="8">
        <v>33</v>
      </c>
      <c r="B40" s="9">
        <v>1423</v>
      </c>
      <c r="C40" s="10" t="s">
        <v>81</v>
      </c>
      <c r="D40" s="11" t="s">
        <v>53</v>
      </c>
      <c r="E40" s="11" t="s">
        <v>28</v>
      </c>
      <c r="F40" s="11" t="s">
        <v>17</v>
      </c>
      <c r="G40" s="11" t="s">
        <v>39</v>
      </c>
      <c r="H40" s="14">
        <v>45876.642361111109</v>
      </c>
      <c r="I40" s="14">
        <v>45880.302083333336</v>
      </c>
      <c r="J40" s="11">
        <v>2</v>
      </c>
      <c r="K40" s="15">
        <v>1880.18</v>
      </c>
      <c r="L40" s="15">
        <v>0</v>
      </c>
      <c r="M40" s="15">
        <v>0</v>
      </c>
      <c r="N40" s="15">
        <v>1880.18</v>
      </c>
      <c r="O40" s="11" t="s">
        <v>49</v>
      </c>
      <c r="P40" s="17" t="s">
        <v>170</v>
      </c>
    </row>
    <row r="41" spans="1:16" ht="61.5" customHeight="1">
      <c r="A41" s="8">
        <v>34</v>
      </c>
      <c r="B41" s="9">
        <v>1425</v>
      </c>
      <c r="C41" s="10" t="s">
        <v>81</v>
      </c>
      <c r="D41" s="11" t="s">
        <v>53</v>
      </c>
      <c r="E41" s="11" t="s">
        <v>28</v>
      </c>
      <c r="F41" s="11" t="s">
        <v>17</v>
      </c>
      <c r="G41" s="11" t="s">
        <v>31</v>
      </c>
      <c r="H41" s="14">
        <v>45937.71875</v>
      </c>
      <c r="I41" s="14">
        <v>45941.861111111109</v>
      </c>
      <c r="J41" s="11">
        <v>4</v>
      </c>
      <c r="K41" s="15">
        <v>3760.36</v>
      </c>
      <c r="L41" s="15">
        <v>0</v>
      </c>
      <c r="M41" s="15">
        <v>0</v>
      </c>
      <c r="N41" s="15">
        <v>3760.36</v>
      </c>
      <c r="O41" s="11" t="s">
        <v>49</v>
      </c>
      <c r="P41" s="17" t="s">
        <v>171</v>
      </c>
    </row>
    <row r="42" spans="1:16" ht="61.5" customHeight="1">
      <c r="A42" s="8">
        <v>35</v>
      </c>
      <c r="B42" s="9">
        <v>1427</v>
      </c>
      <c r="C42" s="10" t="s">
        <v>81</v>
      </c>
      <c r="D42" s="11" t="s">
        <v>53</v>
      </c>
      <c r="E42" s="11" t="s">
        <v>28</v>
      </c>
      <c r="F42" s="11" t="s">
        <v>17</v>
      </c>
      <c r="G42" s="11" t="s">
        <v>31</v>
      </c>
      <c r="H42" s="14">
        <v>45993.440972222219</v>
      </c>
      <c r="I42" s="14">
        <v>45993.909722222219</v>
      </c>
      <c r="J42" s="11">
        <v>0.5</v>
      </c>
      <c r="K42" s="15">
        <v>416.09000000000003</v>
      </c>
      <c r="L42" s="15">
        <v>0</v>
      </c>
      <c r="M42" s="15">
        <v>0</v>
      </c>
      <c r="N42" s="15">
        <v>416.09000000000003</v>
      </c>
      <c r="O42" s="11" t="s">
        <v>49</v>
      </c>
      <c r="P42" s="17" t="s">
        <v>138</v>
      </c>
    </row>
    <row r="43" spans="1:16" ht="61.5" customHeight="1">
      <c r="A43" s="8">
        <v>36</v>
      </c>
      <c r="B43" s="9">
        <v>1370</v>
      </c>
      <c r="C43" s="10" t="s">
        <v>82</v>
      </c>
      <c r="D43" s="11" t="s">
        <v>53</v>
      </c>
      <c r="E43" s="11" t="s">
        <v>15</v>
      </c>
      <c r="F43" s="11" t="s">
        <v>20</v>
      </c>
      <c r="G43" s="11" t="s">
        <v>21</v>
      </c>
      <c r="H43" s="14">
        <v>45995.333333333336</v>
      </c>
      <c r="I43" s="14">
        <v>45995.701388888891</v>
      </c>
      <c r="J43" s="11">
        <v>0.5</v>
      </c>
      <c r="K43" s="15">
        <v>252.59</v>
      </c>
      <c r="L43" s="15">
        <v>0</v>
      </c>
      <c r="M43" s="15">
        <v>0</v>
      </c>
      <c r="N43" s="15">
        <v>252.59</v>
      </c>
      <c r="O43" s="11" t="s">
        <v>49</v>
      </c>
      <c r="P43" s="17" t="s">
        <v>148</v>
      </c>
    </row>
    <row r="44" spans="1:16" ht="61.5" customHeight="1">
      <c r="A44" s="8">
        <v>37</v>
      </c>
      <c r="B44" s="9">
        <v>1370</v>
      </c>
      <c r="C44" s="10" t="s">
        <v>82</v>
      </c>
      <c r="D44" s="11" t="s">
        <v>53</v>
      </c>
      <c r="E44" s="11" t="s">
        <v>15</v>
      </c>
      <c r="F44" s="11" t="s">
        <v>20</v>
      </c>
      <c r="G44" s="11" t="s">
        <v>21</v>
      </c>
      <c r="H44" s="14">
        <v>46002.333333333336</v>
      </c>
      <c r="I44" s="14">
        <v>46002.659722222219</v>
      </c>
      <c r="J44" s="11">
        <v>0.5</v>
      </c>
      <c r="K44" s="15">
        <v>252.59</v>
      </c>
      <c r="L44" s="15">
        <v>0</v>
      </c>
      <c r="M44" s="15">
        <v>0</v>
      </c>
      <c r="N44" s="15">
        <v>252.59</v>
      </c>
      <c r="O44" s="11" t="s">
        <v>49</v>
      </c>
      <c r="P44" s="17" t="s">
        <v>148</v>
      </c>
    </row>
    <row r="45" spans="1:16" ht="61.5" customHeight="1">
      <c r="A45" s="8">
        <v>38</v>
      </c>
      <c r="B45" s="9">
        <v>1370</v>
      </c>
      <c r="C45" s="10" t="s">
        <v>82</v>
      </c>
      <c r="D45" s="11" t="s">
        <v>53</v>
      </c>
      <c r="E45" s="11" t="s">
        <v>15</v>
      </c>
      <c r="F45" s="11" t="s">
        <v>20</v>
      </c>
      <c r="G45" s="11" t="s">
        <v>21</v>
      </c>
      <c r="H45" s="14">
        <v>46009.333333333336</v>
      </c>
      <c r="I45" s="14">
        <v>46009.659722222219</v>
      </c>
      <c r="J45" s="11">
        <v>0.5</v>
      </c>
      <c r="K45" s="15">
        <v>252.59</v>
      </c>
      <c r="L45" s="15">
        <v>0</v>
      </c>
      <c r="M45" s="15">
        <v>0</v>
      </c>
      <c r="N45" s="15">
        <v>252.59</v>
      </c>
      <c r="O45" s="11" t="s">
        <v>49</v>
      </c>
      <c r="P45" s="17" t="s">
        <v>148</v>
      </c>
    </row>
    <row r="46" spans="1:16" ht="61.5" customHeight="1">
      <c r="A46" s="8">
        <v>39</v>
      </c>
      <c r="B46" s="9">
        <v>1385</v>
      </c>
      <c r="C46" s="10" t="s">
        <v>52</v>
      </c>
      <c r="D46" s="11" t="s">
        <v>50</v>
      </c>
      <c r="E46" s="11" t="s">
        <v>33</v>
      </c>
      <c r="F46" s="11" t="s">
        <v>17</v>
      </c>
      <c r="G46" s="11" t="s">
        <v>46</v>
      </c>
      <c r="H46" s="14">
        <v>45996.333333333336</v>
      </c>
      <c r="I46" s="14">
        <v>45996.75</v>
      </c>
      <c r="J46" s="11">
        <v>0.5</v>
      </c>
      <c r="K46" s="15">
        <v>252.59</v>
      </c>
      <c r="L46" s="15">
        <v>0</v>
      </c>
      <c r="M46" s="15">
        <v>0</v>
      </c>
      <c r="N46" s="15">
        <v>252.59</v>
      </c>
      <c r="O46" s="11" t="s">
        <v>16</v>
      </c>
      <c r="P46" s="17" t="s">
        <v>133</v>
      </c>
    </row>
    <row r="47" spans="1:16" ht="61.5" customHeight="1">
      <c r="A47" s="8">
        <v>40</v>
      </c>
      <c r="B47" s="9">
        <v>1367</v>
      </c>
      <c r="C47" s="10" t="s">
        <v>83</v>
      </c>
      <c r="D47" s="11" t="s">
        <v>53</v>
      </c>
      <c r="E47" s="11" t="s">
        <v>15</v>
      </c>
      <c r="F47" s="11" t="s">
        <v>46</v>
      </c>
      <c r="G47" s="11" t="s">
        <v>38</v>
      </c>
      <c r="H47" s="14">
        <v>46000.28125</v>
      </c>
      <c r="I47" s="14">
        <v>46000.583333333336</v>
      </c>
      <c r="J47" s="11">
        <v>0.5</v>
      </c>
      <c r="K47" s="15">
        <v>252.59</v>
      </c>
      <c r="L47" s="15">
        <v>0</v>
      </c>
      <c r="M47" s="15">
        <v>0</v>
      </c>
      <c r="N47" s="15">
        <v>252.59</v>
      </c>
      <c r="O47" s="11" t="s">
        <v>49</v>
      </c>
      <c r="P47" s="17" t="s">
        <v>147</v>
      </c>
    </row>
    <row r="48" spans="1:16" ht="61.5" customHeight="1">
      <c r="A48" s="8">
        <v>41</v>
      </c>
      <c r="B48" s="9">
        <v>1407</v>
      </c>
      <c r="C48" s="10" t="s">
        <v>83</v>
      </c>
      <c r="D48" s="11" t="s">
        <v>53</v>
      </c>
      <c r="E48" s="11" t="s">
        <v>15</v>
      </c>
      <c r="F48" s="11" t="s">
        <v>46</v>
      </c>
      <c r="G48" s="11" t="s">
        <v>17</v>
      </c>
      <c r="H48" s="14">
        <v>46002.770833333336</v>
      </c>
      <c r="I48" s="14">
        <v>46003.916666666664</v>
      </c>
      <c r="J48" s="11">
        <v>1</v>
      </c>
      <c r="K48" s="15">
        <v>940.09</v>
      </c>
      <c r="L48" s="15">
        <v>0</v>
      </c>
      <c r="M48" s="15">
        <v>0</v>
      </c>
      <c r="N48" s="15">
        <v>940.09</v>
      </c>
      <c r="O48" s="11" t="s">
        <v>16</v>
      </c>
      <c r="P48" s="17" t="s">
        <v>162</v>
      </c>
    </row>
    <row r="49" spans="1:16" ht="61.5" customHeight="1">
      <c r="A49" s="8">
        <v>42</v>
      </c>
      <c r="B49" s="9">
        <v>1378</v>
      </c>
      <c r="C49" s="10" t="s">
        <v>84</v>
      </c>
      <c r="D49" s="11" t="s">
        <v>60</v>
      </c>
      <c r="E49" s="11" t="s">
        <v>15</v>
      </c>
      <c r="F49" s="11" t="s">
        <v>17</v>
      </c>
      <c r="G49" s="11" t="s">
        <v>35</v>
      </c>
      <c r="H49" s="14">
        <v>45993.333333333336</v>
      </c>
      <c r="I49" s="14">
        <v>45995.833333333336</v>
      </c>
      <c r="J49" s="11">
        <v>2</v>
      </c>
      <c r="K49" s="15">
        <v>1226.18</v>
      </c>
      <c r="L49" s="15">
        <v>0</v>
      </c>
      <c r="M49" s="15">
        <v>0</v>
      </c>
      <c r="N49" s="15">
        <v>1226.18</v>
      </c>
      <c r="O49" s="11" t="s">
        <v>16</v>
      </c>
      <c r="P49" s="17" t="s">
        <v>132</v>
      </c>
    </row>
    <row r="50" spans="1:16" ht="61.5" customHeight="1">
      <c r="A50" s="8">
        <v>43</v>
      </c>
      <c r="B50" s="9">
        <v>1363</v>
      </c>
      <c r="C50" s="10" t="s">
        <v>85</v>
      </c>
      <c r="D50" s="11" t="s">
        <v>54</v>
      </c>
      <c r="E50" s="11" t="s">
        <v>15</v>
      </c>
      <c r="F50" s="11" t="s">
        <v>24</v>
      </c>
      <c r="G50" s="11" t="s">
        <v>25</v>
      </c>
      <c r="H50" s="14">
        <v>45994.333333333336</v>
      </c>
      <c r="I50" s="14">
        <v>45994.75</v>
      </c>
      <c r="J50" s="11">
        <v>0.5</v>
      </c>
      <c r="K50" s="15">
        <v>252.59</v>
      </c>
      <c r="L50" s="15">
        <v>0</v>
      </c>
      <c r="M50" s="15">
        <v>0</v>
      </c>
      <c r="N50" s="15">
        <v>252.59</v>
      </c>
      <c r="O50" s="11" t="s">
        <v>49</v>
      </c>
      <c r="P50" s="17" t="s">
        <v>127</v>
      </c>
    </row>
    <row r="51" spans="1:16" ht="61.5" customHeight="1">
      <c r="A51" s="8">
        <v>44</v>
      </c>
      <c r="B51" s="9">
        <v>1363</v>
      </c>
      <c r="C51" s="10" t="s">
        <v>85</v>
      </c>
      <c r="D51" s="11" t="s">
        <v>54</v>
      </c>
      <c r="E51" s="11" t="s">
        <v>15</v>
      </c>
      <c r="F51" s="11" t="s">
        <v>24</v>
      </c>
      <c r="G51" s="11" t="s">
        <v>25</v>
      </c>
      <c r="H51" s="14">
        <v>45996.333333333336</v>
      </c>
      <c r="I51" s="14">
        <v>45996.75</v>
      </c>
      <c r="J51" s="11">
        <v>0.5</v>
      </c>
      <c r="K51" s="15">
        <v>252.59</v>
      </c>
      <c r="L51" s="15">
        <v>0</v>
      </c>
      <c r="M51" s="15">
        <v>0</v>
      </c>
      <c r="N51" s="15">
        <v>252.59</v>
      </c>
      <c r="O51" s="11" t="s">
        <v>49</v>
      </c>
      <c r="P51" s="17" t="s">
        <v>127</v>
      </c>
    </row>
    <row r="52" spans="1:16" ht="61.5" customHeight="1">
      <c r="A52" s="8">
        <v>45</v>
      </c>
      <c r="B52" s="9">
        <v>1363</v>
      </c>
      <c r="C52" s="10" t="s">
        <v>85</v>
      </c>
      <c r="D52" s="11" t="s">
        <v>54</v>
      </c>
      <c r="E52" s="11" t="s">
        <v>15</v>
      </c>
      <c r="F52" s="11" t="s">
        <v>24</v>
      </c>
      <c r="G52" s="11" t="s">
        <v>25</v>
      </c>
      <c r="H52" s="14">
        <v>46001.333333333336</v>
      </c>
      <c r="I52" s="14">
        <v>46001.75</v>
      </c>
      <c r="J52" s="11">
        <v>0.5</v>
      </c>
      <c r="K52" s="15">
        <v>252.59</v>
      </c>
      <c r="L52" s="15">
        <v>0</v>
      </c>
      <c r="M52" s="15">
        <v>0</v>
      </c>
      <c r="N52" s="15">
        <v>252.59</v>
      </c>
      <c r="O52" s="11" t="s">
        <v>49</v>
      </c>
      <c r="P52" s="17" t="s">
        <v>127</v>
      </c>
    </row>
    <row r="53" spans="1:16" ht="61.5" customHeight="1">
      <c r="A53" s="8">
        <v>46</v>
      </c>
      <c r="B53" s="9">
        <v>1363</v>
      </c>
      <c r="C53" s="10" t="s">
        <v>85</v>
      </c>
      <c r="D53" s="11" t="s">
        <v>54</v>
      </c>
      <c r="E53" s="11" t="s">
        <v>15</v>
      </c>
      <c r="F53" s="11" t="s">
        <v>24</v>
      </c>
      <c r="G53" s="11" t="s">
        <v>25</v>
      </c>
      <c r="H53" s="14">
        <v>46003.333333333336</v>
      </c>
      <c r="I53" s="14">
        <v>46003.75</v>
      </c>
      <c r="J53" s="11">
        <v>0.5</v>
      </c>
      <c r="K53" s="15">
        <v>252.59</v>
      </c>
      <c r="L53" s="15">
        <v>0</v>
      </c>
      <c r="M53" s="15">
        <v>0</v>
      </c>
      <c r="N53" s="15">
        <v>252.59</v>
      </c>
      <c r="O53" s="11" t="s">
        <v>49</v>
      </c>
      <c r="P53" s="17" t="s">
        <v>127</v>
      </c>
    </row>
    <row r="54" spans="1:16" ht="61.5" customHeight="1">
      <c r="A54" s="8">
        <v>47</v>
      </c>
      <c r="B54" s="9">
        <v>1363</v>
      </c>
      <c r="C54" s="10" t="s">
        <v>85</v>
      </c>
      <c r="D54" s="11" t="s">
        <v>54</v>
      </c>
      <c r="E54" s="11" t="s">
        <v>15</v>
      </c>
      <c r="F54" s="11" t="s">
        <v>24</v>
      </c>
      <c r="G54" s="11" t="s">
        <v>25</v>
      </c>
      <c r="H54" s="14">
        <v>46008.333333333336</v>
      </c>
      <c r="I54" s="14">
        <v>46008.75</v>
      </c>
      <c r="J54" s="11">
        <v>0.5</v>
      </c>
      <c r="K54" s="15">
        <v>252.59</v>
      </c>
      <c r="L54" s="15">
        <v>0</v>
      </c>
      <c r="M54" s="15">
        <v>0</v>
      </c>
      <c r="N54" s="15">
        <v>252.59</v>
      </c>
      <c r="O54" s="11" t="s">
        <v>49</v>
      </c>
      <c r="P54" s="17" t="s">
        <v>127</v>
      </c>
    </row>
    <row r="55" spans="1:16" ht="61.5" customHeight="1">
      <c r="A55" s="8">
        <v>48</v>
      </c>
      <c r="B55" s="9">
        <v>1363</v>
      </c>
      <c r="C55" s="10" t="s">
        <v>85</v>
      </c>
      <c r="D55" s="11" t="s">
        <v>54</v>
      </c>
      <c r="E55" s="11" t="s">
        <v>15</v>
      </c>
      <c r="F55" s="11" t="s">
        <v>24</v>
      </c>
      <c r="G55" s="11" t="s">
        <v>25</v>
      </c>
      <c r="H55" s="14">
        <v>46010.333333333336</v>
      </c>
      <c r="I55" s="14">
        <v>46010.75</v>
      </c>
      <c r="J55" s="11">
        <v>0.5</v>
      </c>
      <c r="K55" s="15">
        <v>252.59</v>
      </c>
      <c r="L55" s="15">
        <v>0</v>
      </c>
      <c r="M55" s="15">
        <v>0</v>
      </c>
      <c r="N55" s="15">
        <v>252.59</v>
      </c>
      <c r="O55" s="11" t="s">
        <v>49</v>
      </c>
      <c r="P55" s="17" t="s">
        <v>127</v>
      </c>
    </row>
    <row r="56" spans="1:16" ht="61.5" customHeight="1">
      <c r="A56" s="8">
        <v>49</v>
      </c>
      <c r="B56" s="9">
        <v>91</v>
      </c>
      <c r="C56" s="10" t="s">
        <v>86</v>
      </c>
      <c r="D56" s="11" t="s">
        <v>54</v>
      </c>
      <c r="E56" s="11" t="s">
        <v>33</v>
      </c>
      <c r="F56" s="11" t="s">
        <v>17</v>
      </c>
      <c r="G56" s="11" t="s">
        <v>40</v>
      </c>
      <c r="H56" s="14">
        <v>45962.736111111109</v>
      </c>
      <c r="I56" s="14">
        <v>45964.760416666664</v>
      </c>
      <c r="J56" s="11">
        <v>1</v>
      </c>
      <c r="K56" s="15">
        <v>613.09</v>
      </c>
      <c r="L56" s="15">
        <v>0</v>
      </c>
      <c r="M56" s="15">
        <v>0</v>
      </c>
      <c r="N56" s="15">
        <v>613.09</v>
      </c>
      <c r="O56" s="11" t="s">
        <v>163</v>
      </c>
      <c r="P56" s="17" t="s">
        <v>164</v>
      </c>
    </row>
    <row r="57" spans="1:16" ht="61.5" customHeight="1">
      <c r="A57" s="8">
        <v>50</v>
      </c>
      <c r="B57" s="9">
        <v>1376</v>
      </c>
      <c r="C57" s="10" t="s">
        <v>86</v>
      </c>
      <c r="D57" s="11" t="s">
        <v>54</v>
      </c>
      <c r="E57" s="11" t="s">
        <v>28</v>
      </c>
      <c r="F57" s="11" t="s">
        <v>17</v>
      </c>
      <c r="G57" s="11" t="s">
        <v>31</v>
      </c>
      <c r="H57" s="14">
        <v>46006.357638888891</v>
      </c>
      <c r="I57" s="14">
        <v>46007.510416666664</v>
      </c>
      <c r="J57" s="11">
        <v>1</v>
      </c>
      <c r="K57" s="15">
        <v>940.09</v>
      </c>
      <c r="L57" s="15">
        <v>0</v>
      </c>
      <c r="M57" s="15">
        <v>0</v>
      </c>
      <c r="N57" s="15">
        <v>940.09</v>
      </c>
      <c r="O57" s="11" t="s">
        <v>49</v>
      </c>
      <c r="P57" s="17" t="s">
        <v>172</v>
      </c>
    </row>
    <row r="58" spans="1:16" ht="61.5" customHeight="1">
      <c r="A58" s="8">
        <v>51</v>
      </c>
      <c r="B58" s="9">
        <v>1383</v>
      </c>
      <c r="C58" s="10" t="s">
        <v>87</v>
      </c>
      <c r="D58" s="11" t="s">
        <v>53</v>
      </c>
      <c r="E58" s="11" t="s">
        <v>33</v>
      </c>
      <c r="F58" s="11" t="s">
        <v>22</v>
      </c>
      <c r="G58" s="11" t="s">
        <v>23</v>
      </c>
      <c r="H58" s="14">
        <v>45996.416666666664</v>
      </c>
      <c r="I58" s="14">
        <v>45996.6875</v>
      </c>
      <c r="J58" s="11">
        <v>0.5</v>
      </c>
      <c r="K58" s="15">
        <v>252.59</v>
      </c>
      <c r="L58" s="15">
        <v>0</v>
      </c>
      <c r="M58" s="15">
        <v>0</v>
      </c>
      <c r="N58" s="15">
        <v>252.59</v>
      </c>
      <c r="O58" s="11" t="s">
        <v>49</v>
      </c>
      <c r="P58" s="17" t="s">
        <v>149</v>
      </c>
    </row>
    <row r="59" spans="1:16" ht="61.5" customHeight="1">
      <c r="A59" s="8">
        <v>52</v>
      </c>
      <c r="B59" s="9">
        <v>1383</v>
      </c>
      <c r="C59" s="10" t="s">
        <v>87</v>
      </c>
      <c r="D59" s="11" t="s">
        <v>53</v>
      </c>
      <c r="E59" s="11" t="s">
        <v>33</v>
      </c>
      <c r="F59" s="11" t="s">
        <v>22</v>
      </c>
      <c r="G59" s="11" t="s">
        <v>23</v>
      </c>
      <c r="H59" s="14">
        <v>46000.333333333336</v>
      </c>
      <c r="I59" s="14">
        <v>46000.625</v>
      </c>
      <c r="J59" s="11">
        <v>0.5</v>
      </c>
      <c r="K59" s="15">
        <v>252.59</v>
      </c>
      <c r="L59" s="15">
        <v>0</v>
      </c>
      <c r="M59" s="15">
        <v>0</v>
      </c>
      <c r="N59" s="15">
        <v>252.59</v>
      </c>
      <c r="O59" s="11" t="s">
        <v>49</v>
      </c>
      <c r="P59" s="17" t="s">
        <v>149</v>
      </c>
    </row>
    <row r="60" spans="1:16" ht="61.5" customHeight="1">
      <c r="A60" s="8">
        <v>53</v>
      </c>
      <c r="B60" s="9">
        <v>1383</v>
      </c>
      <c r="C60" s="10" t="s">
        <v>87</v>
      </c>
      <c r="D60" s="11" t="s">
        <v>53</v>
      </c>
      <c r="E60" s="11" t="s">
        <v>33</v>
      </c>
      <c r="F60" s="11" t="s">
        <v>22</v>
      </c>
      <c r="G60" s="11" t="s">
        <v>23</v>
      </c>
      <c r="H60" s="14">
        <v>46002.333333333336</v>
      </c>
      <c r="I60" s="14">
        <v>46002.625</v>
      </c>
      <c r="J60" s="11">
        <v>0.5</v>
      </c>
      <c r="K60" s="15">
        <v>252.59</v>
      </c>
      <c r="L60" s="15">
        <v>0</v>
      </c>
      <c r="M60" s="15">
        <v>0</v>
      </c>
      <c r="N60" s="15">
        <v>252.59</v>
      </c>
      <c r="O60" s="11" t="s">
        <v>49</v>
      </c>
      <c r="P60" s="17" t="s">
        <v>149</v>
      </c>
    </row>
    <row r="61" spans="1:16" ht="61.5" customHeight="1">
      <c r="A61" s="8">
        <v>54</v>
      </c>
      <c r="B61" s="60">
        <v>1383</v>
      </c>
      <c r="C61" s="61" t="s">
        <v>87</v>
      </c>
      <c r="D61" s="62" t="s">
        <v>53</v>
      </c>
      <c r="E61" s="62" t="s">
        <v>33</v>
      </c>
      <c r="F61" s="62" t="s">
        <v>22</v>
      </c>
      <c r="G61" s="62" t="s">
        <v>23</v>
      </c>
      <c r="H61" s="63">
        <v>46007.333333333336</v>
      </c>
      <c r="I61" s="63">
        <v>46007.625</v>
      </c>
      <c r="J61" s="62">
        <v>0.5</v>
      </c>
      <c r="K61" s="64">
        <v>252.59</v>
      </c>
      <c r="L61" s="64">
        <v>0</v>
      </c>
      <c r="M61" s="64">
        <v>0</v>
      </c>
      <c r="N61" s="64">
        <v>252.59</v>
      </c>
      <c r="O61" s="62" t="s">
        <v>49</v>
      </c>
      <c r="P61" s="65" t="s">
        <v>149</v>
      </c>
    </row>
    <row r="62" spans="1:16" ht="61.5" customHeight="1">
      <c r="A62" s="8">
        <v>55</v>
      </c>
      <c r="B62" s="9">
        <v>1402</v>
      </c>
      <c r="C62" s="10" t="s">
        <v>88</v>
      </c>
      <c r="D62" s="11" t="s">
        <v>53</v>
      </c>
      <c r="E62" s="11" t="s">
        <v>15</v>
      </c>
      <c r="F62" s="11" t="s">
        <v>17</v>
      </c>
      <c r="G62" s="11" t="s">
        <v>40</v>
      </c>
      <c r="H62" s="14">
        <v>45969.302083333336</v>
      </c>
      <c r="I62" s="14">
        <v>45969.708333333336</v>
      </c>
      <c r="J62" s="11">
        <v>0.5</v>
      </c>
      <c r="K62" s="15">
        <v>360.5</v>
      </c>
      <c r="L62" s="15">
        <v>0</v>
      </c>
      <c r="M62" s="15">
        <v>0</v>
      </c>
      <c r="N62" s="15">
        <v>360.5</v>
      </c>
      <c r="O62" s="11" t="s">
        <v>16</v>
      </c>
      <c r="P62" s="17" t="s">
        <v>131</v>
      </c>
    </row>
    <row r="63" spans="1:16" ht="61.5" customHeight="1">
      <c r="A63" s="8">
        <v>56</v>
      </c>
      <c r="B63" s="9">
        <v>1387</v>
      </c>
      <c r="C63" s="10" t="s">
        <v>89</v>
      </c>
      <c r="D63" s="11" t="s">
        <v>54</v>
      </c>
      <c r="E63" s="11" t="s">
        <v>15</v>
      </c>
      <c r="F63" s="11" t="s">
        <v>37</v>
      </c>
      <c r="G63" s="11" t="s">
        <v>17</v>
      </c>
      <c r="H63" s="14">
        <v>46003.458333333336</v>
      </c>
      <c r="I63" s="14">
        <v>46003.833333333336</v>
      </c>
      <c r="J63" s="11">
        <v>0.5</v>
      </c>
      <c r="K63" s="15">
        <v>416.09000000000003</v>
      </c>
      <c r="L63" s="15">
        <v>0</v>
      </c>
      <c r="M63" s="15">
        <v>0</v>
      </c>
      <c r="N63" s="15">
        <v>416.09000000000003</v>
      </c>
      <c r="O63" s="11" t="s">
        <v>49</v>
      </c>
      <c r="P63" s="17" t="s">
        <v>150</v>
      </c>
    </row>
    <row r="64" spans="1:16" ht="61.5" customHeight="1">
      <c r="A64" s="8">
        <v>57</v>
      </c>
      <c r="B64" s="9">
        <v>1372</v>
      </c>
      <c r="C64" s="10" t="s">
        <v>90</v>
      </c>
      <c r="D64" s="11" t="s">
        <v>54</v>
      </c>
      <c r="E64" s="11" t="s">
        <v>15</v>
      </c>
      <c r="F64" s="11" t="s">
        <v>47</v>
      </c>
      <c r="G64" s="11" t="s">
        <v>48</v>
      </c>
      <c r="H64" s="14">
        <v>45993.375</v>
      </c>
      <c r="I64" s="14">
        <v>45994.458333333336</v>
      </c>
      <c r="J64" s="11">
        <v>1</v>
      </c>
      <c r="K64" s="15">
        <v>613.09</v>
      </c>
      <c r="L64" s="15">
        <v>0</v>
      </c>
      <c r="M64" s="15">
        <v>0</v>
      </c>
      <c r="N64" s="15">
        <v>613.09</v>
      </c>
      <c r="O64" s="11" t="s">
        <v>49</v>
      </c>
      <c r="P64" s="17" t="s">
        <v>173</v>
      </c>
    </row>
    <row r="65" spans="1:16" ht="61.5" customHeight="1">
      <c r="A65" s="8">
        <v>58</v>
      </c>
      <c r="B65" s="9">
        <v>1372</v>
      </c>
      <c r="C65" s="10" t="s">
        <v>90</v>
      </c>
      <c r="D65" s="11" t="s">
        <v>54</v>
      </c>
      <c r="E65" s="11" t="s">
        <v>15</v>
      </c>
      <c r="F65" s="11" t="s">
        <v>47</v>
      </c>
      <c r="G65" s="11" t="s">
        <v>48</v>
      </c>
      <c r="H65" s="14">
        <v>46002.375</v>
      </c>
      <c r="I65" s="14">
        <v>46003.458333333336</v>
      </c>
      <c r="J65" s="11">
        <v>1</v>
      </c>
      <c r="K65" s="15">
        <v>613.09</v>
      </c>
      <c r="L65" s="15">
        <v>0</v>
      </c>
      <c r="M65" s="15">
        <v>0</v>
      </c>
      <c r="N65" s="15">
        <v>613.09</v>
      </c>
      <c r="O65" s="11" t="s">
        <v>49</v>
      </c>
      <c r="P65" s="17" t="s">
        <v>173</v>
      </c>
    </row>
    <row r="66" spans="1:16" ht="61.5" customHeight="1">
      <c r="A66" s="8">
        <v>59</v>
      </c>
      <c r="B66" s="9">
        <v>1372</v>
      </c>
      <c r="C66" s="10" t="s">
        <v>90</v>
      </c>
      <c r="D66" s="11" t="s">
        <v>54</v>
      </c>
      <c r="E66" s="11" t="s">
        <v>15</v>
      </c>
      <c r="F66" s="11" t="s">
        <v>47</v>
      </c>
      <c r="G66" s="11" t="s">
        <v>48</v>
      </c>
      <c r="H66" s="14">
        <v>46007.375</v>
      </c>
      <c r="I66" s="14">
        <v>46008.458333333336</v>
      </c>
      <c r="J66" s="11">
        <v>1</v>
      </c>
      <c r="K66" s="15">
        <v>613.09</v>
      </c>
      <c r="L66" s="15">
        <v>0</v>
      </c>
      <c r="M66" s="15">
        <v>0</v>
      </c>
      <c r="N66" s="15">
        <v>613.09</v>
      </c>
      <c r="O66" s="11" t="s">
        <v>49</v>
      </c>
      <c r="P66" s="17" t="s">
        <v>173</v>
      </c>
    </row>
    <row r="67" spans="1:16" ht="15.75" thickBot="1">
      <c r="A67" s="77" t="s">
        <v>103</v>
      </c>
      <c r="B67" s="78"/>
      <c r="C67" s="79"/>
      <c r="D67" s="79"/>
      <c r="E67" s="79"/>
      <c r="F67" s="79"/>
      <c r="G67" s="79"/>
      <c r="H67" s="79"/>
      <c r="I67" s="79"/>
      <c r="J67" s="57">
        <f>SUM(J8:J66)</f>
        <v>53</v>
      </c>
      <c r="K67" s="20">
        <f>SUM(K8:K66)</f>
        <v>36697.479999999974</v>
      </c>
      <c r="L67" s="20">
        <f>SUM(L8:L66)</f>
        <v>0</v>
      </c>
      <c r="M67" s="20">
        <f>SUM(M8:M66)</f>
        <v>632.09</v>
      </c>
      <c r="N67" s="20">
        <f>SUM(N8:N66)</f>
        <v>36065.389999999985</v>
      </c>
      <c r="O67" s="57"/>
      <c r="P67" s="43"/>
    </row>
    <row r="68" spans="1:16">
      <c r="A68" s="71" t="s">
        <v>104</v>
      </c>
      <c r="B68" s="72"/>
      <c r="C68" s="72"/>
      <c r="D68" s="72"/>
      <c r="E68" s="72"/>
      <c r="F68" s="72"/>
      <c r="G68" s="72"/>
      <c r="H68" s="72"/>
      <c r="I68" s="72"/>
      <c r="J68" s="72"/>
      <c r="K68" s="21">
        <v>31602.67</v>
      </c>
      <c r="L68" s="51" t="s">
        <v>105</v>
      </c>
      <c r="M68" s="82" t="s">
        <v>106</v>
      </c>
      <c r="N68" s="82"/>
      <c r="O68" s="82"/>
      <c r="P68" s="83"/>
    </row>
    <row r="69" spans="1:16" ht="15.75" thickBot="1">
      <c r="A69" s="80"/>
      <c r="B69" s="81"/>
      <c r="C69" s="81"/>
      <c r="D69" s="81"/>
      <c r="E69" s="81"/>
      <c r="F69" s="81"/>
      <c r="G69" s="81"/>
      <c r="H69" s="81"/>
      <c r="I69" s="81"/>
      <c r="J69" s="81"/>
      <c r="K69" s="22">
        <v>0</v>
      </c>
      <c r="L69" s="58" t="s">
        <v>107</v>
      </c>
      <c r="M69" s="84"/>
      <c r="N69" s="84"/>
      <c r="O69" s="84"/>
      <c r="P69" s="85"/>
    </row>
    <row r="70" spans="1:16">
      <c r="A70" s="86"/>
      <c r="B70" s="87"/>
      <c r="C70" s="87"/>
      <c r="D70" s="87"/>
      <c r="E70" s="87"/>
      <c r="F70" s="87"/>
      <c r="G70" s="87"/>
      <c r="H70" s="87"/>
      <c r="I70" s="87"/>
      <c r="J70" s="87"/>
      <c r="K70" s="23">
        <f>K67-K68-K69</f>
        <v>5094.8099999999758</v>
      </c>
      <c r="L70" s="24" t="s">
        <v>108</v>
      </c>
      <c r="M70" s="25"/>
      <c r="N70" s="26"/>
      <c r="O70" s="27"/>
      <c r="P70" s="44"/>
    </row>
    <row r="71" spans="1:16">
      <c r="A71" s="100" t="s">
        <v>109</v>
      </c>
      <c r="B71" s="101"/>
      <c r="C71" s="59" t="s">
        <v>4</v>
      </c>
      <c r="D71" s="101" t="s">
        <v>110</v>
      </c>
      <c r="E71" s="101"/>
      <c r="F71" s="101" t="s">
        <v>111</v>
      </c>
      <c r="G71" s="101"/>
      <c r="H71" s="101" t="s">
        <v>2</v>
      </c>
      <c r="I71" s="101"/>
      <c r="J71" s="101"/>
      <c r="K71" s="52"/>
      <c r="L71" s="28"/>
      <c r="M71" s="29"/>
      <c r="N71" s="30"/>
      <c r="O71" s="31"/>
      <c r="P71" s="45"/>
    </row>
    <row r="72" spans="1:16" ht="19.5" customHeight="1">
      <c r="A72" s="71">
        <v>855</v>
      </c>
      <c r="B72" s="72"/>
      <c r="C72" s="67" t="s">
        <v>99</v>
      </c>
      <c r="D72" s="72" t="s">
        <v>105</v>
      </c>
      <c r="E72" s="72"/>
      <c r="F72" s="72" t="s">
        <v>113</v>
      </c>
      <c r="G72" s="72"/>
      <c r="H72" s="72" t="s">
        <v>112</v>
      </c>
      <c r="I72" s="72"/>
      <c r="J72" s="72"/>
      <c r="K72" s="21">
        <v>-416.09000000000015</v>
      </c>
      <c r="L72" s="54"/>
      <c r="M72" s="32"/>
      <c r="N72" s="32"/>
      <c r="O72" s="55"/>
      <c r="P72" s="56"/>
    </row>
    <row r="73" spans="1:16" ht="19.5" customHeight="1">
      <c r="A73" s="71">
        <v>1338</v>
      </c>
      <c r="B73" s="72"/>
      <c r="C73" s="67" t="s">
        <v>100</v>
      </c>
      <c r="D73" s="72" t="s">
        <v>105</v>
      </c>
      <c r="E73" s="72"/>
      <c r="F73" s="72" t="s">
        <v>142</v>
      </c>
      <c r="G73" s="72"/>
      <c r="H73" s="72" t="s">
        <v>112</v>
      </c>
      <c r="I73" s="72"/>
      <c r="J73" s="72"/>
      <c r="K73" s="21">
        <v>-252.59000000000003</v>
      </c>
      <c r="L73" s="35"/>
      <c r="M73" s="33"/>
      <c r="N73" s="33"/>
      <c r="O73" s="34"/>
      <c r="P73" s="46"/>
    </row>
    <row r="74" spans="1:16" ht="19.5" customHeight="1">
      <c r="A74" s="71">
        <v>1417</v>
      </c>
      <c r="B74" s="72"/>
      <c r="C74" s="67" t="s">
        <v>64</v>
      </c>
      <c r="D74" s="72" t="s">
        <v>105</v>
      </c>
      <c r="E74" s="72"/>
      <c r="F74" s="72" t="s">
        <v>143</v>
      </c>
      <c r="G74" s="72"/>
      <c r="H74" s="72" t="s">
        <v>112</v>
      </c>
      <c r="I74" s="72"/>
      <c r="J74" s="72"/>
      <c r="K74" s="21">
        <v>-108.09</v>
      </c>
      <c r="L74" s="35"/>
      <c r="M74" s="33"/>
      <c r="N74" s="33"/>
      <c r="O74" s="34"/>
      <c r="P74" s="46"/>
    </row>
    <row r="75" spans="1:16" ht="19.5" customHeight="1">
      <c r="A75" s="71">
        <v>1312</v>
      </c>
      <c r="B75" s="72"/>
      <c r="C75" s="67" t="s">
        <v>101</v>
      </c>
      <c r="D75" s="72" t="s">
        <v>105</v>
      </c>
      <c r="E75" s="72"/>
      <c r="F75" s="72" t="s">
        <v>142</v>
      </c>
      <c r="G75" s="72"/>
      <c r="H75" s="72" t="s">
        <v>112</v>
      </c>
      <c r="I75" s="72"/>
      <c r="J75" s="72"/>
      <c r="K75" s="21">
        <v>-416.09</v>
      </c>
      <c r="L75" s="68"/>
      <c r="M75" s="69"/>
      <c r="N75" s="69"/>
      <c r="O75" s="69"/>
      <c r="P75" s="70"/>
    </row>
    <row r="76" spans="1:16" ht="19.5" customHeight="1">
      <c r="A76" s="71">
        <v>1336</v>
      </c>
      <c r="B76" s="72"/>
      <c r="C76" s="67" t="s">
        <v>67</v>
      </c>
      <c r="D76" s="72" t="s">
        <v>105</v>
      </c>
      <c r="E76" s="72"/>
      <c r="F76" s="72" t="s">
        <v>142</v>
      </c>
      <c r="G76" s="72"/>
      <c r="H76" s="72" t="s">
        <v>112</v>
      </c>
      <c r="I76" s="72"/>
      <c r="J76" s="72"/>
      <c r="K76" s="21">
        <v>-252.59000000000003</v>
      </c>
      <c r="L76" s="35"/>
      <c r="M76" s="33"/>
      <c r="N76" s="33"/>
      <c r="O76" s="34"/>
      <c r="P76" s="46"/>
    </row>
    <row r="77" spans="1:16" ht="19.5" customHeight="1">
      <c r="A77" s="71">
        <v>1334</v>
      </c>
      <c r="B77" s="72"/>
      <c r="C77" s="67" t="s">
        <v>128</v>
      </c>
      <c r="D77" s="72" t="s">
        <v>105</v>
      </c>
      <c r="E77" s="72"/>
      <c r="F77" s="72" t="s">
        <v>142</v>
      </c>
      <c r="G77" s="72"/>
      <c r="H77" s="72" t="s">
        <v>112</v>
      </c>
      <c r="I77" s="72"/>
      <c r="J77" s="72"/>
      <c r="K77" s="21">
        <v>-1356.18</v>
      </c>
      <c r="L77" s="35"/>
      <c r="M77" s="33"/>
      <c r="N77" s="33"/>
      <c r="O77" s="34"/>
      <c r="P77" s="46"/>
    </row>
    <row r="78" spans="1:16" ht="19.5" customHeight="1">
      <c r="A78" s="71">
        <v>1263</v>
      </c>
      <c r="B78" s="72"/>
      <c r="C78" s="67" t="s">
        <v>70</v>
      </c>
      <c r="D78" s="72" t="s">
        <v>105</v>
      </c>
      <c r="E78" s="72"/>
      <c r="F78" s="72" t="s">
        <v>142</v>
      </c>
      <c r="G78" s="72"/>
      <c r="H78" s="72" t="s">
        <v>112</v>
      </c>
      <c r="I78" s="72"/>
      <c r="J78" s="72"/>
      <c r="K78" s="21">
        <v>-216</v>
      </c>
      <c r="L78" s="35"/>
      <c r="M78" s="33"/>
      <c r="N78" s="33"/>
      <c r="O78" s="34"/>
      <c r="P78" s="46"/>
    </row>
    <row r="79" spans="1:16" ht="19.5" customHeight="1">
      <c r="A79" s="71">
        <v>1301</v>
      </c>
      <c r="B79" s="72"/>
      <c r="C79" s="67" t="s">
        <v>74</v>
      </c>
      <c r="D79" s="72" t="s">
        <v>105</v>
      </c>
      <c r="E79" s="72"/>
      <c r="F79" s="72" t="s">
        <v>142</v>
      </c>
      <c r="G79" s="72"/>
      <c r="H79" s="72" t="s">
        <v>112</v>
      </c>
      <c r="I79" s="72"/>
      <c r="J79" s="72"/>
      <c r="K79" s="21">
        <v>-1048</v>
      </c>
      <c r="L79" s="68"/>
      <c r="M79" s="69"/>
      <c r="N79" s="69"/>
      <c r="O79" s="69"/>
      <c r="P79" s="70"/>
    </row>
    <row r="80" spans="1:16" ht="19.5" customHeight="1">
      <c r="A80" s="71">
        <v>1161</v>
      </c>
      <c r="B80" s="72"/>
      <c r="C80" s="67" t="s">
        <v>141</v>
      </c>
      <c r="D80" s="72" t="s">
        <v>105</v>
      </c>
      <c r="E80" s="72"/>
      <c r="F80" s="72" t="s">
        <v>143</v>
      </c>
      <c r="G80" s="72"/>
      <c r="H80" s="72" t="s">
        <v>112</v>
      </c>
      <c r="I80" s="72"/>
      <c r="J80" s="72"/>
      <c r="K80" s="21">
        <v>-252.59</v>
      </c>
      <c r="L80" s="35"/>
      <c r="M80" s="33"/>
      <c r="N80" s="33"/>
      <c r="O80" s="34"/>
      <c r="P80" s="46"/>
    </row>
    <row r="81" spans="1:18" ht="19.5" customHeight="1">
      <c r="A81" s="71">
        <v>1391</v>
      </c>
      <c r="B81" s="72"/>
      <c r="C81" s="67" t="s">
        <v>76</v>
      </c>
      <c r="D81" s="72" t="s">
        <v>105</v>
      </c>
      <c r="E81" s="72"/>
      <c r="F81" s="72" t="s">
        <v>143</v>
      </c>
      <c r="G81" s="72"/>
      <c r="H81" s="72" t="s">
        <v>112</v>
      </c>
      <c r="I81" s="72"/>
      <c r="J81" s="72"/>
      <c r="K81" s="21">
        <v>-523.99999999999977</v>
      </c>
      <c r="L81" s="35"/>
      <c r="M81" s="33"/>
      <c r="N81" s="33"/>
      <c r="O81" s="34"/>
      <c r="P81" s="46"/>
    </row>
    <row r="82" spans="1:18" ht="19.5" customHeight="1">
      <c r="A82" s="71">
        <v>1281</v>
      </c>
      <c r="B82" s="72"/>
      <c r="C82" s="67" t="s">
        <v>102</v>
      </c>
      <c r="D82" s="72" t="s">
        <v>105</v>
      </c>
      <c r="E82" s="72"/>
      <c r="F82" s="72" t="s">
        <v>142</v>
      </c>
      <c r="G82" s="72"/>
      <c r="H82" s="72" t="s">
        <v>112</v>
      </c>
      <c r="I82" s="72"/>
      <c r="J82" s="72"/>
      <c r="K82" s="21">
        <v>-252.58999999999992</v>
      </c>
      <c r="L82" s="35"/>
      <c r="M82" s="33"/>
      <c r="N82" s="33"/>
      <c r="O82" s="34"/>
      <c r="P82" s="46"/>
    </row>
    <row r="83" spans="1:18" ht="19.5" customHeight="1" thickBot="1">
      <c r="A83" s="80" t="s">
        <v>114</v>
      </c>
      <c r="B83" s="81"/>
      <c r="C83" s="81"/>
      <c r="D83" s="81"/>
      <c r="E83" s="81"/>
      <c r="F83" s="81"/>
      <c r="G83" s="81"/>
      <c r="H83" s="81"/>
      <c r="I83" s="81"/>
      <c r="J83" s="81"/>
      <c r="K83" s="36">
        <f>SUM(K72:K82)</f>
        <v>-5094.8100000000004</v>
      </c>
      <c r="L83" s="98" t="s">
        <v>115</v>
      </c>
      <c r="M83" s="99"/>
      <c r="N83" s="37"/>
      <c r="O83" s="38"/>
      <c r="P83" s="47"/>
    </row>
    <row r="84" spans="1:18" ht="15" customHeight="1">
      <c r="A84" s="73" t="s">
        <v>174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18"/>
      <c r="R84" s="18"/>
    </row>
    <row r="85" spans="1:18">
      <c r="A85" s="4"/>
      <c r="B85" s="4"/>
      <c r="C85" s="4"/>
      <c r="D85" s="4"/>
      <c r="E85" s="4"/>
      <c r="F85" s="4"/>
      <c r="G85" s="4"/>
      <c r="H85" s="4"/>
      <c r="I85" s="4"/>
      <c r="J85" s="4"/>
      <c r="K85" s="39"/>
      <c r="L85" s="39"/>
      <c r="M85" s="39"/>
      <c r="N85" s="39"/>
      <c r="O85" s="4"/>
      <c r="P85" s="4"/>
    </row>
    <row r="86" spans="1:18" ht="15" customHeight="1">
      <c r="A86" s="53">
        <v>1</v>
      </c>
      <c r="B86" s="76" t="s">
        <v>116</v>
      </c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</row>
    <row r="87" spans="1:18" ht="15" customHeight="1">
      <c r="A87" s="53">
        <v>2</v>
      </c>
      <c r="B87" s="76" t="s">
        <v>117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</row>
    <row r="88" spans="1:18" ht="15" customHeight="1">
      <c r="A88" s="53">
        <v>3</v>
      </c>
      <c r="B88" s="76" t="s">
        <v>118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</row>
    <row r="89" spans="1:18" ht="15" customHeight="1">
      <c r="A89" s="53">
        <v>4</v>
      </c>
      <c r="B89" s="76" t="s">
        <v>119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</row>
    <row r="90" spans="1:18" ht="15" customHeight="1">
      <c r="A90" s="53">
        <v>5</v>
      </c>
      <c r="B90" s="76" t="s">
        <v>120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</row>
    <row r="91" spans="1:18" ht="15" customHeight="1">
      <c r="A91" s="53">
        <v>6</v>
      </c>
      <c r="B91" s="76" t="s">
        <v>121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</row>
    <row r="92" spans="1:18" ht="15" customHeight="1">
      <c r="A92" s="53">
        <v>7</v>
      </c>
      <c r="B92" s="76" t="s">
        <v>177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</row>
    <row r="93" spans="1:18">
      <c r="A93" s="4"/>
      <c r="B93" s="74" t="s">
        <v>122</v>
      </c>
      <c r="C93" s="74"/>
      <c r="D93" s="19"/>
      <c r="E93" s="19"/>
      <c r="F93" s="19"/>
      <c r="G93" s="19"/>
      <c r="H93" s="41"/>
      <c r="I93" s="41"/>
      <c r="J93" s="19"/>
      <c r="K93" s="40"/>
      <c r="L93" s="40"/>
      <c r="M93" s="40"/>
      <c r="N93" s="40"/>
      <c r="O93" s="42"/>
      <c r="P93" s="48"/>
    </row>
    <row r="94" spans="1:18">
      <c r="A94" s="19"/>
      <c r="B94" s="75" t="s">
        <v>123</v>
      </c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</row>
    <row r="95" spans="1:18">
      <c r="A95" s="19"/>
      <c r="B95" s="75" t="s">
        <v>124</v>
      </c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</row>
    <row r="96" spans="1:18">
      <c r="A96" s="19"/>
      <c r="B96" s="75" t="s">
        <v>125</v>
      </c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</row>
    <row r="97" spans="1:16">
      <c r="A97" s="19"/>
      <c r="B97" s="75" t="s">
        <v>126</v>
      </c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</row>
  </sheetData>
  <autoFilter ref="A7:C7" xr:uid="{00000000-0009-0000-0000-000000000000}"/>
  <sortState xmlns:xlrd2="http://schemas.microsoft.com/office/spreadsheetml/2017/richdata2" ref="A10:R209">
    <sortCondition ref="C10"/>
  </sortState>
  <mergeCells count="74">
    <mergeCell ref="A83:J83"/>
    <mergeCell ref="A71:B71"/>
    <mergeCell ref="D71:E71"/>
    <mergeCell ref="F71:G71"/>
    <mergeCell ref="H71:J71"/>
    <mergeCell ref="A72:B72"/>
    <mergeCell ref="D72:E72"/>
    <mergeCell ref="F72:G72"/>
    <mergeCell ref="H72:J72"/>
    <mergeCell ref="A73:B73"/>
    <mergeCell ref="D73:E73"/>
    <mergeCell ref="F73:G73"/>
    <mergeCell ref="H73:J73"/>
    <mergeCell ref="L83:M83"/>
    <mergeCell ref="A75:B75"/>
    <mergeCell ref="D75:E75"/>
    <mergeCell ref="F75:G75"/>
    <mergeCell ref="H75:J75"/>
    <mergeCell ref="A76:B76"/>
    <mergeCell ref="D76:E76"/>
    <mergeCell ref="F76:G76"/>
    <mergeCell ref="A81:B81"/>
    <mergeCell ref="D81:E81"/>
    <mergeCell ref="F81:G81"/>
    <mergeCell ref="H81:J81"/>
    <mergeCell ref="A1:P1"/>
    <mergeCell ref="A2:C2"/>
    <mergeCell ref="A3:C3"/>
    <mergeCell ref="A5:P5"/>
    <mergeCell ref="A6:P6"/>
    <mergeCell ref="A67:I67"/>
    <mergeCell ref="A68:J69"/>
    <mergeCell ref="M68:P69"/>
    <mergeCell ref="A70:J70"/>
    <mergeCell ref="B91:P91"/>
    <mergeCell ref="A74:B74"/>
    <mergeCell ref="D74:E74"/>
    <mergeCell ref="F74:G74"/>
    <mergeCell ref="H74:J74"/>
    <mergeCell ref="D80:E80"/>
    <mergeCell ref="F80:G80"/>
    <mergeCell ref="H80:J80"/>
    <mergeCell ref="A77:B77"/>
    <mergeCell ref="D77:E77"/>
    <mergeCell ref="F77:G77"/>
    <mergeCell ref="H77:J77"/>
    <mergeCell ref="A84:P84"/>
    <mergeCell ref="B93:C93"/>
    <mergeCell ref="B96:P96"/>
    <mergeCell ref="B97:P97"/>
    <mergeCell ref="B86:P86"/>
    <mergeCell ref="B87:P87"/>
    <mergeCell ref="B88:P88"/>
    <mergeCell ref="B89:P89"/>
    <mergeCell ref="B90:P90"/>
    <mergeCell ref="B94:P94"/>
    <mergeCell ref="B95:P95"/>
    <mergeCell ref="B92:P92"/>
    <mergeCell ref="L75:P75"/>
    <mergeCell ref="L79:P79"/>
    <mergeCell ref="A82:B82"/>
    <mergeCell ref="D82:E82"/>
    <mergeCell ref="F82:G82"/>
    <mergeCell ref="H82:J82"/>
    <mergeCell ref="A79:B79"/>
    <mergeCell ref="D79:E79"/>
    <mergeCell ref="F79:G79"/>
    <mergeCell ref="H79:J79"/>
    <mergeCell ref="A80:B80"/>
    <mergeCell ref="A78:B78"/>
    <mergeCell ref="D78:E78"/>
    <mergeCell ref="F78:G78"/>
    <mergeCell ref="H78:J78"/>
    <mergeCell ref="H76:J76"/>
  </mergeCells>
  <hyperlinks>
    <hyperlink ref="L69" r:id="rId1" display="https://www.transparencia.mg.gov.br/despesa-estado/despesa/despesa-orgaos/2025/01-02-2025/28-02-2025/4576/491" xr:uid="{00000000-0004-0000-0000-000000000000}"/>
  </hyperlinks>
  <printOptions horizontalCentered="1"/>
  <pageMargins left="0.23622047244094499" right="0.23622047244094499" top="0.74803149606299202" bottom="0.51" header="0.31496062992126" footer="0.28999999999999998"/>
  <pageSetup paperSize="9" scale="25" fitToHeight="0" orientation="landscape" r:id="rId2"/>
  <headerFooter>
    <oddHeader>&amp;C&amp;G</oddHeader>
    <oddFooter>&amp;CPágina &amp;P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CFB6B09-73E6-4A63-8860-75F2007A03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9B0095-3EBA-4AED-98A6-A45DB49C4E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A932E5-FF34-4620-A9C8-218AD4C9B513}">
  <ds:schemaRefs>
    <ds:schemaRef ds:uri="6cdcdf08-9007-4546-b332-2dd8ed0a8e00"/>
    <ds:schemaRef ds:uri="eb0982ca-2f34-4782-ae56-e7017963951c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3FCEBC5B-9E61-4CA3-A287-5360288896B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Pub_Dezembro_25</vt:lpstr>
      <vt:lpstr>Pub_Dezembro_25!Titulos_de_impressao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carlos.aguiar</dc:creator>
  <cp:keywords/>
  <dc:description/>
  <cp:lastModifiedBy>Jennifer Camila Lima de Souza</cp:lastModifiedBy>
  <cp:revision/>
  <cp:lastPrinted>2026-01-12T15:53:28Z</cp:lastPrinted>
  <dcterms:created xsi:type="dcterms:W3CDTF">2011-01-10T11:44:00Z</dcterms:created>
  <dcterms:modified xsi:type="dcterms:W3CDTF">2026-01-12T15:54:08Z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Carlos Aguiar</vt:lpwstr>
  </property>
  <property fmtid="{D5CDD505-2E9C-101B-9397-08002B2CF9AE}" pid="3" name="Order">
    <vt:lpwstr>4394200.00000000</vt:lpwstr>
  </property>
  <property fmtid="{D5CDD505-2E9C-101B-9397-08002B2CF9AE}" pid="4" name="display_urn:schemas-microsoft-com:office:office#Author">
    <vt:lpwstr>Carlos Aguiar</vt:lpwstr>
  </property>
  <property fmtid="{D5CDD505-2E9C-101B-9397-08002B2CF9AE}" pid="5" name="ContentTypeId">
    <vt:lpwstr>0x0101005EF1953FD38C4D49837C142CCC7A0BCF</vt:lpwstr>
  </property>
  <property fmtid="{D5CDD505-2E9C-101B-9397-08002B2CF9AE}" pid="6" name="MediaServiceImageTags">
    <vt:lpwstr/>
  </property>
  <property fmtid="{D5CDD505-2E9C-101B-9397-08002B2CF9AE}" pid="7" name="ICV">
    <vt:lpwstr>B92673042D7F44E4960E5262DB88E15D_12</vt:lpwstr>
  </property>
  <property fmtid="{D5CDD505-2E9C-101B-9397-08002B2CF9AE}" pid="8" name="KSOProductBuildVer">
    <vt:lpwstr>1046-12.2.0.21179</vt:lpwstr>
  </property>
</Properties>
</file>