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4-Abr/"/>
    </mc:Choice>
  </mc:AlternateContent>
  <xr:revisionPtr revIDLastSave="11" documentId="11_A07A2176006F2E126E420F3369722F48270E0AD0" xr6:coauthVersionLast="47" xr6:coauthVersionMax="47" xr10:uidLastSave="{73CC5FFF-0B2F-4BAB-9780-355BDC4B56AF}"/>
  <bookViews>
    <workbookView xWindow="-120" yWindow="-120" windowWidth="29040" windowHeight="15720" xr2:uid="{00000000-000D-0000-FFFF-FFFF00000000}"/>
  </bookViews>
  <sheets>
    <sheet name="Pub_Abr_25" sheetId="28" r:id="rId1"/>
  </sheets>
  <definedNames>
    <definedName name="_xlnm._FilterDatabase" localSheetId="0" hidden="1">Pub_Abr_25!$A$7:$C$7</definedName>
    <definedName name="_xlnm.Print_Titles" localSheetId="0">Pub_Abr_25!$5:$7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3" i="28" l="1"/>
  <c r="K111" i="28"/>
  <c r="N93" i="28"/>
  <c r="M93" i="28"/>
  <c r="L93" i="28"/>
  <c r="J93" i="28"/>
  <c r="K96" i="28" l="1"/>
</calcChain>
</file>

<file path=xl/sharedStrings.xml><?xml version="1.0" encoding="utf-8"?>
<sst xmlns="http://schemas.openxmlformats.org/spreadsheetml/2006/main" count="701" uniqueCount="240">
  <si>
    <t>DEFENSORIA PÚBLICA DO ESTADO DE MINAS GERAIS- DPMG</t>
  </si>
  <si>
    <t>DIÁRIAS DE VIAGENS</t>
  </si>
  <si>
    <t>CONDIÇÃO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</si>
  <si>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</si>
  <si>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</si>
  <si>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</si>
  <si>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</si>
  <si>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</si>
  <si>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</si>
  <si>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</si>
  <si>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</si>
  <si>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</si>
  <si>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</si>
  <si>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</si>
  <si>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</si>
  <si>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</si>
  <si>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SEM ALTERAÇÕES NO PERCURSO</t>
  </si>
  <si>
    <t xml:space="preserve"> -</t>
  </si>
  <si>
    <t>-</t>
  </si>
  <si>
    <t>BELO HORIZONTE/MG</t>
  </si>
  <si>
    <t>SÃO LOURENÇO/MG</t>
  </si>
  <si>
    <t>CRUZÍLIA/MG</t>
  </si>
  <si>
    <t>BARBACENA/MG</t>
  </si>
  <si>
    <t>SÃO JOÃO DEL REI/MG</t>
  </si>
  <si>
    <t>BARROSO/MG</t>
  </si>
  <si>
    <t>OURO BRANCO/MG</t>
  </si>
  <si>
    <t>IBIRACI/MG</t>
  </si>
  <si>
    <t>IGUATAMA/MG</t>
  </si>
  <si>
    <t>ARCOS/MG</t>
  </si>
  <si>
    <t>AVIÃO</t>
  </si>
  <si>
    <t>JUIZ DE FORA/MG</t>
  </si>
  <si>
    <t>MONTES CLAROS/MG</t>
  </si>
  <si>
    <t>BRASÍLIA/DF</t>
  </si>
  <si>
    <t>PITANGUI/MG</t>
  </si>
  <si>
    <t>VEÍCULO OFICIAL</t>
  </si>
  <si>
    <t>UBERABA/MG</t>
  </si>
  <si>
    <t>UBERLÂNDIA/MG</t>
  </si>
  <si>
    <t>MARIANA/MG</t>
  </si>
  <si>
    <t>BRUMADINHO/MG</t>
  </si>
  <si>
    <t>CONCEIÇÃO DO MATO DENTRO/MG</t>
  </si>
  <si>
    <t>BARÃO DE COCAIS/MG</t>
  </si>
  <si>
    <t>SÃO PAULO/SP</t>
  </si>
  <si>
    <t>GOVERNADOR VALADARES/MG</t>
  </si>
  <si>
    <t>TAIOBEIRAS/MG</t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</si>
  <si>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</si>
  <si>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</si>
  <si>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</si>
  <si>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</si>
  <si>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</si>
  <si>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</si>
  <si>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ÔNIBUS</t>
  </si>
  <si>
    <t>COLABORADOR EVENTUAL</t>
  </si>
  <si>
    <t>BRUNO D'ASSUNCAO COELHO</t>
  </si>
  <si>
    <t>TENENTE-CORONEL - POLICIA MILITAR</t>
  </si>
  <si>
    <t>ALENCAR PEREIRA DA SILVA</t>
  </si>
  <si>
    <t>SARGENTO - POLICIA MILITAR</t>
  </si>
  <si>
    <t>MOISES COSTA SOARES</t>
  </si>
  <si>
    <t>CAD-7</t>
  </si>
  <si>
    <t xml:space="preserve">DEFENSOR PUBLICO DE CLASSE ESPECIAL     </t>
  </si>
  <si>
    <t>DEFENSOR PUBLICO DE CLASSE FINAL</t>
  </si>
  <si>
    <t>JOSIANE SILVA DE PAULA</t>
  </si>
  <si>
    <t>TECNICO UNIVERSITARIO</t>
  </si>
  <si>
    <t>DEFENSOR PUBLICO DE CLASSE INICIAL</t>
  </si>
  <si>
    <t>LUIZ PHILIPE AZEVEDO DIAS</t>
  </si>
  <si>
    <t>CLAUDIO FABIANO PIMENTA</t>
  </si>
  <si>
    <t>DEFENSOR PUBLICO DE CLASSE INTERMEDIARIA</t>
  </si>
  <si>
    <t>ANALISTA DA DEFENSORIA PUBLICA</t>
  </si>
  <si>
    <t>CAD-8</t>
  </si>
  <si>
    <t>CAD-20</t>
  </si>
  <si>
    <t>ANTONIO LOPES DE CARVALHO FILHO</t>
  </si>
  <si>
    <t>TECNICO DA DEFENSORIA PUBLICA</t>
  </si>
  <si>
    <t>CAD-14</t>
  </si>
  <si>
    <t>WEMERSON FERREIRA AUGUSTO</t>
  </si>
  <si>
    <t>CLAUDIJANE DOS SANTOS GOMES</t>
  </si>
  <si>
    <t xml:space="preserve">RAQUEL GOMES DE SOUSA DA COSTA DIAS                         </t>
  </si>
  <si>
    <t xml:space="preserve">DEFENSOR PUBLICO GERAL                  </t>
  </si>
  <si>
    <t xml:space="preserve">FELIPE AUGUSTO CARDOSO SOLEDADE                             </t>
  </si>
  <si>
    <t xml:space="preserve">JOAO BOSCO COSTA OLIVEIRA </t>
  </si>
  <si>
    <t xml:space="preserve">CAROLINE LOUREIRO GOULART TEIXEIRA                          </t>
  </si>
  <si>
    <t>ROGER VIEIRA FEICHAS</t>
  </si>
  <si>
    <t>ESPEC POLÍTICAS PÚBLICAS E GESTÃO GOVERN</t>
  </si>
  <si>
    <t>FERNANDA DE SOUSA SARAIVA</t>
  </si>
  <si>
    <t>JOSE WELLINGTON ESCORCIO DE BRITO JUNIOR</t>
  </si>
  <si>
    <t xml:space="preserve">PAULA REGINA FONTE BOA PINTO                                </t>
  </si>
  <si>
    <t>VINICIUS PAULO MESQUITA</t>
  </si>
  <si>
    <t>CAD-13</t>
  </si>
  <si>
    <t>MOACYR COSTA RABELLO</t>
  </si>
  <si>
    <t>RAFAEL DE FREITAS CUNHA LINS</t>
  </si>
  <si>
    <t>DANIEL DUARTE BORGES CAIXETA</t>
  </si>
  <si>
    <t>PEDRO HENRIQUE VIEIRA DE TOLEDO ALVES</t>
  </si>
  <si>
    <t>RAFAELA ALVARENGA FIGUEIREDO</t>
  </si>
  <si>
    <t>SARA CARVALHO MATANZAZ</t>
  </si>
  <si>
    <t>RAQUEL FERNANDA TENORIO SECO</t>
  </si>
  <si>
    <t>SAMANTHA VILARINHO MELLO ALVES</t>
  </si>
  <si>
    <t>MARIA CAROLINA DE SOUZA DINIZ GIACOMETTI</t>
  </si>
  <si>
    <t>ESTEVAO DE SOUZA AVILA OLIVEIRA</t>
  </si>
  <si>
    <t>VICTOR EDUARDO COSTA PRADO</t>
  </si>
  <si>
    <t>NADINE TRAVAGLIA DOS SANTOS PEREIRA</t>
  </si>
  <si>
    <t>TAYLAN SILVA BUSTAMANTE</t>
  </si>
  <si>
    <t>LUCAS OLIVEIRA FREITAS</t>
  </si>
  <si>
    <t>EDUARDO THIERRY BATISTA LEITE</t>
  </si>
  <si>
    <t>DANIELE BELLETTATO NESRALA</t>
  </si>
  <si>
    <t>GLAUCO DE OLIVEIRA MARCILIANO</t>
  </si>
  <si>
    <t>BRAULIO SANTOS RABELO DE ARAUJO</t>
  </si>
  <si>
    <t>ALINE VIEIRA DA SILVA</t>
  </si>
  <si>
    <t>VINICIO ANTONIO DE SOUZA</t>
  </si>
  <si>
    <t xml:space="preserve">MARCELO TADEU DE OLIVEIRA                                   </t>
  </si>
  <si>
    <t>MARCELO SANT'ANNA MOREIRA</t>
  </si>
  <si>
    <t>EDSON DO ESPIRITO SANTO PEREIRA</t>
  </si>
  <si>
    <t>GILMARA ANDRADE DOS SANTOS MACIEL</t>
  </si>
  <si>
    <t xml:space="preserve">RICARDO SILVA                                               </t>
  </si>
  <si>
    <t>ANA CLAUDIA DA SILVA  ALEXANDRE STORCH</t>
  </si>
  <si>
    <t>CAMILA MACHADO UMPIERRE</t>
  </si>
  <si>
    <t xml:space="preserve">CLEIVA ISABEL DETOMI                                  </t>
  </si>
  <si>
    <t>FLAVIO AURELIO WANDECK FILHO</t>
  </si>
  <si>
    <t>ROSENIL JOSE MOREIRA COUTO</t>
  </si>
  <si>
    <t>ALPERCATA/MG</t>
  </si>
  <si>
    <t>BOM JESUS DO GALHO/MG</t>
  </si>
  <si>
    <t>CARATINGA/MG</t>
  </si>
  <si>
    <t>CONSELHEIRO LAFAIETE/MG</t>
  </si>
  <si>
    <t>CÓRREGO NOVO/MG</t>
  </si>
  <si>
    <t>ITACARAMBI/MG</t>
  </si>
  <si>
    <t>ITURAMA/MG</t>
  </si>
  <si>
    <t>JANUÁRIA/MG</t>
  </si>
  <si>
    <t>OURO PRETO/MG</t>
  </si>
  <si>
    <t>PERIQUITO/MG</t>
  </si>
  <si>
    <t>PINGO-D'ÁGUA/MG</t>
  </si>
  <si>
    <t>PONTE NOVA/MG</t>
  </si>
  <si>
    <t>SÃO LUÍS/MA</t>
  </si>
  <si>
    <t>BELÉM/PA</t>
  </si>
  <si>
    <t>RIO DE JANEIRO/RJ</t>
  </si>
  <si>
    <t>DÉBORA REGINA DE ALMEIDA DINIZ SOARES</t>
  </si>
  <si>
    <t>RIVANA BARRETO RICARTE DE OLIVEIRA</t>
  </si>
  <si>
    <t>OOPERAÇÃO NA UNIDADE DE ARCOS , UTILIZANDO VEÍCULO PROPRIO. ATO 8928/2025</t>
  </si>
  <si>
    <t>DORA MARZO DE ALBUQUERQUE CAVALCANTI</t>
  </si>
  <si>
    <t xml:space="preserve">ENTREGA DA MEDALHA DA INCOFIDÊNCIA </t>
  </si>
  <si>
    <t>REUNIÃO DE TRABALHO DO CSDPMG E SESSÃO EXTRAORDINÁRIA DO CSDPMG</t>
  </si>
  <si>
    <t>REUNIÕES DE TRABALHO E 1ª SESSÃO EXTRAORDINÁRIA DO E. CONSELHO SUPERIOR DA DEFENSORIA PÚBLICA DO ESTADO DE MINAS GERAIS</t>
  </si>
  <si>
    <t>ACOMPANHAR A DPG E COMITIVA NA ENTREGA DE MEDALHAS NA COMEMORAÇÃO DO DIA DE TIRADENTES.</t>
  </si>
  <si>
    <t>DAVI RAFAEL SILVA VERAS</t>
  </si>
  <si>
    <t>DESLOCAMENTO PARA FINS DE AUDIÊNCIAS E ATENDIMENTOS PRESENCIAIS NA COMARCA DE BARROSO/MG, EM RAZÃO DE COOPERAÇÃO, CONFORME ATO Nº 9314/2025 DA EXMA. SRA. DRA. DEFENSORA PÚBLICA-GERAL. AUTORIZAÇÃO PARA UTILIZAÇÃO VEÍCULO PRÓPRIO SEI 9990000001.005901/2022-98.</t>
  </si>
  <si>
    <t>ACOMPANHAR A CARAVANA DO GOVERNO FEDERAL PARA DIVULGAÇÃO DA REPACTUAÇÃO DE MARIANA, E REUNIR COM OS COLEGAS DAS UNIDADES PARA ESCLARECER SOBRE A ATUAÇÃO DA DPMG NO PROGRAMA DE INDENIZAÇÃO DEFINITIVA.</t>
  </si>
  <si>
    <t>ATENDIMENTO ITINERANTE</t>
  </si>
  <si>
    <t>PERCURSO REFERE-SE A 3,5 DIÁRIAS, SENDO DE 19/04/2025. ÀS 20H30 A 23/04/2025, 07H00.</t>
  </si>
  <si>
    <t>REDUZIDO 0,5 DIÁRIAS, IDA 27/04/2025 08:00 HORAS, RETORNO 29/04/2025 ÀS 13:40</t>
  </si>
  <si>
    <t>ATO N. 8524/2024 E SEI N. 9990000001.000772/2024-11</t>
  </si>
  <si>
    <t xml:space="preserve"> EM COOPERAÇÃO, ATUAR EM SESSÃO PERANTE O TRIBUNAL DO JÚRI - PROCESSO  SEI 2647/2025-19 - ATO 9286/2025 - LUZ E AINDA EM SESSÕES DO TRIBUNAL DO JÚRI EM PONTE NOVA - PROCESSO SEI 7124/2024 -ATO 9278/2025.</t>
  </si>
  <si>
    <t>COOPERAÇÃO NA COMARCA DE BARROSO, CONFORME ATO DPG 9314/2025, PARA PARTICIPAÇÃO DE AUDIÊNCIAS E ATENDIMENTO AO PÚBLICO</t>
  </si>
  <si>
    <t>DRA. DÉBORA REGINA DE ALMEIDA DINIZ SOARES PARTICIPARÁ COMO PALESTRANTE DO 6º SEMINÁRIO DE COMUNICAÇÃO DAS DEFENSORIAS PÚBLICAS NO DIA 04/04/2025.</t>
  </si>
  <si>
    <t>DRA. RIVANA BARRETO RICARTE DE OLIVEIRA PARTICIPARÁ DO EVENTO "ENCONTRO DOS MEMBROS DO GAETS EM BELO HORIZONTE (ABRIL DE 2025)", NO DIA 25/04/2025, NA SEDE I DA DPMG.</t>
  </si>
  <si>
    <t>COOPERAÇÃO NA UNIDADE DE BARROSO, CONFORME ATO DPG 9314/2025. A AUTORIZAÇÃO DE DESLOCAMENTO ENCONTRA-SE AUTORIZADA ATÉ O TÉRMINO DA COOPERAÇÃO.</t>
  </si>
  <si>
    <t>1ª REUNIÃO ORDINÁRIA DA COMISSÃO ESPECIALIZADA DE PROTEÇÃO DE DADOS DO CONDEGE</t>
  </si>
  <si>
    <t xml:space="preserve"> PARTICIPAÇÃO EM REUNIÕES DE TRABALHO E SESSÃO DO CONSELHO SUPERIOR.</t>
  </si>
  <si>
    <t>REALIZAR ATENDIMENTO À POPULAÇÃO ACERCA DO TERMO DE COMPROMISSO FIRMADO COM A JAGUAR MINING.</t>
  </si>
  <si>
    <t>VIAGEM À MARIANA - MG PARA REUNIÃO ENTRE DPMG, MPF, MPMG E O PREFEITO DE MARIANA A RESPEITO DO ACORDO DE REPACTUAÇÃO PELO ROMPIMENTO DE BARRAGEM DE MARIANA. O PEDIDO ESTÁ SENDO REALIZADO NESTA DATA POIS A IDA DESTE DEFENSOR À REUNIÃO FOI CONFIRMADA APÓS O PRAZO DE ANTECEDÊNCIA REQUERIDO PARA O PEDIDO DE DIÁRIA.</t>
  </si>
  <si>
    <t>REUNIÃO COM OS DEFENSORES DA UNIDADE DE PITANGUI, JUÍZO DA 1ª VARA CÍVEL E AUDIÊNCIA PÚBLICA PARA APRESENTAÇÃO DO TERMO DE COMPROMISSO COM A JAGUAR MINING PARA OS ATINGIDOS DE CASQUILHO DE CIMA</t>
  </si>
  <si>
    <t>COOPERAÇÃO NA UNIDADE DE OURO BRANCO. O PEDIDO DE AUTORIZAÇÃO PARA DESLOCAMENTO EM VEÍCULO PARTICULAR FOI REALIZADO NO SEI 9990000001.004805/2025-75</t>
  </si>
  <si>
    <t>REPRESENTAR A COMISSÃO DE PROMOÇÃO E DEFESA DOS DIREITOS DAS MULHERES DO CONDEGE EM SEMINÁRIO REALIZADO PELO FÓRUM NACIONAL PERMANENTE DE DIÁLOGOS COM O SISTEMA DE JUSTIÇA SOBRE A LEI 11.340/06.</t>
  </si>
  <si>
    <t>ESTRUTURAÇÃO DE SALA NO FÓRUM E MUDANÇA DE LAYOUT NA SEDE DA DEFENSORIA NA CIDADE DE TRÊS CORAÇÕES</t>
  </si>
  <si>
    <t>DRA. DORA MARZO DE ALBUQUERQUE CAVALCANTI CORDANI PARTICIPARÁ DO EVENTO "ENCONTRO DOS MEMBROS DO GAETS EM BELO HORIZONTE (ABRIL DE 2025)", NO DIA 25/04/2025, NA SEDE I DA DPMG.</t>
  </si>
  <si>
    <t xml:space="preserve"> ATENDIMENTO ITINERANTE EM CÓRREGO NOVO, DIA 11/04/2025, DE 9H ÀS 16H, REFERENTE AO NOVOS TERMOS DO ACORDO DE REPACTUAÇÃO DE MARIANA, FOCADO NO PID.</t>
  </si>
  <si>
    <t>CONFORME DESIGNAÇÃO DO ATO 9561/2025 OU DA DESIGNAÇÃO DO SERVIDOR LUCAS OLIVEIRA FREITAS MASP 7000.872-7, PARA PLANTÃO DIURNO EXTRAORDINÁRIO DA DEFENSORIA PÚBLICA EM TAIOBEIRAS/MG, NO DIA 05/05/2025.</t>
  </si>
  <si>
    <t>CADASTRAMENTO TÉCNICO EM UBERABA, PARA OTIMIZAR A SONORIZAÇÃO DA SALA DE ESPERA, IMPLANTAÇÃO DE PONTOS DE REDE EM NOVO LAYOUT NA RECEPÇÃO DA UNIDADE DE ITURAMA ( CHAMADO N.° 088337) E TRATATIVAS COM COORDENAÇÃO DA UNIDADE DE UBERLÂNDIA PARA O SISTEMA DE SEGURANÇA.</t>
  </si>
  <si>
    <t xml:space="preserve">CERIMÔNIA/SOLENIDADE DE ENTREGA DE MEDALHA TIRADENTES, DIA 21/04/2025.PARTICIPAÇÃO DO AGRACIAMENTO DA MEDALHA DE HONRA DA INCONFIDÊNCIA, EM OURO PRETO. </t>
  </si>
  <si>
    <t>A VIAGEM SE DESTINA A PARTICIPAÇÃO DA SOLENIDADE DE RECEBIMENTO DA MEDALHA DA INCONFIDENCIA, NO DIA 21/04/2025 EM OURO PRETO.</t>
  </si>
  <si>
    <t>PARTICIPAÇÃO EM REUNIÕES COM DEFENSORES PÚBLICOS DA COMARCA, COM JUIZ DA COMARCA E EM REUNIÃO PÚBLICA DE APRESENTAÇÃO DO TERMO DE COMPROMISSO FIRMADO ENTRE DPMG, MPF E JAGUAR MINING PARA AS INDENIZAÇÕES INDIVIDUAIS DOS MORADORES.
O PEDIDO DE DIÁRIA ESTÁ SENDO FEITO NESTA DATA POIS A CONFIRMAÇÃO DA IDA DESTE DEFENSOR NESSA VIAGEM SE DEU APÓS O DECURSO DA ANTECEDÊNCIA MÍNIMA REQUERIDA.</t>
  </si>
  <si>
    <t>ATENDIMENTOS COM AOS ADOLESCENTES, EM ESPECIAL AQUELES PRIVADOS DE LIBERDADE,</t>
  </si>
  <si>
    <t>PARTICIPAÇÃO EM REUNIÃO ORDINARIA DO CONANDA REFERENTE AO MÊS DE ABRIL/2025. O EVENTO OCORRERÁ NOS DOIS DIAS, 16 E 17 DE ABRIL(DAS 10H ÀS 18H).FORAM ABORDADOS TEMAS RELEVANTES PARA A CEDEDICA E A COMISSÃO DE PROMOÇÃO E DEFESA DOS DIREITOS DA CRIANÇA E DO ADOLESCENTE DO CONDEGE. FOI UMA EXPERIÊNCIA ENRIQUECEDORA, COM CONEXÕES VALIOSAS, ÓTIMOS RESULTADOS E O FORTALECIMENTO DE PARCERIAS ESTRATÉGICAS.</t>
  </si>
  <si>
    <t>REALIZAR ATENDIMENTO DE ATINGIDOS PELO DESLIZAMENTO DE ESTÉREIS DA JAGUAR MINING</t>
  </si>
  <si>
    <t>REALIZAR AUDIÊNCIA NO FÓRUM AS 14:10 HORAS,  NO JUIZADO ESPECIAL CRIMINAL A FAVOR DE COMUNIDADE E PARTICIPAR DE REUNIÃO NA CÂMARA MUNICIPAL COM INÍCIO PREVISTO PARA AS 16 HORAS COM AUTORIDADES MUNICIPAIS, REPRESENTANTES DOS POVOS CIGANOS, E TÉRMINO NO PERÍODO DA NOITE, RAZÃO PELA QUAL SERÁ FEITO O PERNOITE NA CIDADE. AUDIÊNCIA NO JESP CRIMINAL A FAVOR DE MEMBROS DA COMUNIDADE CIGANA  E REUNIÃO NA CÂMARA MUNICIPAL COM MEMBROS DE COMUNIDADES CIGANAS DO MUNICÍPIO E COM VEREADORES E O COMPIR MUNICIPAL.</t>
  </si>
  <si>
    <t>PARTICIPAÇÃO DE REUNIÕES DE TRABALHO DE 22 A 24/04/2025 E 2ª SESSÃO EXTRAORDINÁRIA DO CSDPMG A PARTIR DE 9H, NA SALA DO CONSELHO SUPERIOR.</t>
  </si>
  <si>
    <t>ACOMPANHAR A DPG E COMITIVA DO GABINETE NA SOLENIDADE DE 21 DE ABRIL EM OURO PRETO MG.</t>
  </si>
  <si>
    <t>REUNIÃO ORDINÁRIA DO GRUPO DE ATUAÇÃO ESTRATÉGICA NOS TRIBUNAIS SUPERIORES – GAETS</t>
  </si>
  <si>
    <t>ACOMPANHAR A DPG E COMITIVA NA ENTREGA DA MEDALHA DA INCONFIDÊNCIA EM COMEMORAÇÃO AO DIA DE TIRADENTES.</t>
  </si>
  <si>
    <t>DR. DAVI RAFAEL SILVA VERAS IRÁ MINISTRAR O CURSO "O ENFRENTAMENTO DA VIOLÊNCIA SEXUAL CONTRA CRIANÇAS E ADOLESCENTES", QUE ACONTECERÁ NO DIA 22/04/2025 NO AUDITÓRIO DPMG - RUA DOS GUAJAJARAS, 1707 - 2º ANDAR - BARRO PRETO, BELO HORIZONTE -MG. 
PAGAMENTO DE NO MÁXIMO 01 DIÁRIA.</t>
  </si>
  <si>
    <t>ATENDIMENTO ITINERANTE SOBRE PID (BARRAGEM MARIANA, SAMARCO).OI REALIZADO ATENDIMENTO ITINERANTE DE 86 PESSOAS REFERENTE AO ACORDO DE INDENIZAÇÃO DA REPACTUAÇÃO SAMARCO NA CIDADE DE BOM JESUS DO GALHO.</t>
  </si>
  <si>
    <t>ATENDIMENTO AS VÍTIMAS DO DESLIZAMENTO DE REJEITOS DA MINA TURMALINA EM CONCEIÇÃO DO PARÁ</t>
  </si>
  <si>
    <t>REUNIÃO INSTITUCIONAL COM PRESIDENTE DA CÂMARA DOS VEREADORES DE ITACARAMBI PARA DISCUTIR PROJETO DE LEI SOBRE CRIAÇÃO DE ASSISTÊNCIA JUDICIÁRIA PELA CÂMARA. VEREADOR SINALIZOU QUE NÃO IRÁ PROSSEGUIR COM O PL E PRETENDE FAZER UM CONVÊNIO COM A DEFENSORIA, PARA FACILITAR O FLUXO DE ATENDIMENTO, QUE SERÁ PRESTADO PELA DEFENSORIA PÚBLICA.</t>
  </si>
  <si>
    <t>ATENDIMENTO ITINERANTE SOBRE PID (BARRAGEM MARIANA, SAMARCO)</t>
  </si>
  <si>
    <t>PARTICIPAR DE CERIMÔNIA DE FORMALIZAÇÃO DE ACORDO RELATIVO À REPARAÇÃO DOS FALECIDOS NO DESASTRE DE ROMPIMENTO DE BARRAGEM DE BRUMADINHO. CERIMÔNIA NO TRIBUNAL SUPERIOR DO TRABALHO ACOMPANHANDO A DPG, DR. RAQUEL.</t>
  </si>
  <si>
    <t>REALIZAR ATENDIMENTO DE ATINGIDOS PELO ROMPIMENTO DA BARRAGEM DE BRUMADINHO, ASSIM COMO PRESIDIR MESA DE APRESENTAÇÃO DE PROPOSTAS DE ACORDOS.</t>
  </si>
  <si>
    <t>DIÁRIA VENCIDA. PAGA EM 07/05/25</t>
  </si>
  <si>
    <t>N° EMPENHO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</si>
  <si>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</si>
  <si>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t>VALOR RESSARCIDO AO BENEFICIÁRIO (3)</t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</si>
  <si>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</si>
  <si>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t>VALOR RESTITUÍDO À DPMG (4)</t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</si>
  <si>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</si>
  <si>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</si>
  <si>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t>COMPLEMENTAÇÃO (5)</t>
  </si>
  <si>
    <t>DIARIAS - MILITAR</t>
  </si>
  <si>
    <t>DIARIAS - CIVIL</t>
  </si>
  <si>
    <t>DIFERENÇA APURADA</t>
  </si>
  <si>
    <t>EMPENHO</t>
  </si>
  <si>
    <t>OBSERVAÇÃO</t>
  </si>
  <si>
    <t>TOTAL</t>
  </si>
  <si>
    <t>PERÍODO</t>
  </si>
  <si>
    <t>REFORÇO</t>
  </si>
  <si>
    <t>ANULAÇÃO</t>
  </si>
  <si>
    <t>TOTALIZADORES (A)</t>
  </si>
  <si>
    <t>DIFERENÇA (A-B)</t>
  </si>
  <si>
    <t>ANA CLAUDIA DA SILVA ALEXANDRE</t>
  </si>
  <si>
    <t>EMPENHO DE MARÇO</t>
  </si>
  <si>
    <t>MÊS REFERÊNCIA (VALOR EMPENHADO)</t>
  </si>
  <si>
    <t xml:space="preserve">SERÃO REALIZADAS VISITAS AS UNIDADES DA DEFENSORIA DE BARBACENA, JUIZ DE FORA, SÃO JOÃO DEL REY, RESENDE COSTA E BARROSO PARA APOIO AO DESENVOLVIMENTO DO PLANEJAMENTO ESTRATÉGICO 2026-2034. DURANTE A VISITA, QUE TAMBÉM CONTARÁ COM A PRESENÇA DE CONSULTORES DA FUNDAÇÃO GETÚLIO VARGAS, SERÃO REALIZADAS ENTREVISTAS COM COORDENADORES, DEFENSORES E ASSISTIDOS PARA ENTENDIMENTO DA PERCEPÇÃO SOBRE A INSTITUIÇÃO. </t>
  </si>
  <si>
    <t>ATENDIMENTO ITINERANTE DOS ATINGIDOS PELO ROMPIMENTO DA BARRAGEM DE MARIANA NO MUNÍCIPIO DE CÓRREGO NOVO.</t>
  </si>
  <si>
    <t>VISITA TÉCNICA A MARIANA - MG PARA PARTICIPAÇÃO EM REUNIÃO COM COMISSÃO DAS PESSOAS ATINGIDAS, PREFEITURA DE MARIANA, MPMG, MPF E MPMG TENDO COMO PAUTA A EXECUÇÃO DO ANEXO 1 DO ACORDO DE REPACTUAÇÃO.</t>
  </si>
  <si>
    <t>VISITA TÉCNICA A MARIANA - MG PARA PARTICIPAÇÃO EM REUNIÃO COM COMISSÃO DAS PESSOAS ATINGIDAS, PREFEITURA DE MARIANA, MPMG, MPF E MPMG TENDO COMO PAUTA A EXECUÇÃO DO ANEXO 1 DO ACORDO DE REPACTUAÇÃO. VIAGEM PARA REUNIÃO ENTRE DPMG, MPMG E MPF COM ATI INSTITUTO ARBO E ASSOCIAÇÃO DAS PESSOAS ATINGIDAS PELA ELEVAÇÃO DO NÍVEL DE EMERGÊNCIA EM BARÃO DE COCAIS.</t>
  </si>
  <si>
    <t>LANÇAMENTO DA CARTILHA CONCILIAÇÃO E MEDIAÇÃO</t>
  </si>
  <si>
    <t>COOPERAÇÃO NA UNIDADE DE BARROSO. FOI DEFERIDO A AUTORIZAÇÃO PARA DESLOCAMENTO EM VEÍCULO PARTICULAR ATÉ O TÉRMINO DA COOPERAÇÃO.</t>
  </si>
  <si>
    <t xml:space="preserve">SERÃO REALIZADAS VISITAS AS UNIDADES DA DEFENSORIA DE MONTES CLAROS, SALINAS, PIRAPORA E JANAÚBA PARA APOIO AO DESENVOLVIMENTO DO PLANEJAMENTO ESTRATÉGICO 2026-2034. DURANTE A VISITA, QUE TAMBÉM CONTARÁ COM A PRESENÇA DE CONSULTORES DA FUNDAÇÃO GETÚLIO VARGAS, SERÃO REALIZADAS ENTREVISTAS COM COORDENADORES, DEFENSORES E ASSISTIDOS PARA ENTENDIMENTO DA PERCEPÇÃO SOBRE A INSTITUIÇÃO. </t>
  </si>
  <si>
    <t>SOLENIDADE DE HOMOLOGAÇÃO DOS ACORDOS EM PROCESSOS QUE VERSAM SOBRE INDENIZAÇÕES EXTRAPATRIMONIAIS, PLEITEADAS PELOS ESPÓLIOS DAS VÍTIMAS DO ROMPIMENTO DAS BARRAGENS DA MINA CÓRREGO DO FEIJÃO, EM BRUMADINHO/MG</t>
  </si>
  <si>
    <t>PARTICIPAÇÃO EM ATENDIMENTO ITINERANTE REFERENTE AO PROGRAMA DE INDENIZAÇÃO DEFINITIVA - PID, DA SAMARCO. OBS. HORÁRIOS APROXIMADOS.</t>
  </si>
  <si>
    <t>REUNIÃO ESPECIAL, EM QUE SERÁ PROCEDIDA A OUTORGA DOS TÍTULOS DE CIDADÃO HONORÁRIO DE MONTES CLAROS</t>
  </si>
  <si>
    <t>REUNIÃO COM AS DEFENSORAS PÚBLICAS DA UNIDADE DE PONTE NOVA SOBRE OS PROGRAMAS INDENIZATÓRIOS DA REPACTUAÇÃO DE MARIANA.</t>
  </si>
  <si>
    <t>CONSIDERANDO O QUE CONSTA NO PROCESSO SEI N. 9990000001.001084/2024-61;DESIGNA O DEFENSOR PÚBLICO GLAUCO DE OLIVEIRA MARCILIANO, MADEP 0583-D/MG, PARA COOPERAR, EM ACUMULAÇÃO PARA ATO ESPECÍFICO, NA SESSÃO PLENÁRIA DO TRIBUNAL DO JÚRI DA COMARCA DE UBERLÂNDIA/MG, NO DIA 28/04/2025, AS 08H30MIN, PROCESSO N. 0022856- 12.2024.8.13.0702, CONFORME RESOLUÇÃO N. 3463/2025.</t>
  </si>
  <si>
    <t>ATENDIMENTO ITINERANTE - ORIENTAÇÃO SOBRE O ACORDO DE REPACTUAÇÃO E O DIREITO A ADESÃO AO PID - SAMARCO</t>
  </si>
  <si>
    <t>OFICINA INTITULADA "O QUE É A MEDIAÇÃO, AFINAL?" A SER MINISTRADA PELO PROF. JUAN CARLOS VEZZULLA E REUNIÃO COM INTEGRANTES DA COMISSÃO ESPECIAL DO CONDEGE DE MEDIAÇÃO,NA PARTE DA MANHÃ</t>
  </si>
  <si>
    <t>REALIZAR ATENDIMENTOS E APRESENTAR O TERMO DE COMPROMISSO DA JAGUAR MINING À POPULAÇÃO DE CASQUILHO</t>
  </si>
  <si>
    <t>01/04/2025 A 30/04/2025</t>
  </si>
  <si>
    <t>ELEMENTO DE DESPESA</t>
  </si>
  <si>
    <t>EMPENHO DE ABRIL</t>
  </si>
  <si>
    <t>EMPENHO ABRIL</t>
  </si>
  <si>
    <t>ORDEM</t>
  </si>
  <si>
    <t>ABRIL/25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</si>
  <si>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13 de agosto de 2025.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</si>
  <si>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</si>
  <si>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https://www.transparencia.mg.gov.br/despesa-estado/despesa/despesa-orgaos/2025/01-04-2025/30-04-2025/4576</t>
    </r>
  </si>
  <si>
    <t>VALOR NÃO ESTÁ REGISTRADO NA DESPESA EMPENHADA DE DIÁRIAS – CÍVEL E MILITAR POR SE TRATAR DE "OUTROS SERVICOS DE TERCEIROS - PESSOA FISICA".</t>
  </si>
  <si>
    <t>OUTROS SERVICOS DE TERCEIROS - PESSOA FISICA</t>
  </si>
  <si>
    <t>VALOR DA DESPESA EMPENHADA NO PERÍODO DE REFERÊNCIA (6)</t>
  </si>
  <si>
    <t>PORTAL DA TRANSPARÊNCIA DO ESTADO DE MINAS GERAIS (B) (7)</t>
  </si>
  <si>
    <t>CONFOME ATO Nº 9707/2025, FUI DESINADA PARA PARA ATUAR, VOLUNTARIAMENTE, NOS AUTOS DA AÇÃO CIVIL PÚBLICA 5267813-26.2024.8.13.0024, FAZENDO A SUSTENTAÇÃO ORAL PRESENCIAL NA SESSÃO DE JULGAMENTO DO AGRAVO DE INSTRUMENTO N. 1.0000.24.467716-7/001, NO TJMG, NA CIDADE DE BELO HORIZONTE/MG, SEM ÔNUS PARA A ADMINISTRAÇÃO E SEM PREJUÍZO DAS SUAS ATRIBUIÇÕES ORDINÁRIAS E EXTRAORDINÁRIAS, E, CONSEQUENTEMENTE, SENDO AUTORIZADA A ME AUSENTAR DO MEU ÓRGÃO DE ATUAÇÃO NA UNIDADE DA DEFENSORIA PÚBLICA EM MARIANA/MG, NOS DIAS 05 E 06 DE MAIO DE 2025, COM ÔNUS PARA A ADMINISTRAÇÃO APENAS NO QUE SE REFERE AO TRANSPORTE E À DIÁRIA.</t>
  </si>
  <si>
    <t>ACRESCIDA 0,5 DIÁRIA - RETORNO 21/04/25 AS 21:00HS.</t>
  </si>
  <si>
    <t xml:space="preserve">SEM ALTERAÇÕES NO PERCURSO.DIÁRIA PROCESSADA COMO VENCIDA. </t>
  </si>
  <si>
    <t xml:space="preserve">ACRESCIDA 0,5 DIÁRIA - APRESENTADO NOTA FISCAL DE HOSPEDAGEM. </t>
  </si>
  <si>
    <t>ACRESCIDO  0,5 DÍARIA,APRESENTADO NOTA FISCAL DE HOSPEDAGEM.</t>
  </si>
  <si>
    <t>ACRESCIDO 0,5 DIÁRIAS. IDA 24/04/2025 ÀS 16 HORAS. RETORNO 25/04/2025 23:45 HORAS.</t>
  </si>
  <si>
    <t>SEM ALTERAÇÕES NO PERCURSO.ESDEP</t>
  </si>
  <si>
    <t>SEM ALTERAÇÕES NO PERCURSO.ESDEP.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</si>
</sst>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d/m/yy\ h:mm;@"/>
    <numFmt numFmtId="166" formatCode="[&lt;=9999]0000;[&gt;=999999999999]00\.000\.000\/0000\-00;000\.000\.000\-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  <xf numFmtId="164" fontId="0" fillId="2" borderId="0" xfId="1" applyFont="1" applyFill="1" applyAlignment="1">
      <alignment horizontal="center" vertical="center" wrapText="1"/>
    </xf>
    <xf numFmtId="164" fontId="4" fillId="2" borderId="0" xfId="1" applyFont="1" applyFill="1" applyAlignment="1">
      <alignment horizontal="center" vertical="center" wrapText="1"/>
    </xf>
    <xf numFmtId="164" fontId="4" fillId="2" borderId="0" xfId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64" fontId="2" fillId="3" borderId="2" xfId="1" applyFont="1" applyFill="1" applyBorder="1" applyAlignment="1">
      <alignment horizontal="center" vertical="center" wrapText="1"/>
    </xf>
    <xf numFmtId="164" fontId="2" fillId="3" borderId="6" xfId="1" applyFont="1" applyFill="1" applyBorder="1" applyAlignment="1">
      <alignment horizontal="center" vertical="center" wrapText="1"/>
    </xf>
    <xf numFmtId="164" fontId="0" fillId="2" borderId="0" xfId="1" applyFont="1" applyFill="1"/>
    <xf numFmtId="0" fontId="0" fillId="2" borderId="0" xfId="0" applyFill="1" applyAlignment="1">
      <alignment horizontal="center" vertical="center"/>
    </xf>
    <xf numFmtId="164" fontId="2" fillId="4" borderId="0" xfId="1" applyFont="1" applyFill="1" applyBorder="1" applyAlignment="1">
      <alignment horizontal="center" vertical="center" wrapText="1"/>
    </xf>
    <xf numFmtId="164" fontId="2" fillId="4" borderId="26" xfId="1" applyFont="1" applyFill="1" applyBorder="1" applyAlignment="1">
      <alignment horizontal="center" vertical="center" wrapText="1"/>
    </xf>
    <xf numFmtId="164" fontId="2" fillId="4" borderId="27" xfId="1" applyFont="1" applyFill="1" applyBorder="1" applyAlignment="1">
      <alignment vertical="center" wrapText="1"/>
    </xf>
    <xf numFmtId="164" fontId="2" fillId="4" borderId="14" xfId="1" applyFont="1" applyFill="1" applyBorder="1" applyAlignment="1">
      <alignment vertical="center" wrapText="1"/>
    </xf>
    <xf numFmtId="164" fontId="2" fillId="4" borderId="0" xfId="1" applyFont="1" applyFill="1" applyBorder="1" applyAlignment="1">
      <alignment vertical="center" wrapText="1"/>
    </xf>
    <xf numFmtId="49" fontId="2" fillId="4" borderId="0" xfId="1" applyNumberFormat="1" applyFont="1" applyFill="1" applyBorder="1" applyAlignment="1">
      <alignment vertical="center" wrapText="1"/>
    </xf>
    <xf numFmtId="49" fontId="2" fillId="4" borderId="16" xfId="1" applyNumberFormat="1" applyFont="1" applyFill="1" applyBorder="1" applyAlignment="1">
      <alignment vertical="center" wrapText="1"/>
    </xf>
    <xf numFmtId="164" fontId="2" fillId="4" borderId="11" xfId="1" applyFont="1" applyFill="1" applyBorder="1" applyAlignment="1">
      <alignment vertical="center" wrapText="1"/>
    </xf>
    <xf numFmtId="164" fontId="2" fillId="4" borderId="13" xfId="1" applyFont="1" applyFill="1" applyBorder="1" applyAlignment="1">
      <alignment horizontal="center" vertical="center" wrapText="1"/>
    </xf>
    <xf numFmtId="164" fontId="2" fillId="4" borderId="26" xfId="1" applyFont="1" applyFill="1" applyBorder="1" applyAlignment="1">
      <alignment vertical="center" wrapText="1"/>
    </xf>
    <xf numFmtId="49" fontId="2" fillId="4" borderId="26" xfId="1" applyNumberFormat="1" applyFont="1" applyFill="1" applyBorder="1" applyAlignment="1">
      <alignment vertical="center" wrapText="1"/>
    </xf>
    <xf numFmtId="49" fontId="2" fillId="4" borderId="24" xfId="1" applyNumberFormat="1" applyFont="1" applyFill="1" applyBorder="1" applyAlignment="1">
      <alignment vertical="center" wrapText="1"/>
    </xf>
    <xf numFmtId="164" fontId="2" fillId="4" borderId="28" xfId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left" vertical="center" wrapText="1"/>
    </xf>
    <xf numFmtId="164" fontId="2" fillId="4" borderId="28" xfId="1" applyFont="1" applyFill="1" applyBorder="1" applyAlignment="1">
      <alignment horizontal="left" vertical="center" wrapText="1"/>
    </xf>
    <xf numFmtId="164" fontId="2" fillId="4" borderId="28" xfId="1" applyFont="1" applyFill="1" applyBorder="1" applyAlignment="1">
      <alignment vertical="center" wrapText="1"/>
    </xf>
    <xf numFmtId="49" fontId="2" fillId="4" borderId="28" xfId="1" applyNumberFormat="1" applyFont="1" applyFill="1" applyBorder="1" applyAlignment="1">
      <alignment vertical="center" wrapText="1"/>
    </xf>
    <xf numFmtId="49" fontId="2" fillId="4" borderId="19" xfId="1" applyNumberFormat="1" applyFont="1" applyFill="1" applyBorder="1" applyAlignment="1">
      <alignment vertical="center" wrapText="1"/>
    </xf>
    <xf numFmtId="164" fontId="2" fillId="4" borderId="12" xfId="1" applyFont="1" applyFill="1" applyBorder="1" applyAlignment="1">
      <alignment horizontal="center" vertical="center" wrapText="1"/>
    </xf>
    <xf numFmtId="164" fontId="2" fillId="4" borderId="15" xfId="1" applyFont="1" applyFill="1" applyBorder="1" applyAlignment="1">
      <alignment horizontal="left" vertical="center" wrapText="1"/>
    </xf>
    <xf numFmtId="164" fontId="2" fillId="4" borderId="29" xfId="1" applyFont="1" applyFill="1" applyBorder="1" applyAlignment="1">
      <alignment horizontal="left" vertical="center" wrapText="1"/>
    </xf>
    <xf numFmtId="164" fontId="2" fillId="4" borderId="25" xfId="1" applyFont="1" applyFill="1" applyBorder="1" applyAlignment="1">
      <alignment horizontal="left" vertical="center" wrapText="1"/>
    </xf>
    <xf numFmtId="49" fontId="2" fillId="4" borderId="25" xfId="1" applyNumberFormat="1" applyFont="1" applyFill="1" applyBorder="1" applyAlignment="1">
      <alignment horizontal="left" vertical="center" wrapText="1"/>
    </xf>
    <xf numFmtId="49" fontId="2" fillId="4" borderId="21" xfId="1" applyNumberFormat="1" applyFont="1" applyFill="1" applyBorder="1" applyAlignment="1">
      <alignment horizontal="left" vertical="center" wrapText="1"/>
    </xf>
    <xf numFmtId="164" fontId="2" fillId="4" borderId="0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164" fontId="2" fillId="4" borderId="26" xfId="1" applyFont="1" applyFill="1" applyBorder="1" applyAlignment="1">
      <alignment horizontal="left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164" fontId="2" fillId="3" borderId="34" xfId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66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164" fontId="2" fillId="4" borderId="11" xfId="1" applyFont="1" applyFill="1" applyBorder="1" applyAlignment="1">
      <alignment horizontal="left" vertical="center" wrapText="1"/>
    </xf>
    <xf numFmtId="164" fontId="2" fillId="4" borderId="0" xfId="1" applyFont="1" applyFill="1" applyBorder="1" applyAlignment="1">
      <alignment horizontal="left" vertical="center" wrapText="1"/>
    </xf>
    <xf numFmtId="164" fontId="2" fillId="4" borderId="16" xfId="1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64" fontId="2" fillId="4" borderId="25" xfId="1" applyFont="1" applyFill="1" applyBorder="1" applyAlignment="1">
      <alignment horizontal="left" vertical="center"/>
    </xf>
    <xf numFmtId="164" fontId="2" fillId="4" borderId="21" xfId="1" applyFont="1" applyFill="1" applyBorder="1" applyAlignment="1">
      <alignment horizontal="left" vertical="center"/>
    </xf>
    <xf numFmtId="164" fontId="2" fillId="4" borderId="26" xfId="1" applyFont="1" applyFill="1" applyBorder="1" applyAlignment="1">
      <alignment horizontal="left" vertical="center"/>
    </xf>
    <xf numFmtId="164" fontId="2" fillId="4" borderId="24" xfId="1" applyFont="1" applyFill="1" applyBorder="1" applyAlignment="1">
      <alignment horizontal="left" vertical="center"/>
    </xf>
    <xf numFmtId="164" fontId="2" fillId="4" borderId="18" xfId="1" applyFont="1" applyFill="1" applyBorder="1" applyAlignment="1">
      <alignment horizontal="left" vertical="center" wrapText="1"/>
    </xf>
    <xf numFmtId="164" fontId="2" fillId="4" borderId="17" xfId="1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23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ernanda Karolina Pereira De Azevedo" id="{8EACF763-3E74-47FE-9A5E-D06D8762A9F5}" userId="S::fernanda.karolina@defensoria.mg.def.br::94a9c7df-4e8a-45e2-b45f-58770daf8d2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R125"/>
  <sheetViews>
    <sheetView tabSelected="1" topLeftCell="A78" zoomScaleNormal="100" workbookViewId="0">
      <selection activeCell="H80" sqref="H80"/>
    </sheetView>
  </sheetViews>
  <sheetFormatPr defaultRowHeight="15" x14ac:dyDescent="0.25"/>
  <cols>
    <col min="1" max="1" width="7.7109375" style="10" customWidth="1"/>
    <col min="2" max="2" width="12.85546875" style="10" customWidth="1"/>
    <col min="3" max="3" width="42.85546875" style="3" bestFit="1" customWidth="1"/>
    <col min="4" max="4" width="38.28515625" style="10" bestFit="1" customWidth="1"/>
    <col min="5" max="5" width="16.5703125" style="10" bestFit="1" customWidth="1"/>
    <col min="6" max="6" width="20.5703125" style="10" bestFit="1" customWidth="1"/>
    <col min="7" max="7" width="27.7109375" style="10" bestFit="1" customWidth="1"/>
    <col min="8" max="8" width="10.7109375" style="4" bestFit="1" customWidth="1"/>
    <col min="9" max="9" width="11.140625" style="4" bestFit="1" customWidth="1"/>
    <col min="10" max="10" width="14" style="10" bestFit="1" customWidth="1"/>
    <col min="11" max="11" width="16.42578125" style="6" bestFit="1" customWidth="1"/>
    <col min="12" max="12" width="18.140625" style="6" bestFit="1" customWidth="1"/>
    <col min="13" max="13" width="17.42578125" style="6" bestFit="1" customWidth="1"/>
    <col min="14" max="14" width="12.5703125" style="6" bestFit="1" customWidth="1"/>
    <col min="15" max="15" width="40.85546875" style="10" bestFit="1" customWidth="1"/>
    <col min="16" max="16" width="143.5703125" style="3" customWidth="1"/>
    <col min="17" max="16384" width="9.140625" style="1"/>
  </cols>
  <sheetData>
    <row r="1" spans="1:16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20.100000000000001" customHeight="1" x14ac:dyDescent="0.25">
      <c r="A2" s="77" t="s">
        <v>203</v>
      </c>
      <c r="B2" s="77"/>
      <c r="C2" s="77"/>
      <c r="D2" s="5" t="s">
        <v>224</v>
      </c>
    </row>
    <row r="3" spans="1:16" ht="20.100000000000001" customHeight="1" x14ac:dyDescent="0.25">
      <c r="A3" s="77" t="s">
        <v>196</v>
      </c>
      <c r="B3" s="77"/>
      <c r="C3" s="77"/>
      <c r="D3" s="9" t="s">
        <v>219</v>
      </c>
    </row>
    <row r="4" spans="1:16" ht="15.75" thickBot="1" x14ac:dyDescent="0.3"/>
    <row r="5" spans="1:16" ht="20.100000000000001" customHeight="1" x14ac:dyDescent="0.25">
      <c r="A5" s="78" t="s">
        <v>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ht="20.100000000000001" customHeight="1" x14ac:dyDescent="0.25">
      <c r="A6" s="81" t="s">
        <v>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</row>
    <row r="7" spans="1:16" ht="45" x14ac:dyDescent="0.25">
      <c r="A7" s="25" t="s">
        <v>223</v>
      </c>
      <c r="B7" s="59" t="s">
        <v>182</v>
      </c>
      <c r="C7" s="56" t="s">
        <v>3</v>
      </c>
      <c r="D7" s="56" t="s">
        <v>4</v>
      </c>
      <c r="E7" s="56" t="s">
        <v>5</v>
      </c>
      <c r="F7" s="56" t="s">
        <v>6</v>
      </c>
      <c r="G7" s="56" t="s">
        <v>7</v>
      </c>
      <c r="H7" s="26" t="s">
        <v>8</v>
      </c>
      <c r="I7" s="26" t="s">
        <v>9</v>
      </c>
      <c r="J7" s="56" t="s">
        <v>10</v>
      </c>
      <c r="K7" s="27" t="s">
        <v>11</v>
      </c>
      <c r="L7" s="27" t="s">
        <v>184</v>
      </c>
      <c r="M7" s="27" t="s">
        <v>186</v>
      </c>
      <c r="N7" s="27" t="s">
        <v>12</v>
      </c>
      <c r="O7" s="27" t="s">
        <v>189</v>
      </c>
      <c r="P7" s="28" t="s">
        <v>13</v>
      </c>
    </row>
    <row r="8" spans="1:16" ht="62.1" customHeight="1" x14ac:dyDescent="0.25">
      <c r="A8" s="17">
        <v>1</v>
      </c>
      <c r="B8" s="13">
        <v>347</v>
      </c>
      <c r="C8" s="14" t="s">
        <v>54</v>
      </c>
      <c r="D8" s="13" t="s">
        <v>55</v>
      </c>
      <c r="E8" s="13" t="s">
        <v>34</v>
      </c>
      <c r="F8" s="13" t="s">
        <v>19</v>
      </c>
      <c r="G8" s="13" t="s">
        <v>124</v>
      </c>
      <c r="H8" s="15">
        <v>45768.25</v>
      </c>
      <c r="I8" s="15">
        <v>45768.666666666664</v>
      </c>
      <c r="J8" s="13">
        <v>0.5</v>
      </c>
      <c r="K8" s="16">
        <v>360.5</v>
      </c>
      <c r="L8" s="16">
        <v>0</v>
      </c>
      <c r="M8" s="16">
        <v>0</v>
      </c>
      <c r="N8" s="16">
        <v>360.5</v>
      </c>
      <c r="O8" s="13" t="s">
        <v>16</v>
      </c>
      <c r="P8" s="18" t="s">
        <v>171</v>
      </c>
    </row>
    <row r="9" spans="1:16" ht="62.1" customHeight="1" x14ac:dyDescent="0.25">
      <c r="A9" s="17">
        <v>2</v>
      </c>
      <c r="B9" s="13">
        <v>351</v>
      </c>
      <c r="C9" s="14" t="s">
        <v>104</v>
      </c>
      <c r="D9" s="13" t="s">
        <v>62</v>
      </c>
      <c r="E9" s="13" t="s">
        <v>14</v>
      </c>
      <c r="F9" s="13" t="s">
        <v>123</v>
      </c>
      <c r="G9" s="13" t="s">
        <v>121</v>
      </c>
      <c r="H9" s="15">
        <v>45761.5625</v>
      </c>
      <c r="I9" s="15">
        <v>45761.833333333336</v>
      </c>
      <c r="J9" s="13">
        <v>0.5</v>
      </c>
      <c r="K9" s="16">
        <v>261.40999999999997</v>
      </c>
      <c r="L9" s="16">
        <v>0</v>
      </c>
      <c r="M9" s="16">
        <v>0</v>
      </c>
      <c r="N9" s="16">
        <v>261.40999999999997</v>
      </c>
      <c r="O9" s="13" t="s">
        <v>16</v>
      </c>
      <c r="P9" s="18" t="s">
        <v>177</v>
      </c>
    </row>
    <row r="10" spans="1:16" ht="62.1" customHeight="1" x14ac:dyDescent="0.25">
      <c r="A10" s="17">
        <v>3</v>
      </c>
      <c r="B10" s="13">
        <v>344</v>
      </c>
      <c r="C10" s="14" t="s">
        <v>111</v>
      </c>
      <c r="D10" s="13" t="s">
        <v>58</v>
      </c>
      <c r="E10" s="13" t="s">
        <v>14</v>
      </c>
      <c r="F10" s="13" t="s">
        <v>19</v>
      </c>
      <c r="G10" s="13" t="s">
        <v>119</v>
      </c>
      <c r="H10" s="15">
        <v>45769.333333333336</v>
      </c>
      <c r="I10" s="15">
        <v>45770.416666666664</v>
      </c>
      <c r="J10" s="13">
        <v>1</v>
      </c>
      <c r="K10" s="16">
        <v>621.91</v>
      </c>
      <c r="L10" s="16">
        <v>0</v>
      </c>
      <c r="M10" s="16">
        <v>0</v>
      </c>
      <c r="N10" s="16">
        <v>621.91</v>
      </c>
      <c r="O10" s="13" t="s">
        <v>16</v>
      </c>
      <c r="P10" s="18" t="s">
        <v>169</v>
      </c>
    </row>
    <row r="11" spans="1:16" ht="62.1" customHeight="1" x14ac:dyDescent="0.25">
      <c r="A11" s="17">
        <v>4</v>
      </c>
      <c r="B11" s="13">
        <v>306</v>
      </c>
      <c r="C11" s="14" t="s">
        <v>69</v>
      </c>
      <c r="D11" s="13" t="s">
        <v>59</v>
      </c>
      <c r="E11" s="13" t="s">
        <v>34</v>
      </c>
      <c r="F11" s="13" t="s">
        <v>19</v>
      </c>
      <c r="G11" s="13" t="s">
        <v>33</v>
      </c>
      <c r="H11" s="15">
        <v>45756.354166666664</v>
      </c>
      <c r="I11" s="15">
        <v>45756.75</v>
      </c>
      <c r="J11" s="13">
        <v>0.5</v>
      </c>
      <c r="K11" s="16">
        <v>261.40999999999997</v>
      </c>
      <c r="L11" s="16">
        <v>0</v>
      </c>
      <c r="M11" s="16">
        <v>0</v>
      </c>
      <c r="N11" s="16">
        <v>261.40999999999997</v>
      </c>
      <c r="O11" s="13" t="s">
        <v>16</v>
      </c>
      <c r="P11" s="18" t="s">
        <v>153</v>
      </c>
    </row>
    <row r="12" spans="1:16" ht="62.1" customHeight="1" x14ac:dyDescent="0.25">
      <c r="A12" s="17">
        <v>5</v>
      </c>
      <c r="B12" s="13">
        <v>343</v>
      </c>
      <c r="C12" s="14" t="s">
        <v>69</v>
      </c>
      <c r="D12" s="13" t="s">
        <v>59</v>
      </c>
      <c r="E12" s="13" t="s">
        <v>34</v>
      </c>
      <c r="F12" s="13" t="s">
        <v>19</v>
      </c>
      <c r="G12" s="13" t="s">
        <v>33</v>
      </c>
      <c r="H12" s="15">
        <v>45769.354166666664</v>
      </c>
      <c r="I12" s="15">
        <v>45769.770833333336</v>
      </c>
      <c r="J12" s="13">
        <v>0.5</v>
      </c>
      <c r="K12" s="16">
        <v>261.40999999999997</v>
      </c>
      <c r="L12" s="16">
        <v>0</v>
      </c>
      <c r="M12" s="16">
        <v>0</v>
      </c>
      <c r="N12" s="16">
        <v>261.40999999999997</v>
      </c>
      <c r="O12" s="13" t="s">
        <v>16</v>
      </c>
      <c r="P12" s="18" t="s">
        <v>168</v>
      </c>
    </row>
    <row r="13" spans="1:16" ht="62.1" customHeight="1" x14ac:dyDescent="0.25">
      <c r="A13" s="17">
        <v>6</v>
      </c>
      <c r="B13" s="13">
        <v>355</v>
      </c>
      <c r="C13" s="14" t="s">
        <v>69</v>
      </c>
      <c r="D13" s="13" t="s">
        <v>59</v>
      </c>
      <c r="E13" s="13" t="s">
        <v>29</v>
      </c>
      <c r="F13" s="13" t="s">
        <v>19</v>
      </c>
      <c r="G13" s="13" t="s">
        <v>32</v>
      </c>
      <c r="H13" s="15">
        <v>45777.354166666664</v>
      </c>
      <c r="I13" s="15">
        <v>45777.909722222219</v>
      </c>
      <c r="J13" s="13">
        <v>0.5</v>
      </c>
      <c r="K13" s="16">
        <v>424.90999999999997</v>
      </c>
      <c r="L13" s="16">
        <v>0</v>
      </c>
      <c r="M13" s="16">
        <v>0</v>
      </c>
      <c r="N13" s="16">
        <v>424.90999999999997</v>
      </c>
      <c r="O13" s="13" t="s">
        <v>16</v>
      </c>
      <c r="P13" s="18" t="s">
        <v>179</v>
      </c>
    </row>
    <row r="14" spans="1:16" ht="62.1" customHeight="1" x14ac:dyDescent="0.25">
      <c r="A14" s="17">
        <v>7</v>
      </c>
      <c r="B14" s="13">
        <v>359</v>
      </c>
      <c r="C14" s="14" t="s">
        <v>69</v>
      </c>
      <c r="D14" s="13" t="s">
        <v>59</v>
      </c>
      <c r="E14" s="13" t="s">
        <v>29</v>
      </c>
      <c r="F14" s="13" t="s">
        <v>19</v>
      </c>
      <c r="G14" s="13" t="s">
        <v>38</v>
      </c>
      <c r="H14" s="15">
        <v>45782.354166666664</v>
      </c>
      <c r="I14" s="15">
        <v>45782.71875</v>
      </c>
      <c r="J14" s="13">
        <v>0.5</v>
      </c>
      <c r="K14" s="16">
        <v>261.40999999999997</v>
      </c>
      <c r="L14" s="16">
        <v>0</v>
      </c>
      <c r="M14" s="16">
        <v>0</v>
      </c>
      <c r="N14" s="16">
        <v>261.40999999999997</v>
      </c>
      <c r="O14" s="13" t="s">
        <v>16</v>
      </c>
      <c r="P14" s="18" t="s">
        <v>180</v>
      </c>
    </row>
    <row r="15" spans="1:16" ht="62.1" customHeight="1" x14ac:dyDescent="0.25">
      <c r="A15" s="17">
        <v>8</v>
      </c>
      <c r="B15" s="13">
        <v>284</v>
      </c>
      <c r="C15" s="14" t="s">
        <v>69</v>
      </c>
      <c r="D15" s="13" t="s">
        <v>59</v>
      </c>
      <c r="E15" s="13" t="s">
        <v>34</v>
      </c>
      <c r="F15" s="13" t="s">
        <v>19</v>
      </c>
      <c r="G15" s="13" t="s">
        <v>39</v>
      </c>
      <c r="H15" s="15">
        <v>45749.5625</v>
      </c>
      <c r="I15" s="15">
        <v>45749.895833333336</v>
      </c>
      <c r="J15" s="13">
        <v>0.5</v>
      </c>
      <c r="K15" s="16">
        <v>261.40999999999997</v>
      </c>
      <c r="L15" s="16">
        <v>0</v>
      </c>
      <c r="M15" s="16">
        <v>0</v>
      </c>
      <c r="N15" s="16">
        <v>261.40999999999997</v>
      </c>
      <c r="O15" s="13" t="s">
        <v>16</v>
      </c>
      <c r="P15" s="18" t="s">
        <v>218</v>
      </c>
    </row>
    <row r="16" spans="1:16" ht="62.1" customHeight="1" x14ac:dyDescent="0.25">
      <c r="A16" s="17">
        <v>9</v>
      </c>
      <c r="B16" s="13">
        <v>307</v>
      </c>
      <c r="C16" s="14" t="s">
        <v>103</v>
      </c>
      <c r="D16" s="13" t="s">
        <v>65</v>
      </c>
      <c r="E16" s="13" t="s">
        <v>34</v>
      </c>
      <c r="F16" s="13" t="s">
        <v>19</v>
      </c>
      <c r="G16" s="13" t="s">
        <v>37</v>
      </c>
      <c r="H16" s="15">
        <v>45756.444444444445</v>
      </c>
      <c r="I16" s="15">
        <v>45756.833333333336</v>
      </c>
      <c r="J16" s="13">
        <v>0.5</v>
      </c>
      <c r="K16" s="16">
        <v>261.40999999999997</v>
      </c>
      <c r="L16" s="16">
        <v>0</v>
      </c>
      <c r="M16" s="16">
        <v>0</v>
      </c>
      <c r="N16" s="16">
        <v>261.40999999999997</v>
      </c>
      <c r="O16" s="13" t="s">
        <v>16</v>
      </c>
      <c r="P16" s="18" t="s">
        <v>154</v>
      </c>
    </row>
    <row r="17" spans="1:16" ht="62.1" customHeight="1" x14ac:dyDescent="0.25">
      <c r="A17" s="17">
        <v>10</v>
      </c>
      <c r="B17" s="13">
        <v>292</v>
      </c>
      <c r="C17" s="14" t="s">
        <v>103</v>
      </c>
      <c r="D17" s="13" t="s">
        <v>65</v>
      </c>
      <c r="E17" s="13" t="s">
        <v>34</v>
      </c>
      <c r="F17" s="13" t="s">
        <v>19</v>
      </c>
      <c r="G17" s="13" t="s">
        <v>33</v>
      </c>
      <c r="H17" s="15">
        <v>45749.513888888891</v>
      </c>
      <c r="I17" s="15">
        <v>45750.006944444445</v>
      </c>
      <c r="J17" s="13">
        <v>0.5</v>
      </c>
      <c r="K17" s="16">
        <v>261.40999999999997</v>
      </c>
      <c r="L17" s="16">
        <v>0</v>
      </c>
      <c r="M17" s="16">
        <v>0</v>
      </c>
      <c r="N17" s="16">
        <v>261.40999999999997</v>
      </c>
      <c r="O17" s="13" t="s">
        <v>16</v>
      </c>
      <c r="P17" s="18" t="s">
        <v>165</v>
      </c>
    </row>
    <row r="18" spans="1:16" ht="62.1" customHeight="1" x14ac:dyDescent="0.25">
      <c r="A18" s="17">
        <v>11</v>
      </c>
      <c r="B18" s="13">
        <v>377</v>
      </c>
      <c r="C18" s="14" t="s">
        <v>103</v>
      </c>
      <c r="D18" s="13" t="s">
        <v>65</v>
      </c>
      <c r="E18" s="13" t="s">
        <v>34</v>
      </c>
      <c r="F18" s="13" t="s">
        <v>19</v>
      </c>
      <c r="G18" s="13" t="s">
        <v>37</v>
      </c>
      <c r="H18" s="15">
        <v>45771.135416666664</v>
      </c>
      <c r="I18" s="15">
        <v>45771.833333333336</v>
      </c>
      <c r="J18" s="13">
        <v>0.5</v>
      </c>
      <c r="K18" s="16">
        <v>261.40999999999997</v>
      </c>
      <c r="L18" s="16">
        <v>0</v>
      </c>
      <c r="M18" s="16">
        <v>0</v>
      </c>
      <c r="N18" s="16">
        <v>261.40999999999997</v>
      </c>
      <c r="O18" s="13" t="s">
        <v>234</v>
      </c>
      <c r="P18" s="18" t="s">
        <v>206</v>
      </c>
    </row>
    <row r="19" spans="1:16" ht="62.1" customHeight="1" x14ac:dyDescent="0.25">
      <c r="A19" s="17">
        <v>12</v>
      </c>
      <c r="B19" s="13">
        <v>305</v>
      </c>
      <c r="C19" s="14" t="s">
        <v>103</v>
      </c>
      <c r="D19" s="13" t="s">
        <v>65</v>
      </c>
      <c r="E19" s="13" t="s">
        <v>34</v>
      </c>
      <c r="F19" s="13" t="s">
        <v>19</v>
      </c>
      <c r="G19" s="13" t="s">
        <v>40</v>
      </c>
      <c r="H19" s="15">
        <v>45754.680555555555</v>
      </c>
      <c r="I19" s="15">
        <v>45754.993055555555</v>
      </c>
      <c r="J19" s="13">
        <v>0.5</v>
      </c>
      <c r="K19" s="16">
        <v>261.40999999999997</v>
      </c>
      <c r="L19" s="16">
        <v>0</v>
      </c>
      <c r="M19" s="16">
        <v>0</v>
      </c>
      <c r="N19" s="16">
        <v>261.40999999999997</v>
      </c>
      <c r="O19" s="13" t="s">
        <v>234</v>
      </c>
      <c r="P19" s="18" t="s">
        <v>207</v>
      </c>
    </row>
    <row r="20" spans="1:16" ht="62.1" customHeight="1" x14ac:dyDescent="0.25">
      <c r="A20" s="17">
        <v>13</v>
      </c>
      <c r="B20" s="13">
        <v>380</v>
      </c>
      <c r="C20" s="14" t="s">
        <v>103</v>
      </c>
      <c r="D20" s="13" t="s">
        <v>65</v>
      </c>
      <c r="E20" s="13" t="s">
        <v>34</v>
      </c>
      <c r="F20" s="13" t="s">
        <v>19</v>
      </c>
      <c r="G20" s="13" t="s">
        <v>127</v>
      </c>
      <c r="H20" s="15">
        <v>45782.5</v>
      </c>
      <c r="I20" s="15">
        <v>45782.770833333336</v>
      </c>
      <c r="J20" s="13">
        <v>0.5</v>
      </c>
      <c r="K20" s="16">
        <v>261.40999999999997</v>
      </c>
      <c r="L20" s="16">
        <v>0</v>
      </c>
      <c r="M20" s="16">
        <v>0</v>
      </c>
      <c r="N20" s="16">
        <v>261.40999999999997</v>
      </c>
      <c r="O20" s="13" t="s">
        <v>16</v>
      </c>
      <c r="P20" s="18" t="s">
        <v>214</v>
      </c>
    </row>
    <row r="21" spans="1:16" ht="62.1" customHeight="1" x14ac:dyDescent="0.25">
      <c r="A21" s="17">
        <v>14</v>
      </c>
      <c r="B21" s="13">
        <v>339</v>
      </c>
      <c r="C21" s="14" t="s">
        <v>52</v>
      </c>
      <c r="D21" s="13" t="s">
        <v>53</v>
      </c>
      <c r="E21" s="13" t="s">
        <v>34</v>
      </c>
      <c r="F21" s="13" t="s">
        <v>19</v>
      </c>
      <c r="G21" s="13" t="s">
        <v>124</v>
      </c>
      <c r="H21" s="15">
        <v>45768.25</v>
      </c>
      <c r="I21" s="15">
        <v>45768.666666666664</v>
      </c>
      <c r="J21" s="13">
        <v>0.5</v>
      </c>
      <c r="K21" s="16">
        <v>360.5</v>
      </c>
      <c r="L21" s="16">
        <v>0</v>
      </c>
      <c r="M21" s="16">
        <v>0</v>
      </c>
      <c r="N21" s="16">
        <v>360.5</v>
      </c>
      <c r="O21" s="13" t="s">
        <v>16</v>
      </c>
      <c r="P21" s="18" t="s">
        <v>173</v>
      </c>
    </row>
    <row r="22" spans="1:16" ht="62.1" customHeight="1" x14ac:dyDescent="0.25">
      <c r="A22" s="17">
        <v>15</v>
      </c>
      <c r="B22" s="13">
        <v>328</v>
      </c>
      <c r="C22" s="14" t="s">
        <v>112</v>
      </c>
      <c r="D22" s="13" t="s">
        <v>59</v>
      </c>
      <c r="E22" s="13" t="s">
        <v>29</v>
      </c>
      <c r="F22" s="13" t="s">
        <v>31</v>
      </c>
      <c r="G22" s="13" t="s">
        <v>19</v>
      </c>
      <c r="H22" s="15">
        <v>45769.395833333336</v>
      </c>
      <c r="I22" s="15">
        <v>45772.822916666664</v>
      </c>
      <c r="J22" s="13">
        <v>3.5</v>
      </c>
      <c r="K22" s="16">
        <v>3271.64</v>
      </c>
      <c r="L22" s="16">
        <v>0</v>
      </c>
      <c r="M22" s="16">
        <v>0</v>
      </c>
      <c r="N22" s="16">
        <v>3271.64</v>
      </c>
      <c r="O22" s="13" t="s">
        <v>16</v>
      </c>
      <c r="P22" s="18" t="s">
        <v>136</v>
      </c>
    </row>
    <row r="23" spans="1:16" ht="62.1" customHeight="1" x14ac:dyDescent="0.25">
      <c r="A23" s="17">
        <v>16</v>
      </c>
      <c r="B23" s="13">
        <v>379</v>
      </c>
      <c r="C23" s="14" t="s">
        <v>78</v>
      </c>
      <c r="D23" s="13" t="s">
        <v>58</v>
      </c>
      <c r="E23" s="13" t="s">
        <v>29</v>
      </c>
      <c r="F23" s="13" t="s">
        <v>19</v>
      </c>
      <c r="G23" s="13" t="s">
        <v>31</v>
      </c>
      <c r="H23" s="15">
        <v>45784.673611111109</v>
      </c>
      <c r="I23" s="15">
        <v>45785.5</v>
      </c>
      <c r="J23" s="13">
        <v>0.5</v>
      </c>
      <c r="K23" s="16">
        <v>261.40999999999997</v>
      </c>
      <c r="L23" s="16">
        <v>360.5</v>
      </c>
      <c r="M23" s="16">
        <v>0</v>
      </c>
      <c r="N23" s="16">
        <v>621.91</v>
      </c>
      <c r="O23" s="13" t="s">
        <v>235</v>
      </c>
      <c r="P23" s="18" t="s">
        <v>213</v>
      </c>
    </row>
    <row r="24" spans="1:16" ht="62.1" customHeight="1" x14ac:dyDescent="0.25">
      <c r="A24" s="17">
        <v>17</v>
      </c>
      <c r="B24" s="13">
        <v>325</v>
      </c>
      <c r="C24" s="14" t="s">
        <v>73</v>
      </c>
      <c r="D24" s="13" t="s">
        <v>58</v>
      </c>
      <c r="E24" s="13" t="s">
        <v>50</v>
      </c>
      <c r="F24" s="13" t="s">
        <v>19</v>
      </c>
      <c r="G24" s="13" t="s">
        <v>124</v>
      </c>
      <c r="H24" s="15">
        <v>45767.375</v>
      </c>
      <c r="I24" s="15">
        <v>45768.375</v>
      </c>
      <c r="J24" s="13">
        <v>1</v>
      </c>
      <c r="K24" s="16">
        <v>721</v>
      </c>
      <c r="L24" s="16">
        <v>1604.32</v>
      </c>
      <c r="M24" s="16">
        <v>0</v>
      </c>
      <c r="N24" s="16">
        <v>2325.3199999999997</v>
      </c>
      <c r="O24" s="13" t="s">
        <v>143</v>
      </c>
      <c r="P24" s="18" t="s">
        <v>164</v>
      </c>
    </row>
    <row r="25" spans="1:16" ht="62.1" customHeight="1" x14ac:dyDescent="0.25">
      <c r="A25" s="17">
        <v>18</v>
      </c>
      <c r="B25" s="13">
        <v>323</v>
      </c>
      <c r="C25" s="14" t="s">
        <v>64</v>
      </c>
      <c r="D25" s="13" t="s">
        <v>59</v>
      </c>
      <c r="E25" s="13" t="s">
        <v>14</v>
      </c>
      <c r="F25" s="13" t="s">
        <v>31</v>
      </c>
      <c r="G25" s="13" t="s">
        <v>124</v>
      </c>
      <c r="H25" s="15">
        <v>45767.333333333336</v>
      </c>
      <c r="I25" s="15">
        <v>45768.875</v>
      </c>
      <c r="J25" s="13">
        <v>1</v>
      </c>
      <c r="K25" s="16">
        <v>721</v>
      </c>
      <c r="L25" s="16">
        <v>360.5</v>
      </c>
      <c r="M25" s="16">
        <v>0</v>
      </c>
      <c r="N25" s="16">
        <v>1081.5</v>
      </c>
      <c r="O25" s="13" t="s">
        <v>233</v>
      </c>
      <c r="P25" s="18" t="s">
        <v>163</v>
      </c>
    </row>
    <row r="26" spans="1:16" ht="62.1" customHeight="1" x14ac:dyDescent="0.25">
      <c r="A26" s="17">
        <v>19</v>
      </c>
      <c r="B26" s="13">
        <v>280</v>
      </c>
      <c r="C26" s="14" t="s">
        <v>113</v>
      </c>
      <c r="D26" s="13" t="s">
        <v>58</v>
      </c>
      <c r="E26" s="13" t="s">
        <v>14</v>
      </c>
      <c r="F26" s="13" t="s">
        <v>23</v>
      </c>
      <c r="G26" s="13" t="s">
        <v>24</v>
      </c>
      <c r="H26" s="15">
        <v>45749.479166666664</v>
      </c>
      <c r="I26" s="15">
        <v>45749.770833333336</v>
      </c>
      <c r="J26" s="13">
        <v>0.5</v>
      </c>
      <c r="K26" s="16">
        <v>261.40999999999997</v>
      </c>
      <c r="L26" s="16">
        <v>0</v>
      </c>
      <c r="M26" s="16">
        <v>0</v>
      </c>
      <c r="N26" s="16">
        <v>261.40999999999997</v>
      </c>
      <c r="O26" s="13" t="s">
        <v>16</v>
      </c>
      <c r="P26" s="18" t="s">
        <v>140</v>
      </c>
    </row>
    <row r="27" spans="1:16" ht="62.1" customHeight="1" x14ac:dyDescent="0.25">
      <c r="A27" s="17">
        <v>20</v>
      </c>
      <c r="B27" s="13">
        <v>280</v>
      </c>
      <c r="C27" s="14" t="s">
        <v>113</v>
      </c>
      <c r="D27" s="13" t="s">
        <v>58</v>
      </c>
      <c r="E27" s="13" t="s">
        <v>14</v>
      </c>
      <c r="F27" s="13" t="s">
        <v>23</v>
      </c>
      <c r="G27" s="13" t="s">
        <v>24</v>
      </c>
      <c r="H27" s="15">
        <v>45756.479166666664</v>
      </c>
      <c r="I27" s="15">
        <v>45756.770833333336</v>
      </c>
      <c r="J27" s="13">
        <v>0.5</v>
      </c>
      <c r="K27" s="16">
        <v>261.40999999999997</v>
      </c>
      <c r="L27" s="16">
        <v>0</v>
      </c>
      <c r="M27" s="16">
        <v>0</v>
      </c>
      <c r="N27" s="16">
        <v>261.40999999999997</v>
      </c>
      <c r="O27" s="13" t="s">
        <v>16</v>
      </c>
      <c r="P27" s="18" t="s">
        <v>140</v>
      </c>
    </row>
    <row r="28" spans="1:16" ht="62.1" customHeight="1" x14ac:dyDescent="0.25">
      <c r="A28" s="17">
        <v>21</v>
      </c>
      <c r="B28" s="13">
        <v>280</v>
      </c>
      <c r="C28" s="14" t="s">
        <v>113</v>
      </c>
      <c r="D28" s="13" t="s">
        <v>58</v>
      </c>
      <c r="E28" s="13" t="s">
        <v>14</v>
      </c>
      <c r="F28" s="13" t="s">
        <v>23</v>
      </c>
      <c r="G28" s="13" t="s">
        <v>24</v>
      </c>
      <c r="H28" s="15">
        <v>45770.479166666664</v>
      </c>
      <c r="I28" s="15">
        <v>45770.770833333336</v>
      </c>
      <c r="J28" s="13">
        <v>0.5</v>
      </c>
      <c r="K28" s="16">
        <v>261.40999999999997</v>
      </c>
      <c r="L28" s="16">
        <v>0</v>
      </c>
      <c r="M28" s="16">
        <v>0</v>
      </c>
      <c r="N28" s="16">
        <v>261.40999999999997</v>
      </c>
      <c r="O28" s="13" t="s">
        <v>16</v>
      </c>
      <c r="P28" s="18" t="s">
        <v>140</v>
      </c>
    </row>
    <row r="29" spans="1:16" ht="62.1" customHeight="1" x14ac:dyDescent="0.25">
      <c r="A29" s="17">
        <v>22</v>
      </c>
      <c r="B29" s="13">
        <v>280</v>
      </c>
      <c r="C29" s="14" t="s">
        <v>113</v>
      </c>
      <c r="D29" s="13" t="s">
        <v>58</v>
      </c>
      <c r="E29" s="13" t="s">
        <v>14</v>
      </c>
      <c r="F29" s="13" t="s">
        <v>23</v>
      </c>
      <c r="G29" s="13" t="s">
        <v>24</v>
      </c>
      <c r="H29" s="15">
        <v>45777.479166666664</v>
      </c>
      <c r="I29" s="15">
        <v>45777.770833333336</v>
      </c>
      <c r="J29" s="13">
        <v>0.5</v>
      </c>
      <c r="K29" s="16">
        <v>261.40999999999997</v>
      </c>
      <c r="L29" s="16">
        <v>0</v>
      </c>
      <c r="M29" s="16">
        <v>0</v>
      </c>
      <c r="N29" s="16">
        <v>261.40999999999997</v>
      </c>
      <c r="O29" s="13" t="s">
        <v>16</v>
      </c>
      <c r="P29" s="18" t="s">
        <v>140</v>
      </c>
    </row>
    <row r="30" spans="1:16" ht="62.1" customHeight="1" x14ac:dyDescent="0.25">
      <c r="A30" s="17">
        <v>23</v>
      </c>
      <c r="B30" s="13">
        <v>331</v>
      </c>
      <c r="C30" s="14" t="s">
        <v>88</v>
      </c>
      <c r="D30" s="13" t="s">
        <v>66</v>
      </c>
      <c r="E30" s="13" t="s">
        <v>34</v>
      </c>
      <c r="F30" s="13" t="s">
        <v>19</v>
      </c>
      <c r="G30" s="13" t="s">
        <v>22</v>
      </c>
      <c r="H30" s="15">
        <v>45750.395833333336</v>
      </c>
      <c r="I30" s="15">
        <v>45750.888888888891</v>
      </c>
      <c r="J30" s="13">
        <v>0.5</v>
      </c>
      <c r="K30" s="16">
        <v>116.91</v>
      </c>
      <c r="L30" s="16">
        <v>0</v>
      </c>
      <c r="M30" s="16">
        <v>0</v>
      </c>
      <c r="N30" s="16">
        <v>116.91</v>
      </c>
      <c r="O30" s="13" t="s">
        <v>16</v>
      </c>
      <c r="P30" s="18" t="s">
        <v>166</v>
      </c>
    </row>
    <row r="31" spans="1:16" ht="62.1" customHeight="1" x14ac:dyDescent="0.25">
      <c r="A31" s="17">
        <v>24</v>
      </c>
      <c r="B31" s="13">
        <v>341</v>
      </c>
      <c r="C31" s="14" t="s">
        <v>101</v>
      </c>
      <c r="D31" s="13" t="s">
        <v>59</v>
      </c>
      <c r="E31" s="13" t="s">
        <v>29</v>
      </c>
      <c r="F31" s="13" t="s">
        <v>19</v>
      </c>
      <c r="G31" s="13" t="s">
        <v>32</v>
      </c>
      <c r="H31" s="15">
        <v>45763.319444444445</v>
      </c>
      <c r="I31" s="15">
        <v>45764.9375</v>
      </c>
      <c r="J31" s="13">
        <v>1.5</v>
      </c>
      <c r="K31" s="16">
        <v>1373.82</v>
      </c>
      <c r="L31" s="16">
        <v>0</v>
      </c>
      <c r="M31" s="16">
        <v>0</v>
      </c>
      <c r="N31" s="16">
        <v>1373.82</v>
      </c>
      <c r="O31" s="13" t="s">
        <v>16</v>
      </c>
      <c r="P31" s="18" t="s">
        <v>167</v>
      </c>
    </row>
    <row r="32" spans="1:16" ht="62.1" customHeight="1" x14ac:dyDescent="0.25">
      <c r="A32" s="17">
        <v>25</v>
      </c>
      <c r="B32" s="13">
        <v>18</v>
      </c>
      <c r="C32" s="14" t="s">
        <v>139</v>
      </c>
      <c r="D32" s="13" t="s">
        <v>51</v>
      </c>
      <c r="E32" s="13" t="s">
        <v>29</v>
      </c>
      <c r="F32" s="13" t="s">
        <v>128</v>
      </c>
      <c r="G32" s="13" t="s">
        <v>19</v>
      </c>
      <c r="H32" s="15">
        <v>45762.649305555555</v>
      </c>
      <c r="I32" s="15">
        <v>45770</v>
      </c>
      <c r="J32" s="13">
        <v>1</v>
      </c>
      <c r="K32" s="16">
        <v>1048</v>
      </c>
      <c r="L32" s="16">
        <v>0</v>
      </c>
      <c r="M32" s="16">
        <v>0</v>
      </c>
      <c r="N32" s="16">
        <v>1048</v>
      </c>
      <c r="O32" s="13" t="s">
        <v>16</v>
      </c>
      <c r="P32" s="18" t="s">
        <v>174</v>
      </c>
    </row>
    <row r="33" spans="1:16" ht="62.1" customHeight="1" x14ac:dyDescent="0.25">
      <c r="A33" s="17">
        <v>26</v>
      </c>
      <c r="B33" s="13">
        <v>13</v>
      </c>
      <c r="C33" s="14" t="s">
        <v>131</v>
      </c>
      <c r="D33" s="13" t="s">
        <v>51</v>
      </c>
      <c r="E33" s="13" t="s">
        <v>29</v>
      </c>
      <c r="F33" s="13" t="s">
        <v>130</v>
      </c>
      <c r="G33" s="13" t="s">
        <v>19</v>
      </c>
      <c r="H33" s="15">
        <v>45750.798611111109</v>
      </c>
      <c r="I33" s="15">
        <v>45753.746527777781</v>
      </c>
      <c r="J33" s="13">
        <v>2.5</v>
      </c>
      <c r="K33" s="16">
        <v>2322.73</v>
      </c>
      <c r="L33" s="16">
        <v>0</v>
      </c>
      <c r="M33" s="16">
        <v>0</v>
      </c>
      <c r="N33" s="16">
        <v>2322.73</v>
      </c>
      <c r="O33" s="13" t="s">
        <v>238</v>
      </c>
      <c r="P33" s="18" t="s">
        <v>148</v>
      </c>
    </row>
    <row r="34" spans="1:16" ht="62.1" customHeight="1" x14ac:dyDescent="0.25">
      <c r="A34" s="17">
        <v>27</v>
      </c>
      <c r="B34" s="13">
        <v>17</v>
      </c>
      <c r="C34" s="14" t="s">
        <v>134</v>
      </c>
      <c r="D34" s="13" t="s">
        <v>51</v>
      </c>
      <c r="E34" s="13" t="s">
        <v>29</v>
      </c>
      <c r="F34" s="13" t="s">
        <v>41</v>
      </c>
      <c r="G34" s="13" t="s">
        <v>19</v>
      </c>
      <c r="H34" s="15">
        <v>45771.770833333336</v>
      </c>
      <c r="I34" s="15">
        <v>45772.729166666664</v>
      </c>
      <c r="J34" s="13">
        <v>0.5</v>
      </c>
      <c r="K34" s="16">
        <v>524</v>
      </c>
      <c r="L34" s="16">
        <v>0</v>
      </c>
      <c r="M34" s="16">
        <v>0</v>
      </c>
      <c r="N34" s="16">
        <v>524</v>
      </c>
      <c r="O34" s="13" t="s">
        <v>238</v>
      </c>
      <c r="P34" s="18" t="s">
        <v>159</v>
      </c>
    </row>
    <row r="35" spans="1:16" ht="62.1" customHeight="1" x14ac:dyDescent="0.25">
      <c r="A35" s="17">
        <v>28</v>
      </c>
      <c r="B35" s="13">
        <v>318</v>
      </c>
      <c r="C35" s="14" t="s">
        <v>108</v>
      </c>
      <c r="D35" s="13" t="s">
        <v>67</v>
      </c>
      <c r="E35" s="13" t="s">
        <v>34</v>
      </c>
      <c r="F35" s="13" t="s">
        <v>19</v>
      </c>
      <c r="G35" s="13" t="s">
        <v>124</v>
      </c>
      <c r="H35" s="15">
        <v>45767.416666666664</v>
      </c>
      <c r="I35" s="15">
        <v>45768.666666666664</v>
      </c>
      <c r="J35" s="13">
        <v>1.5</v>
      </c>
      <c r="K35" s="16">
        <v>648</v>
      </c>
      <c r="L35" s="16">
        <v>0</v>
      </c>
      <c r="M35" s="16">
        <v>0</v>
      </c>
      <c r="N35" s="16">
        <v>648</v>
      </c>
      <c r="O35" s="13" t="s">
        <v>16</v>
      </c>
      <c r="P35" s="18" t="s">
        <v>135</v>
      </c>
    </row>
    <row r="36" spans="1:16" ht="62.1" customHeight="1" x14ac:dyDescent="0.25">
      <c r="A36" s="17">
        <v>29</v>
      </c>
      <c r="B36" s="13">
        <v>353</v>
      </c>
      <c r="C36" s="14" t="s">
        <v>95</v>
      </c>
      <c r="D36" s="13" t="s">
        <v>62</v>
      </c>
      <c r="E36" s="13" t="s">
        <v>34</v>
      </c>
      <c r="F36" s="13" t="s">
        <v>118</v>
      </c>
      <c r="G36" s="13" t="s">
        <v>117</v>
      </c>
      <c r="H36" s="15">
        <v>45772.291666666664</v>
      </c>
      <c r="I36" s="15">
        <v>45772.729166666664</v>
      </c>
      <c r="J36" s="13">
        <v>0.5</v>
      </c>
      <c r="K36" s="16">
        <v>261.40999999999997</v>
      </c>
      <c r="L36" s="16">
        <v>0</v>
      </c>
      <c r="M36" s="16">
        <v>0</v>
      </c>
      <c r="N36" s="16">
        <v>261.40999999999997</v>
      </c>
      <c r="O36" s="13" t="s">
        <v>16</v>
      </c>
      <c r="P36" s="18" t="s">
        <v>175</v>
      </c>
    </row>
    <row r="37" spans="1:16" ht="62.1" customHeight="1" x14ac:dyDescent="0.25">
      <c r="A37" s="17">
        <v>30</v>
      </c>
      <c r="B37" s="13">
        <v>290</v>
      </c>
      <c r="C37" s="14" t="s">
        <v>76</v>
      </c>
      <c r="D37" s="13" t="s">
        <v>58</v>
      </c>
      <c r="E37" s="13" t="s">
        <v>34</v>
      </c>
      <c r="F37" s="13" t="s">
        <v>19</v>
      </c>
      <c r="G37" s="13" t="s">
        <v>42</v>
      </c>
      <c r="H37" s="15">
        <v>45741.333333333336</v>
      </c>
      <c r="I37" s="15">
        <v>45742.979166666664</v>
      </c>
      <c r="J37" s="13">
        <v>1.5</v>
      </c>
      <c r="K37" s="16">
        <v>883.31999999999994</v>
      </c>
      <c r="L37" s="16">
        <v>0</v>
      </c>
      <c r="M37" s="16">
        <v>0</v>
      </c>
      <c r="N37" s="16">
        <v>883.31999999999994</v>
      </c>
      <c r="O37" s="13" t="s">
        <v>16</v>
      </c>
      <c r="P37" s="18" t="s">
        <v>141</v>
      </c>
    </row>
    <row r="38" spans="1:16" ht="62.1" customHeight="1" x14ac:dyDescent="0.25">
      <c r="A38" s="17">
        <v>31</v>
      </c>
      <c r="B38" s="13">
        <v>293</v>
      </c>
      <c r="C38" s="14" t="s">
        <v>76</v>
      </c>
      <c r="D38" s="13" t="s">
        <v>58</v>
      </c>
      <c r="E38" s="13" t="s">
        <v>34</v>
      </c>
      <c r="F38" s="13" t="s">
        <v>19</v>
      </c>
      <c r="G38" s="13" t="s">
        <v>33</v>
      </c>
      <c r="H38" s="15">
        <v>45749.541666666664</v>
      </c>
      <c r="I38" s="15">
        <v>45749.979166666664</v>
      </c>
      <c r="J38" s="13">
        <v>0.5</v>
      </c>
      <c r="K38" s="16">
        <v>261.40999999999997</v>
      </c>
      <c r="L38" s="16">
        <v>0</v>
      </c>
      <c r="M38" s="16">
        <v>0</v>
      </c>
      <c r="N38" s="16">
        <v>261.40999999999997</v>
      </c>
      <c r="O38" s="13" t="s">
        <v>16</v>
      </c>
      <c r="P38" s="18" t="s">
        <v>155</v>
      </c>
    </row>
    <row r="39" spans="1:16" ht="62.1" customHeight="1" x14ac:dyDescent="0.25">
      <c r="A39" s="17">
        <v>32</v>
      </c>
      <c r="B39" s="13">
        <v>316</v>
      </c>
      <c r="C39" s="14" t="s">
        <v>76</v>
      </c>
      <c r="D39" s="13" t="s">
        <v>58</v>
      </c>
      <c r="E39" s="13" t="s">
        <v>34</v>
      </c>
      <c r="F39" s="13" t="s">
        <v>19</v>
      </c>
      <c r="G39" s="13" t="s">
        <v>33</v>
      </c>
      <c r="H39" s="15">
        <v>45756.326388888891</v>
      </c>
      <c r="I39" s="15">
        <v>45756.883333333331</v>
      </c>
      <c r="J39" s="13">
        <v>0.5</v>
      </c>
      <c r="K39" s="16">
        <v>261.41000000000003</v>
      </c>
      <c r="L39" s="16" t="s">
        <v>18</v>
      </c>
      <c r="M39" s="16" t="s">
        <v>18</v>
      </c>
      <c r="N39" s="16">
        <v>261.41000000000003</v>
      </c>
      <c r="O39" s="13" t="s">
        <v>16</v>
      </c>
      <c r="P39" s="18" t="s">
        <v>176</v>
      </c>
    </row>
    <row r="40" spans="1:16" ht="62.1" customHeight="1" x14ac:dyDescent="0.25">
      <c r="A40" s="17">
        <v>33</v>
      </c>
      <c r="B40" s="13">
        <v>381</v>
      </c>
      <c r="C40" s="14" t="s">
        <v>76</v>
      </c>
      <c r="D40" s="13" t="s">
        <v>58</v>
      </c>
      <c r="E40" s="13" t="s">
        <v>34</v>
      </c>
      <c r="F40" s="13" t="s">
        <v>19</v>
      </c>
      <c r="G40" s="13" t="s">
        <v>127</v>
      </c>
      <c r="H40" s="15">
        <v>45782.5</v>
      </c>
      <c r="I40" s="15">
        <v>45782.770833333336</v>
      </c>
      <c r="J40" s="13">
        <v>0.5</v>
      </c>
      <c r="K40" s="16">
        <v>261.40999999999997</v>
      </c>
      <c r="L40" s="16">
        <v>0</v>
      </c>
      <c r="M40" s="16">
        <v>0</v>
      </c>
      <c r="N40" s="16">
        <v>261.40999999999997</v>
      </c>
      <c r="O40" s="13" t="s">
        <v>16</v>
      </c>
      <c r="P40" s="18" t="s">
        <v>214</v>
      </c>
    </row>
    <row r="41" spans="1:16" ht="62.1" customHeight="1" x14ac:dyDescent="0.25">
      <c r="A41" s="17">
        <v>34</v>
      </c>
      <c r="B41" s="13">
        <v>367</v>
      </c>
      <c r="C41" s="14" t="s">
        <v>81</v>
      </c>
      <c r="D41" s="13" t="s">
        <v>58</v>
      </c>
      <c r="E41" s="13" t="s">
        <v>14</v>
      </c>
      <c r="F41" s="13" t="s">
        <v>127</v>
      </c>
      <c r="G41" s="13" t="s">
        <v>19</v>
      </c>
      <c r="H41" s="15">
        <v>45756.208333333336</v>
      </c>
      <c r="I41" s="15">
        <v>45756.75</v>
      </c>
      <c r="J41" s="13">
        <v>0.5</v>
      </c>
      <c r="K41" s="16">
        <v>424.91</v>
      </c>
      <c r="L41" s="16">
        <v>0</v>
      </c>
      <c r="M41" s="16">
        <v>0</v>
      </c>
      <c r="N41" s="16">
        <v>424.91</v>
      </c>
      <c r="O41" s="13" t="s">
        <v>234</v>
      </c>
      <c r="P41" s="18" t="s">
        <v>208</v>
      </c>
    </row>
    <row r="42" spans="1:16" ht="62.1" customHeight="1" x14ac:dyDescent="0.25">
      <c r="A42" s="17">
        <v>35</v>
      </c>
      <c r="B42" s="13">
        <v>337</v>
      </c>
      <c r="C42" s="14" t="s">
        <v>114</v>
      </c>
      <c r="D42" s="13" t="s">
        <v>58</v>
      </c>
      <c r="E42" s="13" t="s">
        <v>29</v>
      </c>
      <c r="F42" s="13" t="s">
        <v>32</v>
      </c>
      <c r="G42" s="13" t="s">
        <v>19</v>
      </c>
      <c r="H42" s="15">
        <v>45770.236111111109</v>
      </c>
      <c r="I42" s="15">
        <v>45773.409722222219</v>
      </c>
      <c r="J42" s="13">
        <v>3</v>
      </c>
      <c r="K42" s="16">
        <v>2846.73</v>
      </c>
      <c r="L42" s="16">
        <v>0</v>
      </c>
      <c r="M42" s="16">
        <v>0</v>
      </c>
      <c r="N42" s="16">
        <v>2846.73</v>
      </c>
      <c r="O42" s="13" t="s">
        <v>16</v>
      </c>
      <c r="P42" s="18" t="s">
        <v>172</v>
      </c>
    </row>
    <row r="43" spans="1:16" ht="62.1" customHeight="1" x14ac:dyDescent="0.25">
      <c r="A43" s="17">
        <v>36</v>
      </c>
      <c r="B43" s="13">
        <v>346</v>
      </c>
      <c r="C43" s="14" t="s">
        <v>109</v>
      </c>
      <c r="D43" s="13" t="s">
        <v>58</v>
      </c>
      <c r="E43" s="13" t="s">
        <v>34</v>
      </c>
      <c r="F43" s="13" t="s">
        <v>30</v>
      </c>
      <c r="G43" s="13" t="s">
        <v>19</v>
      </c>
      <c r="H43" s="15">
        <v>45769.333333333336</v>
      </c>
      <c r="I43" s="15">
        <v>45772.916666666664</v>
      </c>
      <c r="J43" s="13">
        <v>3.5</v>
      </c>
      <c r="K43" s="16">
        <v>3271.64</v>
      </c>
      <c r="L43" s="16">
        <v>0</v>
      </c>
      <c r="M43" s="16">
        <v>0</v>
      </c>
      <c r="N43" s="16">
        <v>3271.64</v>
      </c>
      <c r="O43" s="13" t="s">
        <v>16</v>
      </c>
      <c r="P43" s="18" t="s">
        <v>170</v>
      </c>
    </row>
    <row r="44" spans="1:16" ht="62.1" customHeight="1" x14ac:dyDescent="0.25">
      <c r="A44" s="17">
        <v>37</v>
      </c>
      <c r="B44" s="13">
        <v>360</v>
      </c>
      <c r="C44" s="14" t="s">
        <v>102</v>
      </c>
      <c r="D44" s="13" t="s">
        <v>58</v>
      </c>
      <c r="E44" s="13" t="s">
        <v>34</v>
      </c>
      <c r="F44" s="13" t="s">
        <v>35</v>
      </c>
      <c r="G44" s="13" t="s">
        <v>36</v>
      </c>
      <c r="H44" s="15">
        <v>45775.315972222219</v>
      </c>
      <c r="I44" s="15">
        <v>45775.715277777781</v>
      </c>
      <c r="J44" s="13">
        <v>0.5</v>
      </c>
      <c r="K44" s="16">
        <v>261.40999999999997</v>
      </c>
      <c r="L44" s="16">
        <v>0</v>
      </c>
      <c r="M44" s="16">
        <v>0</v>
      </c>
      <c r="N44" s="16">
        <v>261.40999999999997</v>
      </c>
      <c r="O44" s="13" t="s">
        <v>234</v>
      </c>
      <c r="P44" s="18" t="s">
        <v>215</v>
      </c>
    </row>
    <row r="45" spans="1:16" ht="62.1" customHeight="1" x14ac:dyDescent="0.25">
      <c r="A45" s="17">
        <v>38</v>
      </c>
      <c r="B45" s="13">
        <v>373</v>
      </c>
      <c r="C45" s="14" t="s">
        <v>77</v>
      </c>
      <c r="D45" s="13" t="s">
        <v>59</v>
      </c>
      <c r="E45" s="13" t="s">
        <v>34</v>
      </c>
      <c r="F45" s="13" t="s">
        <v>15</v>
      </c>
      <c r="G45" s="13" t="s">
        <v>26</v>
      </c>
      <c r="H45" s="15">
        <v>45785.5</v>
      </c>
      <c r="I45" s="15">
        <v>45787.458333333336</v>
      </c>
      <c r="J45" s="13">
        <v>2</v>
      </c>
      <c r="K45" s="16">
        <v>1243.82</v>
      </c>
      <c r="L45" s="16">
        <v>0</v>
      </c>
      <c r="M45" s="16">
        <v>0</v>
      </c>
      <c r="N45" s="16">
        <v>1243.82</v>
      </c>
      <c r="O45" s="13" t="s">
        <v>16</v>
      </c>
      <c r="P45" s="18" t="s">
        <v>212</v>
      </c>
    </row>
    <row r="46" spans="1:16" ht="62.1" customHeight="1" x14ac:dyDescent="0.25">
      <c r="A46" s="17">
        <v>39</v>
      </c>
      <c r="B46" s="13">
        <v>322</v>
      </c>
      <c r="C46" s="14" t="s">
        <v>82</v>
      </c>
      <c r="D46" s="13" t="s">
        <v>62</v>
      </c>
      <c r="E46" s="13" t="s">
        <v>34</v>
      </c>
      <c r="F46" s="13" t="s">
        <v>118</v>
      </c>
      <c r="G46" s="13" t="s">
        <v>120</v>
      </c>
      <c r="H46" s="15">
        <v>45758.333333333336</v>
      </c>
      <c r="I46" s="15">
        <v>45758.708333333336</v>
      </c>
      <c r="J46" s="13">
        <v>0.5</v>
      </c>
      <c r="K46" s="16">
        <v>261.40999999999997</v>
      </c>
      <c r="L46" s="16">
        <v>0</v>
      </c>
      <c r="M46" s="16">
        <v>0</v>
      </c>
      <c r="N46" s="16">
        <v>261.40999999999997</v>
      </c>
      <c r="O46" s="13" t="s">
        <v>16</v>
      </c>
      <c r="P46" s="18" t="s">
        <v>160</v>
      </c>
    </row>
    <row r="47" spans="1:16" ht="62.1" customHeight="1" x14ac:dyDescent="0.25">
      <c r="A47" s="17">
        <v>40</v>
      </c>
      <c r="B47" s="13">
        <v>354</v>
      </c>
      <c r="C47" s="14" t="s">
        <v>60</v>
      </c>
      <c r="D47" s="13" t="s">
        <v>61</v>
      </c>
      <c r="E47" s="13" t="s">
        <v>34</v>
      </c>
      <c r="F47" s="13" t="s">
        <v>118</v>
      </c>
      <c r="G47" s="13" t="s">
        <v>117</v>
      </c>
      <c r="H47" s="15">
        <v>45772.291666666664</v>
      </c>
      <c r="I47" s="15">
        <v>45772.729166666664</v>
      </c>
      <c r="J47" s="13">
        <v>0.5</v>
      </c>
      <c r="K47" s="16">
        <v>116.91</v>
      </c>
      <c r="L47" s="16">
        <v>0</v>
      </c>
      <c r="M47" s="16">
        <v>0</v>
      </c>
      <c r="N47" s="16">
        <v>116.91</v>
      </c>
      <c r="O47" s="13" t="s">
        <v>16</v>
      </c>
      <c r="P47" s="18" t="s">
        <v>178</v>
      </c>
    </row>
    <row r="48" spans="1:16" ht="62.1" customHeight="1" x14ac:dyDescent="0.25">
      <c r="A48" s="17">
        <v>41</v>
      </c>
      <c r="B48" s="13">
        <v>330</v>
      </c>
      <c r="C48" s="14" t="s">
        <v>60</v>
      </c>
      <c r="D48" s="13" t="s">
        <v>61</v>
      </c>
      <c r="E48" s="13" t="s">
        <v>34</v>
      </c>
      <c r="F48" s="13" t="s">
        <v>118</v>
      </c>
      <c r="G48" s="13" t="s">
        <v>120</v>
      </c>
      <c r="H48" s="15">
        <v>45758.302083333336</v>
      </c>
      <c r="I48" s="15">
        <v>45758.740277777775</v>
      </c>
      <c r="J48" s="13">
        <v>0.5</v>
      </c>
      <c r="K48" s="16">
        <v>116.91</v>
      </c>
      <c r="L48" s="16">
        <v>0</v>
      </c>
      <c r="M48" s="16">
        <v>0</v>
      </c>
      <c r="N48" s="16">
        <v>116.91</v>
      </c>
      <c r="O48" s="13" t="s">
        <v>234</v>
      </c>
      <c r="P48" s="18" t="s">
        <v>205</v>
      </c>
    </row>
    <row r="49" spans="1:16" ht="62.1" customHeight="1" x14ac:dyDescent="0.25">
      <c r="A49" s="17">
        <v>42</v>
      </c>
      <c r="B49" s="13">
        <v>321</v>
      </c>
      <c r="C49" s="14" t="s">
        <v>99</v>
      </c>
      <c r="D49" s="13" t="s">
        <v>66</v>
      </c>
      <c r="E49" s="13" t="s">
        <v>34</v>
      </c>
      <c r="F49" s="13" t="s">
        <v>31</v>
      </c>
      <c r="G49" s="13" t="s">
        <v>43</v>
      </c>
      <c r="H49" s="15">
        <v>45751.645833333336</v>
      </c>
      <c r="I49" s="15">
        <v>45752.916666666664</v>
      </c>
      <c r="J49" s="13">
        <v>1.5</v>
      </c>
      <c r="K49" s="16">
        <v>548.91</v>
      </c>
      <c r="L49" s="16">
        <v>0</v>
      </c>
      <c r="M49" s="16">
        <v>0</v>
      </c>
      <c r="N49" s="16">
        <v>548.91</v>
      </c>
      <c r="O49" s="13" t="s">
        <v>16</v>
      </c>
      <c r="P49" s="18" t="s">
        <v>161</v>
      </c>
    </row>
    <row r="50" spans="1:16" ht="62.1" customHeight="1" x14ac:dyDescent="0.25">
      <c r="A50" s="17">
        <v>43</v>
      </c>
      <c r="B50" s="13">
        <v>317</v>
      </c>
      <c r="C50" s="14" t="s">
        <v>107</v>
      </c>
      <c r="D50" s="13" t="s">
        <v>57</v>
      </c>
      <c r="E50" s="13" t="s">
        <v>34</v>
      </c>
      <c r="F50" s="13" t="s">
        <v>19</v>
      </c>
      <c r="G50" s="13" t="s">
        <v>124</v>
      </c>
      <c r="H50" s="15">
        <v>45767.416666666664</v>
      </c>
      <c r="I50" s="15">
        <v>45768.666666666664</v>
      </c>
      <c r="J50" s="13">
        <v>1.5</v>
      </c>
      <c r="K50" s="16">
        <v>648</v>
      </c>
      <c r="L50" s="16">
        <v>0</v>
      </c>
      <c r="M50" s="16">
        <v>0</v>
      </c>
      <c r="N50" s="16">
        <v>648</v>
      </c>
      <c r="O50" s="13" t="s">
        <v>16</v>
      </c>
      <c r="P50" s="18" t="s">
        <v>135</v>
      </c>
    </row>
    <row r="51" spans="1:16" ht="62.1" customHeight="1" x14ac:dyDescent="0.25">
      <c r="A51" s="17">
        <v>44</v>
      </c>
      <c r="B51" s="13">
        <v>285</v>
      </c>
      <c r="C51" s="14" t="s">
        <v>106</v>
      </c>
      <c r="D51" s="13" t="s">
        <v>58</v>
      </c>
      <c r="E51" s="13" t="s">
        <v>14</v>
      </c>
      <c r="F51" s="13" t="s">
        <v>19</v>
      </c>
      <c r="G51" s="13" t="s">
        <v>127</v>
      </c>
      <c r="H51" s="15">
        <v>45774.291666666664</v>
      </c>
      <c r="I51" s="15">
        <v>45776.541666666664</v>
      </c>
      <c r="J51" s="13">
        <v>2.5</v>
      </c>
      <c r="K51" s="16">
        <v>1604.32</v>
      </c>
      <c r="L51" s="16">
        <v>0</v>
      </c>
      <c r="M51" s="16">
        <v>360.5</v>
      </c>
      <c r="N51" s="16">
        <v>1243.82</v>
      </c>
      <c r="O51" s="13" t="s">
        <v>144</v>
      </c>
      <c r="P51" s="18" t="s">
        <v>146</v>
      </c>
    </row>
    <row r="52" spans="1:16" ht="62.1" customHeight="1" x14ac:dyDescent="0.25">
      <c r="A52" s="17">
        <v>45</v>
      </c>
      <c r="B52" s="13">
        <v>361</v>
      </c>
      <c r="C52" s="14" t="s">
        <v>94</v>
      </c>
      <c r="D52" s="13" t="s">
        <v>62</v>
      </c>
      <c r="E52" s="13" t="s">
        <v>34</v>
      </c>
      <c r="F52" s="13" t="s">
        <v>118</v>
      </c>
      <c r="G52" s="13" t="s">
        <v>126</v>
      </c>
      <c r="H52" s="15">
        <v>45775.291666666664</v>
      </c>
      <c r="I52" s="15">
        <v>45775.75</v>
      </c>
      <c r="J52" s="13">
        <v>0.5</v>
      </c>
      <c r="K52" s="16">
        <v>261.40999999999997</v>
      </c>
      <c r="L52" s="16">
        <v>0</v>
      </c>
      <c r="M52" s="16">
        <v>0</v>
      </c>
      <c r="N52" s="16">
        <v>261.40999999999997</v>
      </c>
      <c r="O52" s="13" t="s">
        <v>181</v>
      </c>
      <c r="P52" s="18" t="s">
        <v>216</v>
      </c>
    </row>
    <row r="53" spans="1:16" ht="62.1" customHeight="1" x14ac:dyDescent="0.25">
      <c r="A53" s="17">
        <v>46</v>
      </c>
      <c r="B53" s="13">
        <v>294</v>
      </c>
      <c r="C53" s="14" t="s">
        <v>86</v>
      </c>
      <c r="D53" s="13" t="s">
        <v>59</v>
      </c>
      <c r="E53" s="13" t="s">
        <v>14</v>
      </c>
      <c r="F53" s="13" t="s">
        <v>23</v>
      </c>
      <c r="G53" s="13" t="s">
        <v>24</v>
      </c>
      <c r="H53" s="15">
        <v>45750.333333333336</v>
      </c>
      <c r="I53" s="15">
        <v>45750.743055555555</v>
      </c>
      <c r="J53" s="13">
        <v>0.5</v>
      </c>
      <c r="K53" s="16">
        <v>261.40999999999997</v>
      </c>
      <c r="L53" s="16">
        <v>0</v>
      </c>
      <c r="M53" s="16">
        <v>0</v>
      </c>
      <c r="N53" s="16">
        <v>261.40999999999997</v>
      </c>
      <c r="O53" s="13" t="s">
        <v>16</v>
      </c>
      <c r="P53" s="18" t="s">
        <v>150</v>
      </c>
    </row>
    <row r="54" spans="1:16" ht="62.1" customHeight="1" x14ac:dyDescent="0.25">
      <c r="A54" s="17">
        <v>47</v>
      </c>
      <c r="B54" s="13">
        <v>294</v>
      </c>
      <c r="C54" s="14" t="s">
        <v>86</v>
      </c>
      <c r="D54" s="13" t="s">
        <v>59</v>
      </c>
      <c r="E54" s="13" t="s">
        <v>14</v>
      </c>
      <c r="F54" s="13" t="s">
        <v>23</v>
      </c>
      <c r="G54" s="13" t="s">
        <v>24</v>
      </c>
      <c r="H54" s="15">
        <v>45757.333333333336</v>
      </c>
      <c r="I54" s="15">
        <v>45757.743055555555</v>
      </c>
      <c r="J54" s="13">
        <v>0.5</v>
      </c>
      <c r="K54" s="16">
        <v>261.40999999999997</v>
      </c>
      <c r="L54" s="16">
        <v>0</v>
      </c>
      <c r="M54" s="16">
        <v>0</v>
      </c>
      <c r="N54" s="16">
        <v>261.40999999999997</v>
      </c>
      <c r="O54" s="13" t="s">
        <v>16</v>
      </c>
      <c r="P54" s="18" t="s">
        <v>150</v>
      </c>
    </row>
    <row r="55" spans="1:16" ht="62.1" customHeight="1" x14ac:dyDescent="0.25">
      <c r="A55" s="17">
        <v>48</v>
      </c>
      <c r="B55" s="13">
        <v>294</v>
      </c>
      <c r="C55" s="14" t="s">
        <v>86</v>
      </c>
      <c r="D55" s="13" t="s">
        <v>59</v>
      </c>
      <c r="E55" s="13" t="s">
        <v>14</v>
      </c>
      <c r="F55" s="13" t="s">
        <v>23</v>
      </c>
      <c r="G55" s="13" t="s">
        <v>24</v>
      </c>
      <c r="H55" s="15">
        <v>45771.333333333336</v>
      </c>
      <c r="I55" s="15">
        <v>45771.743055555555</v>
      </c>
      <c r="J55" s="13">
        <v>0.5</v>
      </c>
      <c r="K55" s="16">
        <v>261.40999999999997</v>
      </c>
      <c r="L55" s="16">
        <v>0</v>
      </c>
      <c r="M55" s="16">
        <v>0</v>
      </c>
      <c r="N55" s="16">
        <v>261.40999999999997</v>
      </c>
      <c r="O55" s="13" t="s">
        <v>16</v>
      </c>
      <c r="P55" s="18" t="s">
        <v>150</v>
      </c>
    </row>
    <row r="56" spans="1:16" ht="62.1" customHeight="1" x14ac:dyDescent="0.25">
      <c r="A56" s="17">
        <v>49</v>
      </c>
      <c r="B56" s="13">
        <v>311</v>
      </c>
      <c r="C56" s="14" t="s">
        <v>86</v>
      </c>
      <c r="D56" s="13" t="s">
        <v>59</v>
      </c>
      <c r="E56" s="13" t="s">
        <v>14</v>
      </c>
      <c r="F56" s="13" t="s">
        <v>23</v>
      </c>
      <c r="G56" s="13" t="s">
        <v>25</v>
      </c>
      <c r="H56" s="15">
        <v>45758.333333333336</v>
      </c>
      <c r="I56" s="15">
        <v>45758.75</v>
      </c>
      <c r="J56" s="13">
        <v>0.5</v>
      </c>
      <c r="K56" s="16">
        <v>261.40999999999997</v>
      </c>
      <c r="L56" s="16">
        <v>0</v>
      </c>
      <c r="M56" s="16">
        <v>0</v>
      </c>
      <c r="N56" s="16">
        <v>261.40999999999997</v>
      </c>
      <c r="O56" s="13" t="s">
        <v>16</v>
      </c>
      <c r="P56" s="18" t="s">
        <v>156</v>
      </c>
    </row>
    <row r="57" spans="1:16" ht="62.1" customHeight="1" x14ac:dyDescent="0.25">
      <c r="A57" s="17">
        <v>50</v>
      </c>
      <c r="B57" s="13">
        <v>311</v>
      </c>
      <c r="C57" s="14" t="s">
        <v>86</v>
      </c>
      <c r="D57" s="13" t="s">
        <v>59</v>
      </c>
      <c r="E57" s="13" t="s">
        <v>14</v>
      </c>
      <c r="F57" s="13" t="s">
        <v>23</v>
      </c>
      <c r="G57" s="13" t="s">
        <v>25</v>
      </c>
      <c r="H57" s="15">
        <v>45775.333333333336</v>
      </c>
      <c r="I57" s="15">
        <v>45775.75</v>
      </c>
      <c r="J57" s="13">
        <v>0.5</v>
      </c>
      <c r="K57" s="16">
        <v>261.40999999999997</v>
      </c>
      <c r="L57" s="16">
        <v>0</v>
      </c>
      <c r="M57" s="16">
        <v>0</v>
      </c>
      <c r="N57" s="16">
        <v>261.40999999999997</v>
      </c>
      <c r="O57" s="13" t="s">
        <v>16</v>
      </c>
      <c r="P57" s="18" t="s">
        <v>156</v>
      </c>
    </row>
    <row r="58" spans="1:16" ht="62.1" customHeight="1" x14ac:dyDescent="0.25">
      <c r="A58" s="17">
        <v>51</v>
      </c>
      <c r="B58" s="13">
        <v>365</v>
      </c>
      <c r="C58" s="14" t="s">
        <v>86</v>
      </c>
      <c r="D58" s="13" t="s">
        <v>59</v>
      </c>
      <c r="E58" s="13" t="s">
        <v>14</v>
      </c>
      <c r="F58" s="13" t="s">
        <v>23</v>
      </c>
      <c r="G58" s="13" t="s">
        <v>24</v>
      </c>
      <c r="H58" s="15">
        <v>45420.333333333336</v>
      </c>
      <c r="I58" s="15">
        <v>45420.743055555555</v>
      </c>
      <c r="J58" s="13">
        <v>0.5</v>
      </c>
      <c r="K58" s="16">
        <v>261.40999999999997</v>
      </c>
      <c r="L58" s="16">
        <v>0</v>
      </c>
      <c r="M58" s="16">
        <v>0</v>
      </c>
      <c r="N58" s="16">
        <v>261.40999999999997</v>
      </c>
      <c r="O58" s="13" t="s">
        <v>16</v>
      </c>
      <c r="P58" s="18" t="s">
        <v>209</v>
      </c>
    </row>
    <row r="59" spans="1:16" ht="62.1" customHeight="1" x14ac:dyDescent="0.25">
      <c r="A59" s="17">
        <v>52</v>
      </c>
      <c r="B59" s="13">
        <v>365</v>
      </c>
      <c r="C59" s="14" t="s">
        <v>86</v>
      </c>
      <c r="D59" s="13" t="s">
        <v>59</v>
      </c>
      <c r="E59" s="13" t="s">
        <v>14</v>
      </c>
      <c r="F59" s="13" t="s">
        <v>23</v>
      </c>
      <c r="G59" s="13" t="s">
        <v>24</v>
      </c>
      <c r="H59" s="15">
        <v>45427.333333333336</v>
      </c>
      <c r="I59" s="15">
        <v>45427.743055555555</v>
      </c>
      <c r="J59" s="13">
        <v>0.5</v>
      </c>
      <c r="K59" s="16">
        <v>261.40999999999997</v>
      </c>
      <c r="L59" s="16">
        <v>0</v>
      </c>
      <c r="M59" s="16">
        <v>0</v>
      </c>
      <c r="N59" s="16">
        <v>261.40999999999997</v>
      </c>
      <c r="O59" s="13" t="s">
        <v>16</v>
      </c>
      <c r="P59" s="18" t="s">
        <v>209</v>
      </c>
    </row>
    <row r="60" spans="1:16" ht="62.1" customHeight="1" x14ac:dyDescent="0.25">
      <c r="A60" s="17">
        <v>53</v>
      </c>
      <c r="B60" s="13">
        <v>365</v>
      </c>
      <c r="C60" s="14" t="s">
        <v>86</v>
      </c>
      <c r="D60" s="13" t="s">
        <v>59</v>
      </c>
      <c r="E60" s="13" t="s">
        <v>14</v>
      </c>
      <c r="F60" s="13" t="s">
        <v>23</v>
      </c>
      <c r="G60" s="13" t="s">
        <v>24</v>
      </c>
      <c r="H60" s="15">
        <v>45434.333333333336</v>
      </c>
      <c r="I60" s="15">
        <v>45434.743055555555</v>
      </c>
      <c r="J60" s="13">
        <v>0.5</v>
      </c>
      <c r="K60" s="16">
        <v>261.40999999999997</v>
      </c>
      <c r="L60" s="16">
        <v>0</v>
      </c>
      <c r="M60" s="16">
        <v>0</v>
      </c>
      <c r="N60" s="16">
        <v>261.40999999999997</v>
      </c>
      <c r="O60" s="13" t="s">
        <v>16</v>
      </c>
      <c r="P60" s="18" t="s">
        <v>209</v>
      </c>
    </row>
    <row r="61" spans="1:16" ht="62.1" customHeight="1" x14ac:dyDescent="0.25">
      <c r="A61" s="17">
        <v>54</v>
      </c>
      <c r="B61" s="13">
        <v>365</v>
      </c>
      <c r="C61" s="14" t="s">
        <v>86</v>
      </c>
      <c r="D61" s="13" t="s">
        <v>59</v>
      </c>
      <c r="E61" s="13" t="s">
        <v>14</v>
      </c>
      <c r="F61" s="13" t="s">
        <v>23</v>
      </c>
      <c r="G61" s="13" t="s">
        <v>24</v>
      </c>
      <c r="H61" s="15">
        <v>45441.333333333336</v>
      </c>
      <c r="I61" s="15">
        <v>45441.743055555555</v>
      </c>
      <c r="J61" s="13">
        <v>0.5</v>
      </c>
      <c r="K61" s="16">
        <v>261.40999999999997</v>
      </c>
      <c r="L61" s="16">
        <v>0</v>
      </c>
      <c r="M61" s="16">
        <v>0</v>
      </c>
      <c r="N61" s="16">
        <v>261.40999999999997</v>
      </c>
      <c r="O61" s="13" t="s">
        <v>16</v>
      </c>
      <c r="P61" s="18" t="s">
        <v>209</v>
      </c>
    </row>
    <row r="62" spans="1:16" ht="62.1" customHeight="1" x14ac:dyDescent="0.25">
      <c r="A62" s="17">
        <v>55</v>
      </c>
      <c r="B62" s="13">
        <v>340</v>
      </c>
      <c r="C62" s="14" t="s">
        <v>56</v>
      </c>
      <c r="D62" s="13" t="s">
        <v>55</v>
      </c>
      <c r="E62" s="13" t="s">
        <v>34</v>
      </c>
      <c r="F62" s="13" t="s">
        <v>19</v>
      </c>
      <c r="G62" s="13" t="s">
        <v>124</v>
      </c>
      <c r="H62" s="15">
        <v>45768.25</v>
      </c>
      <c r="I62" s="15">
        <v>45768.666666666664</v>
      </c>
      <c r="J62" s="13">
        <v>0.5</v>
      </c>
      <c r="K62" s="16">
        <v>360.5</v>
      </c>
      <c r="L62" s="16">
        <v>0</v>
      </c>
      <c r="M62" s="16">
        <v>0</v>
      </c>
      <c r="N62" s="16">
        <v>360.5</v>
      </c>
      <c r="O62" s="13" t="s">
        <v>16</v>
      </c>
      <c r="P62" s="18" t="s">
        <v>138</v>
      </c>
    </row>
    <row r="63" spans="1:16" ht="62.1" customHeight="1" x14ac:dyDescent="0.25">
      <c r="A63" s="17">
        <v>56</v>
      </c>
      <c r="B63" s="13">
        <v>362</v>
      </c>
      <c r="C63" s="14" t="s">
        <v>97</v>
      </c>
      <c r="D63" s="13" t="s">
        <v>85</v>
      </c>
      <c r="E63" s="13" t="s">
        <v>34</v>
      </c>
      <c r="F63" s="13" t="s">
        <v>19</v>
      </c>
      <c r="G63" s="13" t="s">
        <v>22</v>
      </c>
      <c r="H63" s="15">
        <v>45781.541666666664</v>
      </c>
      <c r="I63" s="15">
        <v>45786.75</v>
      </c>
      <c r="J63" s="13">
        <v>5</v>
      </c>
      <c r="K63" s="16">
        <v>1664.55</v>
      </c>
      <c r="L63" s="16">
        <v>0</v>
      </c>
      <c r="M63" s="16">
        <v>0</v>
      </c>
      <c r="N63" s="16">
        <v>1664.55</v>
      </c>
      <c r="O63" s="13" t="s">
        <v>16</v>
      </c>
      <c r="P63" s="18" t="s">
        <v>204</v>
      </c>
    </row>
    <row r="64" spans="1:16" ht="62.1" customHeight="1" x14ac:dyDescent="0.25">
      <c r="A64" s="17">
        <v>57</v>
      </c>
      <c r="B64" s="13">
        <v>332</v>
      </c>
      <c r="C64" s="14" t="s">
        <v>83</v>
      </c>
      <c r="D64" s="13" t="s">
        <v>58</v>
      </c>
      <c r="E64" s="13" t="s">
        <v>29</v>
      </c>
      <c r="F64" s="13" t="s">
        <v>19</v>
      </c>
      <c r="G64" s="13" t="s">
        <v>130</v>
      </c>
      <c r="H64" s="15">
        <v>45761.256944444445</v>
      </c>
      <c r="I64" s="15">
        <v>45761.868055555555</v>
      </c>
      <c r="J64" s="13">
        <v>0.5</v>
      </c>
      <c r="K64" s="16">
        <v>424.90999999999997</v>
      </c>
      <c r="L64" s="16">
        <v>0</v>
      </c>
      <c r="M64" s="16">
        <v>0</v>
      </c>
      <c r="N64" s="16">
        <v>424.90999999999997</v>
      </c>
      <c r="O64" s="13" t="s">
        <v>234</v>
      </c>
      <c r="P64" s="18" t="s">
        <v>217</v>
      </c>
    </row>
    <row r="65" spans="1:16" ht="62.1" customHeight="1" x14ac:dyDescent="0.25">
      <c r="A65" s="17">
        <v>58</v>
      </c>
      <c r="B65" s="13">
        <v>364</v>
      </c>
      <c r="C65" s="14" t="s">
        <v>89</v>
      </c>
      <c r="D65" s="13" t="s">
        <v>80</v>
      </c>
      <c r="E65" s="13" t="s">
        <v>34</v>
      </c>
      <c r="F65" s="13" t="s">
        <v>19</v>
      </c>
      <c r="G65" s="13" t="s">
        <v>31</v>
      </c>
      <c r="H65" s="15">
        <v>45781.375</v>
      </c>
      <c r="I65" s="15">
        <v>45786.666666666664</v>
      </c>
      <c r="J65" s="13">
        <v>5.5</v>
      </c>
      <c r="K65" s="16">
        <v>1880.55</v>
      </c>
      <c r="L65" s="16">
        <v>0</v>
      </c>
      <c r="M65" s="16">
        <v>0</v>
      </c>
      <c r="N65" s="16">
        <v>1880.55</v>
      </c>
      <c r="O65" s="13" t="s">
        <v>16</v>
      </c>
      <c r="P65" s="18" t="s">
        <v>210</v>
      </c>
    </row>
    <row r="66" spans="1:16" ht="62.1" customHeight="1" x14ac:dyDescent="0.25">
      <c r="A66" s="17">
        <v>59</v>
      </c>
      <c r="B66" s="13">
        <v>297</v>
      </c>
      <c r="C66" s="14" t="s">
        <v>87</v>
      </c>
      <c r="D66" s="13" t="s">
        <v>59</v>
      </c>
      <c r="E66" s="13" t="s">
        <v>14</v>
      </c>
      <c r="F66" s="13" t="s">
        <v>33</v>
      </c>
      <c r="G66" s="13" t="s">
        <v>19</v>
      </c>
      <c r="H66" s="15">
        <v>45751.25</v>
      </c>
      <c r="I66" s="15">
        <v>45752.375</v>
      </c>
      <c r="J66" s="13">
        <v>1</v>
      </c>
      <c r="K66" s="16">
        <v>948.91</v>
      </c>
      <c r="L66" s="16">
        <v>0</v>
      </c>
      <c r="M66" s="16">
        <v>0</v>
      </c>
      <c r="N66" s="16">
        <v>948.91</v>
      </c>
      <c r="O66" s="13" t="s">
        <v>16</v>
      </c>
      <c r="P66" s="18" t="s">
        <v>152</v>
      </c>
    </row>
    <row r="67" spans="1:16" ht="62.1" customHeight="1" x14ac:dyDescent="0.25">
      <c r="A67" s="17">
        <v>60</v>
      </c>
      <c r="B67" s="13">
        <v>300</v>
      </c>
      <c r="C67" s="14" t="s">
        <v>90</v>
      </c>
      <c r="D67" s="13" t="s">
        <v>68</v>
      </c>
      <c r="E67" s="13" t="s">
        <v>29</v>
      </c>
      <c r="F67" s="13" t="s">
        <v>19</v>
      </c>
      <c r="G67" s="13" t="s">
        <v>129</v>
      </c>
      <c r="H67" s="15">
        <v>45756.770833333336</v>
      </c>
      <c r="I67" s="15">
        <v>45759.302083333336</v>
      </c>
      <c r="J67" s="13">
        <v>2.5</v>
      </c>
      <c r="K67" s="16">
        <v>1374.32</v>
      </c>
      <c r="L67" s="16">
        <v>314.5</v>
      </c>
      <c r="M67" s="16">
        <v>0</v>
      </c>
      <c r="N67" s="16">
        <v>1688.82</v>
      </c>
      <c r="O67" s="13" t="s">
        <v>236</v>
      </c>
      <c r="P67" s="18" t="s">
        <v>151</v>
      </c>
    </row>
    <row r="68" spans="1:16" ht="62.1" customHeight="1" x14ac:dyDescent="0.25">
      <c r="A68" s="17">
        <v>61</v>
      </c>
      <c r="B68" s="13">
        <v>279</v>
      </c>
      <c r="C68" s="14" t="s">
        <v>92</v>
      </c>
      <c r="D68" s="13" t="s">
        <v>65</v>
      </c>
      <c r="E68" s="13" t="s">
        <v>34</v>
      </c>
      <c r="F68" s="13" t="s">
        <v>19</v>
      </c>
      <c r="G68" s="13" t="s">
        <v>43</v>
      </c>
      <c r="H68" s="15">
        <v>45747.291666666664</v>
      </c>
      <c r="I68" s="15">
        <v>45753.708333333336</v>
      </c>
      <c r="J68" s="13">
        <v>6.5</v>
      </c>
      <c r="K68" s="16">
        <v>4191.05</v>
      </c>
      <c r="L68" s="16">
        <v>0</v>
      </c>
      <c r="M68" s="16">
        <v>0</v>
      </c>
      <c r="N68" s="16">
        <v>4191.05</v>
      </c>
      <c r="O68" s="13" t="s">
        <v>16</v>
      </c>
      <c r="P68" s="18" t="s">
        <v>142</v>
      </c>
    </row>
    <row r="69" spans="1:16" ht="62.1" customHeight="1" x14ac:dyDescent="0.25">
      <c r="A69" s="17">
        <v>62</v>
      </c>
      <c r="B69" s="13">
        <v>369</v>
      </c>
      <c r="C69" s="14" t="s">
        <v>74</v>
      </c>
      <c r="D69" s="13" t="s">
        <v>75</v>
      </c>
      <c r="E69" s="13" t="s">
        <v>34</v>
      </c>
      <c r="F69" s="13" t="s">
        <v>19</v>
      </c>
      <c r="G69" s="13" t="s">
        <v>32</v>
      </c>
      <c r="H69" s="15">
        <v>45777.354166666664</v>
      </c>
      <c r="I69" s="15">
        <v>45777.670138888891</v>
      </c>
      <c r="J69" s="13">
        <v>0.5</v>
      </c>
      <c r="K69" s="16">
        <v>424.90999999999997</v>
      </c>
      <c r="L69" s="16">
        <v>0</v>
      </c>
      <c r="M69" s="16">
        <v>0</v>
      </c>
      <c r="N69" s="16">
        <v>424.90999999999997</v>
      </c>
      <c r="O69" s="13" t="s">
        <v>16</v>
      </c>
      <c r="P69" s="18" t="s">
        <v>211</v>
      </c>
    </row>
    <row r="70" spans="1:16" ht="62.1" customHeight="1" x14ac:dyDescent="0.25">
      <c r="A70" s="17">
        <v>63</v>
      </c>
      <c r="B70" s="13">
        <v>308</v>
      </c>
      <c r="C70" s="14" t="s">
        <v>110</v>
      </c>
      <c r="D70" s="13" t="s">
        <v>58</v>
      </c>
      <c r="E70" s="13" t="s">
        <v>14</v>
      </c>
      <c r="F70" s="13" t="s">
        <v>27</v>
      </c>
      <c r="G70" s="13" t="s">
        <v>28</v>
      </c>
      <c r="H70" s="15">
        <v>45751.333333333336</v>
      </c>
      <c r="I70" s="15">
        <v>45751.75</v>
      </c>
      <c r="J70" s="13">
        <v>0.5</v>
      </c>
      <c r="K70" s="16">
        <v>261.40999999999997</v>
      </c>
      <c r="L70" s="16">
        <v>0</v>
      </c>
      <c r="M70" s="16">
        <v>0</v>
      </c>
      <c r="N70" s="16">
        <v>261.40999999999997</v>
      </c>
      <c r="O70" s="13" t="s">
        <v>16</v>
      </c>
      <c r="P70" s="18" t="s">
        <v>133</v>
      </c>
    </row>
    <row r="71" spans="1:16" ht="62.1" customHeight="1" x14ac:dyDescent="0.25">
      <c r="A71" s="17">
        <v>64</v>
      </c>
      <c r="B71" s="13">
        <v>308</v>
      </c>
      <c r="C71" s="14" t="s">
        <v>110</v>
      </c>
      <c r="D71" s="13" t="s">
        <v>58</v>
      </c>
      <c r="E71" s="13" t="s">
        <v>14</v>
      </c>
      <c r="F71" s="13" t="s">
        <v>27</v>
      </c>
      <c r="G71" s="13" t="s">
        <v>28</v>
      </c>
      <c r="H71" s="15">
        <v>45756.333333333336</v>
      </c>
      <c r="I71" s="15">
        <v>45756.75</v>
      </c>
      <c r="J71" s="13">
        <v>0.5</v>
      </c>
      <c r="K71" s="16">
        <v>261.40999999999997</v>
      </c>
      <c r="L71" s="16">
        <v>0</v>
      </c>
      <c r="M71" s="16">
        <v>0</v>
      </c>
      <c r="N71" s="16">
        <v>261.40999999999997</v>
      </c>
      <c r="O71" s="13" t="s">
        <v>16</v>
      </c>
      <c r="P71" s="18" t="s">
        <v>133</v>
      </c>
    </row>
    <row r="72" spans="1:16" ht="62.1" customHeight="1" x14ac:dyDescent="0.25">
      <c r="A72" s="17">
        <v>65</v>
      </c>
      <c r="B72" s="13">
        <v>308</v>
      </c>
      <c r="C72" s="14" t="s">
        <v>110</v>
      </c>
      <c r="D72" s="13" t="s">
        <v>58</v>
      </c>
      <c r="E72" s="13" t="s">
        <v>14</v>
      </c>
      <c r="F72" s="13" t="s">
        <v>27</v>
      </c>
      <c r="G72" s="13" t="s">
        <v>28</v>
      </c>
      <c r="H72" s="15">
        <v>45758.333333333336</v>
      </c>
      <c r="I72" s="15">
        <v>45758.75</v>
      </c>
      <c r="J72" s="13">
        <v>0.5</v>
      </c>
      <c r="K72" s="16">
        <v>261.40999999999997</v>
      </c>
      <c r="L72" s="16">
        <v>0</v>
      </c>
      <c r="M72" s="16">
        <v>0</v>
      </c>
      <c r="N72" s="16">
        <v>261.40999999999997</v>
      </c>
      <c r="O72" s="13" t="s">
        <v>16</v>
      </c>
      <c r="P72" s="18" t="s">
        <v>133</v>
      </c>
    </row>
    <row r="73" spans="1:16" ht="62.1" customHeight="1" x14ac:dyDescent="0.25">
      <c r="A73" s="17">
        <v>66</v>
      </c>
      <c r="B73" s="13">
        <v>308</v>
      </c>
      <c r="C73" s="14" t="s">
        <v>110</v>
      </c>
      <c r="D73" s="13" t="s">
        <v>58</v>
      </c>
      <c r="E73" s="13" t="s">
        <v>14</v>
      </c>
      <c r="F73" s="13" t="s">
        <v>27</v>
      </c>
      <c r="G73" s="13" t="s">
        <v>28</v>
      </c>
      <c r="H73" s="15">
        <v>45749.333333333336</v>
      </c>
      <c r="I73" s="15">
        <v>45749.75</v>
      </c>
      <c r="J73" s="13">
        <v>0.5</v>
      </c>
      <c r="K73" s="16">
        <v>261.40999999999997</v>
      </c>
      <c r="L73" s="16">
        <v>0</v>
      </c>
      <c r="M73" s="16">
        <v>0</v>
      </c>
      <c r="N73" s="16">
        <v>261.40999999999997</v>
      </c>
      <c r="O73" s="13" t="s">
        <v>16</v>
      </c>
      <c r="P73" s="18" t="s">
        <v>133</v>
      </c>
    </row>
    <row r="74" spans="1:16" ht="62.1" customHeight="1" x14ac:dyDescent="0.25">
      <c r="A74" s="17">
        <v>67</v>
      </c>
      <c r="B74" s="13">
        <v>308</v>
      </c>
      <c r="C74" s="14" t="s">
        <v>110</v>
      </c>
      <c r="D74" s="13" t="s">
        <v>58</v>
      </c>
      <c r="E74" s="13" t="s">
        <v>14</v>
      </c>
      <c r="F74" s="13" t="s">
        <v>27</v>
      </c>
      <c r="G74" s="13" t="s">
        <v>28</v>
      </c>
      <c r="H74" s="15">
        <v>45770.333333333336</v>
      </c>
      <c r="I74" s="15">
        <v>45770.75</v>
      </c>
      <c r="J74" s="13">
        <v>0.5</v>
      </c>
      <c r="K74" s="16">
        <v>261.40999999999997</v>
      </c>
      <c r="L74" s="16">
        <v>0</v>
      </c>
      <c r="M74" s="16">
        <v>0</v>
      </c>
      <c r="N74" s="16">
        <v>261.40999999999997</v>
      </c>
      <c r="O74" s="13" t="s">
        <v>16</v>
      </c>
      <c r="P74" s="18" t="s">
        <v>133</v>
      </c>
    </row>
    <row r="75" spans="1:16" ht="62.1" customHeight="1" x14ac:dyDescent="0.25">
      <c r="A75" s="17">
        <v>68</v>
      </c>
      <c r="B75" s="13">
        <v>308</v>
      </c>
      <c r="C75" s="14" t="s">
        <v>110</v>
      </c>
      <c r="D75" s="13" t="s">
        <v>58</v>
      </c>
      <c r="E75" s="13" t="s">
        <v>14</v>
      </c>
      <c r="F75" s="13" t="s">
        <v>27</v>
      </c>
      <c r="G75" s="13" t="s">
        <v>28</v>
      </c>
      <c r="H75" s="15">
        <v>45772.333333333336</v>
      </c>
      <c r="I75" s="15">
        <v>45772.75</v>
      </c>
      <c r="J75" s="13">
        <v>0.5</v>
      </c>
      <c r="K75" s="16">
        <v>261.40999999999997</v>
      </c>
      <c r="L75" s="16">
        <v>0</v>
      </c>
      <c r="M75" s="16">
        <v>0</v>
      </c>
      <c r="N75" s="16">
        <v>261.40999999999997</v>
      </c>
      <c r="O75" s="13" t="s">
        <v>16</v>
      </c>
      <c r="P75" s="18" t="s">
        <v>133</v>
      </c>
    </row>
    <row r="76" spans="1:16" ht="62.1" customHeight="1" x14ac:dyDescent="0.25">
      <c r="A76" s="17">
        <v>69</v>
      </c>
      <c r="B76" s="13">
        <v>308</v>
      </c>
      <c r="C76" s="14" t="s">
        <v>110</v>
      </c>
      <c r="D76" s="13" t="s">
        <v>58</v>
      </c>
      <c r="E76" s="13" t="s">
        <v>14</v>
      </c>
      <c r="F76" s="13" t="s">
        <v>27</v>
      </c>
      <c r="G76" s="13" t="s">
        <v>28</v>
      </c>
      <c r="H76" s="15">
        <v>45777.333333333336</v>
      </c>
      <c r="I76" s="15">
        <v>45777.75</v>
      </c>
      <c r="J76" s="13">
        <v>0.5</v>
      </c>
      <c r="K76" s="16">
        <v>261.40999999999997</v>
      </c>
      <c r="L76" s="16">
        <v>0</v>
      </c>
      <c r="M76" s="16">
        <v>0</v>
      </c>
      <c r="N76" s="16">
        <v>261.40999999999997</v>
      </c>
      <c r="O76" s="13" t="s">
        <v>16</v>
      </c>
      <c r="P76" s="18" t="s">
        <v>133</v>
      </c>
    </row>
    <row r="77" spans="1:16" ht="62.1" customHeight="1" x14ac:dyDescent="0.25">
      <c r="A77" s="17">
        <v>70</v>
      </c>
      <c r="B77" s="13">
        <v>14</v>
      </c>
      <c r="C77" s="14" t="s">
        <v>132</v>
      </c>
      <c r="D77" s="13" t="s">
        <v>51</v>
      </c>
      <c r="E77" s="13" t="s">
        <v>29</v>
      </c>
      <c r="F77" s="13" t="s">
        <v>32</v>
      </c>
      <c r="G77" s="13" t="s">
        <v>19</v>
      </c>
      <c r="H77" s="15">
        <v>45771.614583333336</v>
      </c>
      <c r="I77" s="15">
        <v>45773.579861111109</v>
      </c>
      <c r="J77" s="13">
        <v>1</v>
      </c>
      <c r="K77" s="16">
        <v>1048</v>
      </c>
      <c r="L77" s="16">
        <v>0</v>
      </c>
      <c r="M77" s="16">
        <v>0</v>
      </c>
      <c r="N77" s="16">
        <v>1048</v>
      </c>
      <c r="O77" s="13" t="s">
        <v>239</v>
      </c>
      <c r="P77" s="18" t="s">
        <v>149</v>
      </c>
    </row>
    <row r="78" spans="1:16" ht="62.1" customHeight="1" x14ac:dyDescent="0.25">
      <c r="A78" s="17">
        <v>71</v>
      </c>
      <c r="B78" s="13">
        <v>382</v>
      </c>
      <c r="C78" s="14" t="s">
        <v>79</v>
      </c>
      <c r="D78" s="13" t="s">
        <v>58</v>
      </c>
      <c r="E78" s="13" t="s">
        <v>14</v>
      </c>
      <c r="F78" s="13" t="s">
        <v>20</v>
      </c>
      <c r="G78" s="13" t="s">
        <v>21</v>
      </c>
      <c r="H78" s="15">
        <v>45783.5</v>
      </c>
      <c r="I78" s="15">
        <v>45783.75</v>
      </c>
      <c r="J78" s="13">
        <v>0.5</v>
      </c>
      <c r="K78" s="16">
        <v>261.40999999999997</v>
      </c>
      <c r="L78" s="16">
        <v>0</v>
      </c>
      <c r="M78" s="16">
        <v>0</v>
      </c>
      <c r="N78" s="16">
        <v>261.40999999999997</v>
      </c>
      <c r="O78" s="13" t="s">
        <v>16</v>
      </c>
      <c r="P78" s="18" t="s">
        <v>145</v>
      </c>
    </row>
    <row r="79" spans="1:16" ht="62.1" customHeight="1" x14ac:dyDescent="0.25">
      <c r="A79" s="17">
        <v>72</v>
      </c>
      <c r="B79" s="13">
        <v>382</v>
      </c>
      <c r="C79" s="14" t="s">
        <v>79</v>
      </c>
      <c r="D79" s="13" t="s">
        <v>58</v>
      </c>
      <c r="E79" s="13" t="s">
        <v>14</v>
      </c>
      <c r="F79" s="13" t="s">
        <v>20</v>
      </c>
      <c r="G79" s="13" t="s">
        <v>21</v>
      </c>
      <c r="H79" s="15">
        <v>45790.5</v>
      </c>
      <c r="I79" s="15">
        <v>45790.75</v>
      </c>
      <c r="J79" s="13">
        <v>0.5</v>
      </c>
      <c r="K79" s="16">
        <v>261.40999999999997</v>
      </c>
      <c r="L79" s="16">
        <v>0</v>
      </c>
      <c r="M79" s="16">
        <v>0</v>
      </c>
      <c r="N79" s="16">
        <v>261.40999999999997</v>
      </c>
      <c r="O79" s="13" t="s">
        <v>16</v>
      </c>
      <c r="P79" s="18" t="s">
        <v>145</v>
      </c>
    </row>
    <row r="80" spans="1:16" ht="62.1" customHeight="1" x14ac:dyDescent="0.25">
      <c r="A80" s="17">
        <v>73</v>
      </c>
      <c r="B80" s="13">
        <v>382</v>
      </c>
      <c r="C80" s="14" t="s">
        <v>79</v>
      </c>
      <c r="D80" s="13" t="s">
        <v>58</v>
      </c>
      <c r="E80" s="13" t="s">
        <v>14</v>
      </c>
      <c r="F80" s="13" t="s">
        <v>20</v>
      </c>
      <c r="G80" s="13" t="s">
        <v>21</v>
      </c>
      <c r="H80" s="15">
        <v>45797.5</v>
      </c>
      <c r="I80" s="15">
        <v>45797.75</v>
      </c>
      <c r="J80" s="13">
        <v>0.5</v>
      </c>
      <c r="K80" s="16">
        <v>261.40999999999997</v>
      </c>
      <c r="L80" s="16">
        <v>0</v>
      </c>
      <c r="M80" s="16">
        <v>0</v>
      </c>
      <c r="N80" s="16">
        <v>261.40999999999997</v>
      </c>
      <c r="O80" s="13" t="s">
        <v>16</v>
      </c>
      <c r="P80" s="18" t="s">
        <v>145</v>
      </c>
    </row>
    <row r="81" spans="1:16" ht="62.1" customHeight="1" x14ac:dyDescent="0.25">
      <c r="A81" s="17">
        <v>74</v>
      </c>
      <c r="B81" s="13">
        <v>382</v>
      </c>
      <c r="C81" s="14" t="s">
        <v>79</v>
      </c>
      <c r="D81" s="13" t="s">
        <v>58</v>
      </c>
      <c r="E81" s="13" t="s">
        <v>14</v>
      </c>
      <c r="F81" s="13" t="s">
        <v>20</v>
      </c>
      <c r="G81" s="13" t="s">
        <v>21</v>
      </c>
      <c r="H81" s="15">
        <v>45804.5</v>
      </c>
      <c r="I81" s="15">
        <v>45804.75</v>
      </c>
      <c r="J81" s="13">
        <v>0.5</v>
      </c>
      <c r="K81" s="16">
        <v>261.40999999999997</v>
      </c>
      <c r="L81" s="16">
        <v>0</v>
      </c>
      <c r="M81" s="16">
        <v>0</v>
      </c>
      <c r="N81" s="16">
        <v>261.40999999999997</v>
      </c>
      <c r="O81" s="13" t="s">
        <v>16</v>
      </c>
      <c r="P81" s="18" t="s">
        <v>145</v>
      </c>
    </row>
    <row r="82" spans="1:16" ht="62.1" customHeight="1" x14ac:dyDescent="0.25">
      <c r="A82" s="17">
        <v>75</v>
      </c>
      <c r="B82" s="13">
        <v>357</v>
      </c>
      <c r="C82" s="14" t="s">
        <v>115</v>
      </c>
      <c r="D82" s="13" t="s">
        <v>59</v>
      </c>
      <c r="E82" s="13" t="s">
        <v>14</v>
      </c>
      <c r="F82" s="13" t="s">
        <v>23</v>
      </c>
      <c r="G82" s="13" t="s">
        <v>24</v>
      </c>
      <c r="H82" s="15">
        <v>45783.489583333336</v>
      </c>
      <c r="I82" s="15">
        <v>45783.75</v>
      </c>
      <c r="J82" s="13">
        <v>0.5</v>
      </c>
      <c r="K82" s="16">
        <v>261.40999999999997</v>
      </c>
      <c r="L82" s="16">
        <v>0</v>
      </c>
      <c r="M82" s="16">
        <v>0</v>
      </c>
      <c r="N82" s="16">
        <v>261.40999999999997</v>
      </c>
      <c r="O82" s="13" t="s">
        <v>16</v>
      </c>
      <c r="P82" s="18" t="s">
        <v>147</v>
      </c>
    </row>
    <row r="83" spans="1:16" ht="62.1" customHeight="1" x14ac:dyDescent="0.25">
      <c r="A83" s="17">
        <v>76</v>
      </c>
      <c r="B83" s="13">
        <v>357</v>
      </c>
      <c r="C83" s="14" t="s">
        <v>115</v>
      </c>
      <c r="D83" s="13" t="s">
        <v>59</v>
      </c>
      <c r="E83" s="13" t="s">
        <v>14</v>
      </c>
      <c r="F83" s="13" t="s">
        <v>23</v>
      </c>
      <c r="G83" s="13" t="s">
        <v>24</v>
      </c>
      <c r="H83" s="15">
        <v>45790.489583333336</v>
      </c>
      <c r="I83" s="15">
        <v>45790.75</v>
      </c>
      <c r="J83" s="13">
        <v>0.5</v>
      </c>
      <c r="K83" s="16">
        <v>261.40999999999997</v>
      </c>
      <c r="L83" s="16">
        <v>0</v>
      </c>
      <c r="M83" s="16">
        <v>0</v>
      </c>
      <c r="N83" s="16">
        <v>261.40999999999997</v>
      </c>
      <c r="O83" s="13" t="s">
        <v>16</v>
      </c>
      <c r="P83" s="18" t="s">
        <v>147</v>
      </c>
    </row>
    <row r="84" spans="1:16" ht="62.1" customHeight="1" x14ac:dyDescent="0.25">
      <c r="A84" s="17">
        <v>77</v>
      </c>
      <c r="B84" s="13">
        <v>357</v>
      </c>
      <c r="C84" s="14" t="s">
        <v>115</v>
      </c>
      <c r="D84" s="13" t="s">
        <v>59</v>
      </c>
      <c r="E84" s="13" t="s">
        <v>14</v>
      </c>
      <c r="F84" s="13" t="s">
        <v>23</v>
      </c>
      <c r="G84" s="13" t="s">
        <v>24</v>
      </c>
      <c r="H84" s="15">
        <v>45797.489583333336</v>
      </c>
      <c r="I84" s="15">
        <v>45797.75</v>
      </c>
      <c r="J84" s="13">
        <v>0.5</v>
      </c>
      <c r="K84" s="16">
        <v>261.40999999999997</v>
      </c>
      <c r="L84" s="16">
        <v>0</v>
      </c>
      <c r="M84" s="16">
        <v>0</v>
      </c>
      <c r="N84" s="16">
        <v>261.40999999999997</v>
      </c>
      <c r="O84" s="13" t="s">
        <v>16</v>
      </c>
      <c r="P84" s="18" t="s">
        <v>147</v>
      </c>
    </row>
    <row r="85" spans="1:16" ht="62.1" customHeight="1" x14ac:dyDescent="0.25">
      <c r="A85" s="17">
        <v>78</v>
      </c>
      <c r="B85" s="13">
        <v>313</v>
      </c>
      <c r="C85" s="14" t="s">
        <v>93</v>
      </c>
      <c r="D85" s="13" t="s">
        <v>58</v>
      </c>
      <c r="E85" s="13" t="s">
        <v>29</v>
      </c>
      <c r="F85" s="13" t="s">
        <v>19</v>
      </c>
      <c r="G85" s="13" t="s">
        <v>32</v>
      </c>
      <c r="H85" s="15">
        <v>45771.753472222219</v>
      </c>
      <c r="I85" s="15">
        <v>45772.909722222219</v>
      </c>
      <c r="J85" s="13">
        <v>1</v>
      </c>
      <c r="K85" s="16">
        <v>948.91</v>
      </c>
      <c r="L85" s="16">
        <v>424.91</v>
      </c>
      <c r="M85" s="16">
        <v>0</v>
      </c>
      <c r="N85" s="16">
        <v>1373.82</v>
      </c>
      <c r="O85" s="13" t="s">
        <v>237</v>
      </c>
      <c r="P85" s="18" t="s">
        <v>157</v>
      </c>
    </row>
    <row r="86" spans="1:16" ht="75" x14ac:dyDescent="0.25">
      <c r="A86" s="17">
        <v>79</v>
      </c>
      <c r="B86" s="13">
        <v>374</v>
      </c>
      <c r="C86" s="14" t="s">
        <v>91</v>
      </c>
      <c r="D86" s="13" t="s">
        <v>62</v>
      </c>
      <c r="E86" s="13" t="s">
        <v>14</v>
      </c>
      <c r="F86" s="13" t="s">
        <v>37</v>
      </c>
      <c r="G86" s="13" t="s">
        <v>19</v>
      </c>
      <c r="H86" s="15">
        <v>45782.166666666664</v>
      </c>
      <c r="I86" s="15">
        <v>45783.854166666664</v>
      </c>
      <c r="J86" s="13">
        <v>1.5</v>
      </c>
      <c r="K86" s="16">
        <v>1373.82</v>
      </c>
      <c r="L86" s="16">
        <v>0</v>
      </c>
      <c r="M86" s="16">
        <v>0</v>
      </c>
      <c r="N86" s="16">
        <v>1373.82</v>
      </c>
      <c r="O86" s="13" t="s">
        <v>16</v>
      </c>
      <c r="P86" s="18" t="s">
        <v>232</v>
      </c>
    </row>
    <row r="87" spans="1:16" ht="62.1" customHeight="1" x14ac:dyDescent="0.25">
      <c r="A87" s="17">
        <v>80</v>
      </c>
      <c r="B87" s="13">
        <v>363</v>
      </c>
      <c r="C87" s="14" t="s">
        <v>96</v>
      </c>
      <c r="D87" s="13" t="s">
        <v>70</v>
      </c>
      <c r="E87" s="13" t="s">
        <v>34</v>
      </c>
      <c r="F87" s="13" t="s">
        <v>19</v>
      </c>
      <c r="G87" s="13" t="s">
        <v>22</v>
      </c>
      <c r="H87" s="15">
        <v>45781.541666666664</v>
      </c>
      <c r="I87" s="15">
        <v>45786.75</v>
      </c>
      <c r="J87" s="13">
        <v>5</v>
      </c>
      <c r="K87" s="16">
        <v>1664.55</v>
      </c>
      <c r="L87" s="16">
        <v>0</v>
      </c>
      <c r="M87" s="16">
        <v>0</v>
      </c>
      <c r="N87" s="16">
        <v>1664.55</v>
      </c>
      <c r="O87" s="13" t="s">
        <v>16</v>
      </c>
      <c r="P87" s="18" t="s">
        <v>204</v>
      </c>
    </row>
    <row r="88" spans="1:16" ht="62.1" customHeight="1" x14ac:dyDescent="0.25">
      <c r="A88" s="17">
        <v>81</v>
      </c>
      <c r="B88" s="13">
        <v>315</v>
      </c>
      <c r="C88" s="14" t="s">
        <v>105</v>
      </c>
      <c r="D88" s="13" t="s">
        <v>71</v>
      </c>
      <c r="E88" s="13" t="s">
        <v>34</v>
      </c>
      <c r="F88" s="13" t="s">
        <v>19</v>
      </c>
      <c r="G88" s="13" t="s">
        <v>15</v>
      </c>
      <c r="H88" s="15">
        <v>45769.333333333336</v>
      </c>
      <c r="I88" s="15">
        <v>45772.708333333336</v>
      </c>
      <c r="J88" s="13">
        <v>3.5</v>
      </c>
      <c r="K88" s="16">
        <v>1115.6399999999999</v>
      </c>
      <c r="L88" s="16">
        <v>0</v>
      </c>
      <c r="M88" s="16">
        <v>0</v>
      </c>
      <c r="N88" s="16">
        <v>1115.6399999999999</v>
      </c>
      <c r="O88" s="13" t="s">
        <v>16</v>
      </c>
      <c r="P88" s="18" t="s">
        <v>158</v>
      </c>
    </row>
    <row r="89" spans="1:16" ht="62.1" customHeight="1" x14ac:dyDescent="0.25">
      <c r="A89" s="17">
        <v>82</v>
      </c>
      <c r="B89" s="13">
        <v>329</v>
      </c>
      <c r="C89" s="14" t="s">
        <v>105</v>
      </c>
      <c r="D89" s="13" t="s">
        <v>71</v>
      </c>
      <c r="E89" s="13" t="s">
        <v>34</v>
      </c>
      <c r="F89" s="13" t="s">
        <v>19</v>
      </c>
      <c r="G89" s="13" t="s">
        <v>122</v>
      </c>
      <c r="H89" s="15">
        <v>45782.333333333336</v>
      </c>
      <c r="I89" s="15">
        <v>45786.708333333336</v>
      </c>
      <c r="J89" s="13">
        <v>4.5</v>
      </c>
      <c r="K89" s="16">
        <v>1448.55</v>
      </c>
      <c r="L89" s="16">
        <v>0</v>
      </c>
      <c r="M89" s="16">
        <v>0</v>
      </c>
      <c r="N89" s="16">
        <v>1448.55</v>
      </c>
      <c r="O89" s="13" t="s">
        <v>16</v>
      </c>
      <c r="P89" s="18" t="s">
        <v>162</v>
      </c>
    </row>
    <row r="90" spans="1:16" ht="62.1" customHeight="1" x14ac:dyDescent="0.25">
      <c r="A90" s="17">
        <v>83</v>
      </c>
      <c r="B90" s="13">
        <v>336</v>
      </c>
      <c r="C90" s="14" t="s">
        <v>84</v>
      </c>
      <c r="D90" s="13" t="s">
        <v>59</v>
      </c>
      <c r="E90" s="13" t="s">
        <v>34</v>
      </c>
      <c r="F90" s="13" t="s">
        <v>30</v>
      </c>
      <c r="G90" s="13" t="s">
        <v>19</v>
      </c>
      <c r="H90" s="15">
        <v>45769.333333333336</v>
      </c>
      <c r="I90" s="15">
        <v>45772.625</v>
      </c>
      <c r="J90" s="13">
        <v>3.5</v>
      </c>
      <c r="K90" s="16">
        <v>3271.64</v>
      </c>
      <c r="L90" s="16">
        <v>0</v>
      </c>
      <c r="M90" s="16">
        <v>0</v>
      </c>
      <c r="N90" s="16">
        <v>3271.64</v>
      </c>
      <c r="O90" s="13" t="s">
        <v>16</v>
      </c>
      <c r="P90" s="18" t="s">
        <v>137</v>
      </c>
    </row>
    <row r="91" spans="1:16" ht="62.1" customHeight="1" x14ac:dyDescent="0.25">
      <c r="A91" s="17">
        <v>84</v>
      </c>
      <c r="B91" s="13">
        <v>370</v>
      </c>
      <c r="C91" s="14" t="s">
        <v>72</v>
      </c>
      <c r="D91" s="13" t="s">
        <v>62</v>
      </c>
      <c r="E91" s="13" t="s">
        <v>34</v>
      </c>
      <c r="F91" s="13" t="s">
        <v>42</v>
      </c>
      <c r="G91" s="13" t="s">
        <v>125</v>
      </c>
      <c r="H91" s="15">
        <v>45776.3125</v>
      </c>
      <c r="I91" s="15">
        <v>45776.75</v>
      </c>
      <c r="J91" s="13">
        <v>0.5</v>
      </c>
      <c r="K91" s="16">
        <v>261.41000000000003</v>
      </c>
      <c r="L91" s="16">
        <v>0</v>
      </c>
      <c r="M91" s="16">
        <v>0</v>
      </c>
      <c r="N91" s="16">
        <v>261.40999999999997</v>
      </c>
      <c r="O91" s="13" t="s">
        <v>16</v>
      </c>
      <c r="P91" s="18" t="s">
        <v>212</v>
      </c>
    </row>
    <row r="92" spans="1:16" ht="62.1" customHeight="1" thickBot="1" x14ac:dyDescent="0.3">
      <c r="A92" s="19">
        <v>85</v>
      </c>
      <c r="B92" s="21">
        <v>370</v>
      </c>
      <c r="C92" s="20" t="s">
        <v>72</v>
      </c>
      <c r="D92" s="21" t="s">
        <v>62</v>
      </c>
      <c r="E92" s="21" t="s">
        <v>34</v>
      </c>
      <c r="F92" s="21" t="s">
        <v>42</v>
      </c>
      <c r="G92" s="21" t="s">
        <v>116</v>
      </c>
      <c r="H92" s="22">
        <v>45777.3125</v>
      </c>
      <c r="I92" s="22">
        <v>45777.75</v>
      </c>
      <c r="J92" s="21">
        <v>0.5</v>
      </c>
      <c r="K92" s="23">
        <v>261.40999999999997</v>
      </c>
      <c r="L92" s="23">
        <v>0</v>
      </c>
      <c r="M92" s="23">
        <v>0</v>
      </c>
      <c r="N92" s="23">
        <v>261.40999999999997</v>
      </c>
      <c r="O92" s="21" t="s">
        <v>16</v>
      </c>
      <c r="P92" s="24" t="s">
        <v>212</v>
      </c>
    </row>
    <row r="93" spans="1:16" ht="62.1" customHeight="1" thickBot="1" x14ac:dyDescent="0.3">
      <c r="A93" s="84" t="s">
        <v>199</v>
      </c>
      <c r="B93" s="85"/>
      <c r="C93" s="86"/>
      <c r="D93" s="86"/>
      <c r="E93" s="86"/>
      <c r="F93" s="86"/>
      <c r="G93" s="86"/>
      <c r="H93" s="86"/>
      <c r="I93" s="86"/>
      <c r="J93" s="60">
        <f>SUM(J8:J92)</f>
        <v>98</v>
      </c>
      <c r="K93" s="61">
        <f>SUM(K8:K92)</f>
        <v>58647.470000000074</v>
      </c>
      <c r="L93" s="61">
        <f>SUM(L8:L92)</f>
        <v>3064.7299999999996</v>
      </c>
      <c r="M93" s="61">
        <f>SUM(M8:M92)</f>
        <v>360.5</v>
      </c>
      <c r="N93" s="61">
        <f>SUM(N8:N92)</f>
        <v>61351.700000000092</v>
      </c>
      <c r="O93" s="60"/>
      <c r="P93" s="62"/>
    </row>
    <row r="94" spans="1:16" ht="20.100000000000001" customHeight="1" x14ac:dyDescent="0.25">
      <c r="A94" s="74" t="s">
        <v>231</v>
      </c>
      <c r="B94" s="69"/>
      <c r="C94" s="69"/>
      <c r="D94" s="69"/>
      <c r="E94" s="69"/>
      <c r="F94" s="69"/>
      <c r="G94" s="69"/>
      <c r="H94" s="69"/>
      <c r="I94" s="69"/>
      <c r="J94" s="69"/>
      <c r="K94" s="31">
        <v>54306.15</v>
      </c>
      <c r="L94" s="55" t="s">
        <v>191</v>
      </c>
      <c r="M94" s="91" t="s">
        <v>230</v>
      </c>
      <c r="N94" s="91"/>
      <c r="O94" s="91"/>
      <c r="P94" s="92"/>
    </row>
    <row r="95" spans="1:16" ht="20.100000000000001" customHeight="1" thickBot="1" x14ac:dyDescent="0.3">
      <c r="A95" s="87"/>
      <c r="B95" s="88"/>
      <c r="C95" s="88"/>
      <c r="D95" s="88"/>
      <c r="E95" s="88"/>
      <c r="F95" s="88"/>
      <c r="G95" s="88"/>
      <c r="H95" s="88"/>
      <c r="I95" s="88"/>
      <c r="J95" s="88"/>
      <c r="K95" s="32">
        <v>1081.5</v>
      </c>
      <c r="L95" s="58" t="s">
        <v>190</v>
      </c>
      <c r="M95" s="93"/>
      <c r="N95" s="93"/>
      <c r="O95" s="93"/>
      <c r="P95" s="94"/>
    </row>
    <row r="96" spans="1:16" s="30" customFormat="1" ht="20.100000000000001" customHeight="1" x14ac:dyDescent="0.25">
      <c r="A96" s="89"/>
      <c r="B96" s="90"/>
      <c r="C96" s="90"/>
      <c r="D96" s="90"/>
      <c r="E96" s="90"/>
      <c r="F96" s="90"/>
      <c r="G96" s="90"/>
      <c r="H96" s="90"/>
      <c r="I96" s="90"/>
      <c r="J96" s="90"/>
      <c r="K96" s="49">
        <f>K93-K94-K95</f>
        <v>3259.8200000000725</v>
      </c>
      <c r="L96" s="50" t="s">
        <v>200</v>
      </c>
      <c r="M96" s="51"/>
      <c r="N96" s="52"/>
      <c r="O96" s="53"/>
      <c r="P96" s="54"/>
    </row>
    <row r="97" spans="1:18" s="30" customFormat="1" ht="20.100000000000001" customHeight="1" x14ac:dyDescent="0.25">
      <c r="A97" s="97" t="s">
        <v>193</v>
      </c>
      <c r="B97" s="73"/>
      <c r="C97" s="57" t="s">
        <v>3</v>
      </c>
      <c r="D97" s="73" t="s">
        <v>220</v>
      </c>
      <c r="E97" s="73"/>
      <c r="F97" s="73" t="s">
        <v>194</v>
      </c>
      <c r="G97" s="73"/>
      <c r="H97" s="73" t="s">
        <v>2</v>
      </c>
      <c r="I97" s="73"/>
      <c r="J97" s="73"/>
      <c r="K97" s="43"/>
      <c r="L97" s="44"/>
      <c r="M97" s="45"/>
      <c r="N97" s="46"/>
      <c r="O97" s="47"/>
      <c r="P97" s="48"/>
    </row>
    <row r="98" spans="1:18" s="30" customFormat="1" ht="20.100000000000001" customHeight="1" x14ac:dyDescent="0.25">
      <c r="A98" s="74">
        <v>219</v>
      </c>
      <c r="B98" s="69"/>
      <c r="C98" s="64" t="s">
        <v>201</v>
      </c>
      <c r="D98" s="69" t="s">
        <v>191</v>
      </c>
      <c r="E98" s="69"/>
      <c r="F98" s="69" t="s">
        <v>202</v>
      </c>
      <c r="G98" s="69"/>
      <c r="H98" s="69" t="s">
        <v>198</v>
      </c>
      <c r="I98" s="69"/>
      <c r="J98" s="69"/>
      <c r="K98" s="31">
        <v>-360.49999999999994</v>
      </c>
      <c r="L98" s="33"/>
      <c r="M98" s="34"/>
      <c r="N98" s="35"/>
      <c r="O98" s="36"/>
      <c r="P98" s="37"/>
    </row>
    <row r="99" spans="1:18" s="30" customFormat="1" ht="20.100000000000001" customHeight="1" x14ac:dyDescent="0.25">
      <c r="A99" s="74">
        <v>250</v>
      </c>
      <c r="B99" s="69"/>
      <c r="C99" s="64" t="s">
        <v>103</v>
      </c>
      <c r="D99" s="69" t="s">
        <v>191</v>
      </c>
      <c r="E99" s="69"/>
      <c r="F99" s="69" t="s">
        <v>202</v>
      </c>
      <c r="G99" s="69"/>
      <c r="H99" s="69" t="s">
        <v>197</v>
      </c>
      <c r="I99" s="69"/>
      <c r="J99" s="69"/>
      <c r="K99" s="31">
        <v>261.41000000000031</v>
      </c>
      <c r="L99" s="38"/>
      <c r="M99" s="35"/>
      <c r="N99" s="35"/>
      <c r="O99" s="36"/>
      <c r="P99" s="37"/>
    </row>
    <row r="100" spans="1:18" s="30" customFormat="1" ht="20.100000000000001" customHeight="1" x14ac:dyDescent="0.25">
      <c r="A100" s="74">
        <v>323</v>
      </c>
      <c r="B100" s="69"/>
      <c r="C100" s="64" t="s">
        <v>64</v>
      </c>
      <c r="D100" s="69" t="s">
        <v>191</v>
      </c>
      <c r="E100" s="69"/>
      <c r="F100" s="69" t="s">
        <v>221</v>
      </c>
      <c r="G100" s="69"/>
      <c r="H100" s="69" t="s">
        <v>197</v>
      </c>
      <c r="I100" s="69"/>
      <c r="J100" s="69"/>
      <c r="K100" s="31">
        <v>360.5</v>
      </c>
      <c r="L100" s="38"/>
      <c r="M100" s="35"/>
      <c r="N100" s="35"/>
      <c r="O100" s="36"/>
      <c r="P100" s="37"/>
    </row>
    <row r="101" spans="1:18" s="30" customFormat="1" ht="20.100000000000001" customHeight="1" x14ac:dyDescent="0.25">
      <c r="A101" s="74">
        <v>18</v>
      </c>
      <c r="B101" s="69"/>
      <c r="C101" s="64" t="s">
        <v>139</v>
      </c>
      <c r="D101" s="69" t="s">
        <v>229</v>
      </c>
      <c r="E101" s="69"/>
      <c r="F101" s="69" t="s">
        <v>51</v>
      </c>
      <c r="G101" s="69"/>
      <c r="H101" s="69" t="s">
        <v>17</v>
      </c>
      <c r="I101" s="69"/>
      <c r="J101" s="69"/>
      <c r="K101" s="31">
        <v>-1048</v>
      </c>
      <c r="L101" s="70" t="s">
        <v>228</v>
      </c>
      <c r="M101" s="71"/>
      <c r="N101" s="71"/>
      <c r="O101" s="71"/>
      <c r="P101" s="72"/>
    </row>
    <row r="102" spans="1:18" s="30" customFormat="1" ht="20.100000000000001" customHeight="1" x14ac:dyDescent="0.25">
      <c r="A102" s="74">
        <v>13</v>
      </c>
      <c r="B102" s="69"/>
      <c r="C102" s="64" t="s">
        <v>131</v>
      </c>
      <c r="D102" s="69" t="s">
        <v>229</v>
      </c>
      <c r="E102" s="69"/>
      <c r="F102" s="69" t="s">
        <v>51</v>
      </c>
      <c r="G102" s="69"/>
      <c r="H102" s="69" t="s">
        <v>17</v>
      </c>
      <c r="I102" s="69"/>
      <c r="J102" s="69"/>
      <c r="K102" s="31">
        <v>-2322.73</v>
      </c>
      <c r="L102" s="70" t="s">
        <v>228</v>
      </c>
      <c r="M102" s="71"/>
      <c r="N102" s="71"/>
      <c r="O102" s="71"/>
      <c r="P102" s="72"/>
    </row>
    <row r="103" spans="1:18" s="30" customFormat="1" ht="20.100000000000001" customHeight="1" x14ac:dyDescent="0.25">
      <c r="A103" s="74">
        <v>17</v>
      </c>
      <c r="B103" s="69"/>
      <c r="C103" s="64" t="s">
        <v>134</v>
      </c>
      <c r="D103" s="69" t="s">
        <v>229</v>
      </c>
      <c r="E103" s="69"/>
      <c r="F103" s="69" t="s">
        <v>51</v>
      </c>
      <c r="G103" s="69"/>
      <c r="H103" s="69" t="s">
        <v>17</v>
      </c>
      <c r="I103" s="69"/>
      <c r="J103" s="69"/>
      <c r="K103" s="31">
        <v>-524</v>
      </c>
      <c r="L103" s="70" t="s">
        <v>228</v>
      </c>
      <c r="M103" s="71"/>
      <c r="N103" s="71"/>
      <c r="O103" s="71"/>
      <c r="P103" s="72"/>
    </row>
    <row r="104" spans="1:18" s="30" customFormat="1" ht="20.100000000000001" customHeight="1" x14ac:dyDescent="0.25">
      <c r="A104" s="74">
        <v>245</v>
      </c>
      <c r="B104" s="69"/>
      <c r="C104" s="64" t="s">
        <v>100</v>
      </c>
      <c r="D104" s="69" t="s">
        <v>191</v>
      </c>
      <c r="E104" s="69"/>
      <c r="F104" s="69" t="s">
        <v>202</v>
      </c>
      <c r="G104" s="69"/>
      <c r="H104" s="69" t="s">
        <v>197</v>
      </c>
      <c r="I104" s="69"/>
      <c r="J104" s="69"/>
      <c r="K104" s="31">
        <v>314.5</v>
      </c>
      <c r="L104" s="38"/>
      <c r="M104" s="35"/>
      <c r="N104" s="35"/>
      <c r="O104" s="36"/>
      <c r="P104" s="37"/>
    </row>
    <row r="105" spans="1:18" s="30" customFormat="1" ht="20.100000000000001" customHeight="1" x14ac:dyDescent="0.25">
      <c r="A105" s="74">
        <v>262</v>
      </c>
      <c r="B105" s="69"/>
      <c r="C105" s="64" t="s">
        <v>102</v>
      </c>
      <c r="D105" s="69" t="s">
        <v>191</v>
      </c>
      <c r="E105" s="69"/>
      <c r="F105" s="69" t="s">
        <v>202</v>
      </c>
      <c r="G105" s="69"/>
      <c r="H105" s="69" t="s">
        <v>198</v>
      </c>
      <c r="I105" s="69"/>
      <c r="J105" s="69"/>
      <c r="K105" s="31">
        <v>-261.41000000000003</v>
      </c>
      <c r="L105" s="38"/>
      <c r="M105" s="35"/>
      <c r="N105" s="35"/>
      <c r="O105" s="36"/>
      <c r="P105" s="37"/>
    </row>
    <row r="106" spans="1:18" s="30" customFormat="1" ht="20.100000000000001" customHeight="1" x14ac:dyDescent="0.25">
      <c r="A106" s="74">
        <v>243</v>
      </c>
      <c r="B106" s="69"/>
      <c r="C106" s="64" t="s">
        <v>63</v>
      </c>
      <c r="D106" s="69" t="s">
        <v>191</v>
      </c>
      <c r="E106" s="69"/>
      <c r="F106" s="69" t="s">
        <v>202</v>
      </c>
      <c r="G106" s="69"/>
      <c r="H106" s="69" t="s">
        <v>197</v>
      </c>
      <c r="I106" s="69"/>
      <c r="J106" s="69"/>
      <c r="K106" s="31">
        <v>314.5</v>
      </c>
      <c r="L106" s="70"/>
      <c r="M106" s="71"/>
      <c r="N106" s="71"/>
      <c r="O106" s="71"/>
      <c r="P106" s="72"/>
    </row>
    <row r="107" spans="1:18" ht="20.100000000000001" customHeight="1" x14ac:dyDescent="0.25">
      <c r="A107" s="74">
        <v>300</v>
      </c>
      <c r="B107" s="69"/>
      <c r="C107" s="64" t="s">
        <v>90</v>
      </c>
      <c r="D107" s="69" t="s">
        <v>191</v>
      </c>
      <c r="E107" s="69"/>
      <c r="F107" s="69" t="s">
        <v>222</v>
      </c>
      <c r="G107" s="69"/>
      <c r="H107" s="69" t="s">
        <v>197</v>
      </c>
      <c r="I107" s="69"/>
      <c r="J107" s="69"/>
      <c r="K107" s="31">
        <v>314.5</v>
      </c>
      <c r="L107" s="38"/>
      <c r="M107" s="35"/>
      <c r="N107" s="35"/>
      <c r="O107" s="36"/>
      <c r="P107" s="37"/>
    </row>
    <row r="108" spans="1:18" ht="20.100000000000001" customHeight="1" x14ac:dyDescent="0.25">
      <c r="A108" s="74">
        <v>14</v>
      </c>
      <c r="B108" s="69"/>
      <c r="C108" s="64" t="s">
        <v>132</v>
      </c>
      <c r="D108" s="69" t="s">
        <v>229</v>
      </c>
      <c r="E108" s="69"/>
      <c r="F108" s="69" t="s">
        <v>51</v>
      </c>
      <c r="G108" s="69"/>
      <c r="H108" s="69" t="s">
        <v>17</v>
      </c>
      <c r="I108" s="69"/>
      <c r="J108" s="69"/>
      <c r="K108" s="31">
        <v>-1048</v>
      </c>
      <c r="L108" s="70" t="s">
        <v>228</v>
      </c>
      <c r="M108" s="71"/>
      <c r="N108" s="71"/>
      <c r="O108" s="71"/>
      <c r="P108" s="72"/>
    </row>
    <row r="109" spans="1:18" ht="20.100000000000001" customHeight="1" x14ac:dyDescent="0.25">
      <c r="A109" s="74">
        <v>313</v>
      </c>
      <c r="B109" s="69"/>
      <c r="C109" s="64" t="s">
        <v>93</v>
      </c>
      <c r="D109" s="69" t="s">
        <v>191</v>
      </c>
      <c r="E109" s="69"/>
      <c r="F109" s="69" t="s">
        <v>222</v>
      </c>
      <c r="G109" s="69"/>
      <c r="H109" s="69" t="s">
        <v>197</v>
      </c>
      <c r="I109" s="69"/>
      <c r="J109" s="69"/>
      <c r="K109" s="31">
        <v>424.90999999999997</v>
      </c>
      <c r="L109" s="38"/>
      <c r="M109" s="35"/>
      <c r="N109" s="35"/>
      <c r="O109" s="36"/>
      <c r="P109" s="37"/>
    </row>
    <row r="110" spans="1:18" ht="20.100000000000001" customHeight="1" x14ac:dyDescent="0.25">
      <c r="A110" s="74">
        <v>247</v>
      </c>
      <c r="B110" s="69"/>
      <c r="C110" s="64" t="s">
        <v>98</v>
      </c>
      <c r="D110" s="69" t="s">
        <v>191</v>
      </c>
      <c r="E110" s="69"/>
      <c r="F110" s="69" t="s">
        <v>202</v>
      </c>
      <c r="G110" s="69"/>
      <c r="H110" s="69" t="s">
        <v>197</v>
      </c>
      <c r="I110" s="69"/>
      <c r="J110" s="69"/>
      <c r="K110" s="31">
        <v>314.5</v>
      </c>
      <c r="L110" s="38"/>
      <c r="M110" s="35"/>
      <c r="N110" s="35"/>
      <c r="O110" s="36"/>
      <c r="P110" s="37"/>
    </row>
    <row r="111" spans="1:18" ht="20.100000000000001" customHeight="1" thickBot="1" x14ac:dyDescent="0.3">
      <c r="A111" s="87" t="s">
        <v>195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39">
        <f>SUM(K98:K110)</f>
        <v>-3259.8199999999997</v>
      </c>
      <c r="L111" s="95" t="s">
        <v>192</v>
      </c>
      <c r="M111" s="96"/>
      <c r="N111" s="40"/>
      <c r="O111" s="41"/>
      <c r="P111" s="42"/>
    </row>
    <row r="112" spans="1:18" ht="15" customHeight="1" x14ac:dyDescent="0.25">
      <c r="A112" s="75" t="s">
        <v>225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65"/>
      <c r="R112" s="65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9"/>
      <c r="L113" s="29"/>
      <c r="M113" s="29"/>
      <c r="N113" s="29"/>
      <c r="O113" s="1"/>
      <c r="P113" s="1"/>
    </row>
    <row r="114" spans="1:16" ht="15" customHeight="1" x14ac:dyDescent="0.25">
      <c r="A114" s="63">
        <v>1</v>
      </c>
      <c r="B114" s="66" t="s">
        <v>183</v>
      </c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</row>
    <row r="115" spans="1:16" ht="15" customHeight="1" x14ac:dyDescent="0.25">
      <c r="A115" s="63">
        <v>2</v>
      </c>
      <c r="B115" s="66" t="s">
        <v>188</v>
      </c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</row>
    <row r="116" spans="1:16" ht="15" customHeight="1" x14ac:dyDescent="0.25">
      <c r="A116" s="63">
        <v>3</v>
      </c>
      <c r="B116" s="66" t="s">
        <v>187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</row>
    <row r="117" spans="1:16" ht="15" customHeight="1" x14ac:dyDescent="0.25">
      <c r="A117" s="63">
        <v>4</v>
      </c>
      <c r="B117" s="66" t="s">
        <v>185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</row>
    <row r="118" spans="1:16" ht="15" customHeight="1" x14ac:dyDescent="0.25">
      <c r="A118" s="63">
        <v>5</v>
      </c>
      <c r="B118" s="66" t="s">
        <v>44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</row>
    <row r="119" spans="1:16" ht="15" customHeight="1" x14ac:dyDescent="0.25">
      <c r="A119" s="63">
        <v>6</v>
      </c>
      <c r="B119" s="66" t="s">
        <v>226</v>
      </c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</row>
    <row r="120" spans="1:16" ht="15" customHeight="1" x14ac:dyDescent="0.25">
      <c r="A120" s="63">
        <v>7</v>
      </c>
      <c r="B120" s="66" t="s">
        <v>227</v>
      </c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</row>
    <row r="121" spans="1:16" x14ac:dyDescent="0.25">
      <c r="A121" s="1"/>
      <c r="B121" s="67" t="s">
        <v>45</v>
      </c>
      <c r="C121" s="67"/>
      <c r="D121" s="11"/>
      <c r="E121" s="11"/>
      <c r="F121" s="11"/>
      <c r="G121" s="11"/>
      <c r="H121" s="12"/>
      <c r="I121" s="12"/>
      <c r="J121" s="11"/>
      <c r="K121" s="7"/>
      <c r="L121" s="7"/>
      <c r="M121" s="7"/>
      <c r="N121" s="7"/>
      <c r="O121" s="8"/>
      <c r="P121" s="2"/>
    </row>
    <row r="122" spans="1:16" x14ac:dyDescent="0.25">
      <c r="A122" s="11"/>
      <c r="B122" s="68" t="s">
        <v>46</v>
      </c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6" x14ac:dyDescent="0.25">
      <c r="A123" s="11"/>
      <c r="B123" s="68" t="s">
        <v>47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6" x14ac:dyDescent="0.25">
      <c r="A124" s="11"/>
      <c r="B124" s="68" t="s">
        <v>48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6" x14ac:dyDescent="0.25">
      <c r="A125" s="11"/>
      <c r="B125" s="68" t="s">
        <v>49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</sheetData>
  <autoFilter ref="A7:C7" xr:uid="{00000000-0009-0000-0000-000000000000}"/>
  <mergeCells count="85">
    <mergeCell ref="A110:B110"/>
    <mergeCell ref="A109:B109"/>
    <mergeCell ref="A108:B108"/>
    <mergeCell ref="A107:B107"/>
    <mergeCell ref="A106:B106"/>
    <mergeCell ref="A105:B105"/>
    <mergeCell ref="A104:B104"/>
    <mergeCell ref="A103:B103"/>
    <mergeCell ref="A102:B102"/>
    <mergeCell ref="A101:B101"/>
    <mergeCell ref="M94:P95"/>
    <mergeCell ref="F110:G110"/>
    <mergeCell ref="H110:J110"/>
    <mergeCell ref="A111:J111"/>
    <mergeCell ref="L111:M111"/>
    <mergeCell ref="D103:E103"/>
    <mergeCell ref="D104:E104"/>
    <mergeCell ref="F101:G101"/>
    <mergeCell ref="F102:G102"/>
    <mergeCell ref="F103:G103"/>
    <mergeCell ref="F104:G104"/>
    <mergeCell ref="F105:G105"/>
    <mergeCell ref="F106:G106"/>
    <mergeCell ref="D105:E105"/>
    <mergeCell ref="D106:E106"/>
    <mergeCell ref="D101:E101"/>
    <mergeCell ref="D110:E110"/>
    <mergeCell ref="D107:E107"/>
    <mergeCell ref="D108:E108"/>
    <mergeCell ref="D109:E109"/>
    <mergeCell ref="F107:G107"/>
    <mergeCell ref="H107:J107"/>
    <mergeCell ref="F108:G108"/>
    <mergeCell ref="H108:J108"/>
    <mergeCell ref="F109:G109"/>
    <mergeCell ref="H109:J109"/>
    <mergeCell ref="L108:P108"/>
    <mergeCell ref="A112:P112"/>
    <mergeCell ref="A1:P1"/>
    <mergeCell ref="A2:C2"/>
    <mergeCell ref="A3:C3"/>
    <mergeCell ref="A5:P5"/>
    <mergeCell ref="A6:P6"/>
    <mergeCell ref="A93:I93"/>
    <mergeCell ref="D97:E97"/>
    <mergeCell ref="D98:E98"/>
    <mergeCell ref="D99:E99"/>
    <mergeCell ref="D100:E100"/>
    <mergeCell ref="H99:J99"/>
    <mergeCell ref="H100:J100"/>
    <mergeCell ref="A94:J95"/>
    <mergeCell ref="A96:J96"/>
    <mergeCell ref="F97:G97"/>
    <mergeCell ref="H97:J97"/>
    <mergeCell ref="F98:G98"/>
    <mergeCell ref="H98:J98"/>
    <mergeCell ref="A100:B100"/>
    <mergeCell ref="F99:G99"/>
    <mergeCell ref="F100:G100"/>
    <mergeCell ref="A99:B99"/>
    <mergeCell ref="A98:B98"/>
    <mergeCell ref="A97:B97"/>
    <mergeCell ref="D102:E102"/>
    <mergeCell ref="L101:P101"/>
    <mergeCell ref="L102:P102"/>
    <mergeCell ref="L103:P103"/>
    <mergeCell ref="L106:P106"/>
    <mergeCell ref="H101:J101"/>
    <mergeCell ref="H102:J102"/>
    <mergeCell ref="H103:J103"/>
    <mergeCell ref="H104:J104"/>
    <mergeCell ref="H105:J105"/>
    <mergeCell ref="H106:J106"/>
    <mergeCell ref="B119:P119"/>
    <mergeCell ref="B121:C121"/>
    <mergeCell ref="B124:P124"/>
    <mergeCell ref="B125:P125"/>
    <mergeCell ref="B114:P114"/>
    <mergeCell ref="B115:P115"/>
    <mergeCell ref="B116:P116"/>
    <mergeCell ref="B117:P117"/>
    <mergeCell ref="B118:P118"/>
    <mergeCell ref="B123:P123"/>
    <mergeCell ref="B122:P122"/>
    <mergeCell ref="B120:P120"/>
  </mergeCells>
  <hyperlinks>
    <hyperlink ref="L95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1" right="0.23622047244094491" top="0.74803149606299213" bottom="0.51" header="0.31496062992125984" footer="0.28999999999999998"/>
  <pageSetup paperSize="9" scale="30" fitToHeight="0" orientation="landscape" r:id="rId2"/>
  <headerFooter>
    <oddHeader>&amp;C&amp;G</oddHeader>
    <oddFooter>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0959C1F-FE7E-423F-B839-27E75D8C9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A932E5-FF34-4620-A9C8-218AD4C9B513}">
  <ds:schemaRefs>
    <ds:schemaRef ds:uri="eb0982ca-2f34-4782-ae56-e7017963951c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6cdcdf08-9007-4546-b332-2dd8ed0a8e0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Pub_Abr_25</vt:lpstr>
      <vt:lpstr>Pub_Abr_25!Titulos_de_impressao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Jennifer Camila Lima de Souza</cp:lastModifiedBy>
  <cp:revision/>
  <cp:lastPrinted>2025-08-19T15:31:50Z</cp:lastPrinted>
  <dcterms:created xsi:type="dcterms:W3CDTF">2011-01-10T11:44:07Z</dcterms:created>
  <dcterms:modified xsi:type="dcterms:W3CDTF">2025-08-21T13:54:44Z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</Properties>
</file>