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celo.souza\OneDrive - DPMG - Defensoria Pública de Minas Gerais\spgf\1_FINANCEIRO\01-arquivos-total\32-Transparência - Diárias\2026\1-Controle e Publicação-DPMG\1.2-Publ_Portal\1-Jan\"/>
    </mc:Choice>
  </mc:AlternateContent>
  <bookViews>
    <workbookView xWindow="-120" yWindow="-120" windowWidth="29040" windowHeight="15720" tabRatio="597"/>
  </bookViews>
  <sheets>
    <sheet name="Pub_Janeiro_26" sheetId="18" r:id="rId1"/>
  </sheets>
  <definedNames>
    <definedName name="_xlnm._FilterDatabase" localSheetId="0" hidden="1">Pub_Janeiro_26!$A$7:$C$7</definedName>
    <definedName name="_xlnm.Print_Titles" localSheetId="0">Pub_Janeiro_26!$5:$7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8" l="1"/>
  <c r="K64" i="18" s="1"/>
  <c r="K68" i="18"/>
  <c r="J61" i="18" l="1"/>
  <c r="M61" i="18"/>
  <c r="L61" i="18"/>
  <c r="N61" i="18" l="1"/>
</calcChain>
</file>

<file path=xl/sharedStrings.xml><?xml version="1.0" encoding="utf-8"?>
<sst xmlns="http://schemas.openxmlformats.org/spreadsheetml/2006/main" count="427" uniqueCount="131">
  <si>
    <t>DEFENSORIA PÚBLICA DO ESTADO DE MINAS GERAIS- DPMG</t>
  </si>
  <si>
    <t>DIÁRIAS DE VIAGENS</t>
  </si>
  <si>
    <t>CONDIÇÃO</t>
  </si>
  <si>
    <t>N° EMPENHO</t>
  </si>
  <si>
    <t>BENEFICIÁRIO</t>
  </si>
  <si>
    <t>CARGO</t>
  </si>
  <si>
    <t>TRANSPORTE</t>
  </si>
  <si>
    <t>PROCEDÊNCIA</t>
  </si>
  <si>
    <t>DESTINO</t>
  </si>
  <si>
    <t>DATA DE SAÍDA</t>
  </si>
  <si>
    <t>DATA DE RETORNO</t>
  </si>
  <si>
    <t>QUANTIDADE DE DIÁRIA (1)</t>
  </si>
  <si>
    <t>VALOR CONCEDIDO (2)</t>
  </si>
  <si>
    <t>VALOR TOTAL DA DESPESA</t>
  </si>
  <si>
    <t>MOTIVO DO AFASTAMENTO</t>
  </si>
  <si>
    <t>CARRO PARTICULAR</t>
  </si>
  <si>
    <t>TRÊS CORAÇÕES/MG</t>
  </si>
  <si>
    <t>CAMBUQUIRA/MG</t>
  </si>
  <si>
    <t>LAGOA DA PRATA/MG</t>
  </si>
  <si>
    <t>SANTO ANTÔNIO DO MONTE/MG</t>
  </si>
  <si>
    <t>CAXAMBU/MG</t>
  </si>
  <si>
    <t>CRUZÍLIA/MG</t>
  </si>
  <si>
    <t>COOPERAÇÃO, CONFORME O ATO Nº: 11.954/25.</t>
  </si>
  <si>
    <t>VEÍCULO OFICIAL</t>
  </si>
  <si>
    <t>BELO HORIZONTE/MG</t>
  </si>
  <si>
    <t>AVIÃO</t>
  </si>
  <si>
    <t>MONTES CLAROS/MG</t>
  </si>
  <si>
    <t>SÃO JOÃO DEL REI/MG</t>
  </si>
  <si>
    <t>BARROSO/MG</t>
  </si>
  <si>
    <t>COOPERAÇÃO, CONFORME O ATO Nº: 11.049/2025.</t>
  </si>
  <si>
    <t>SÃO LOURENÇO/MG</t>
  </si>
  <si>
    <t>COOPERAÇÃO, CONFORME O ATO Nº: 11.954/2025.</t>
  </si>
  <si>
    <t>IGUATAMA/MG</t>
  </si>
  <si>
    <t>ARCOS/MG</t>
  </si>
  <si>
    <t>COOPERAÇÃO, CONFORME O ATO Nº: 10.715/2025.</t>
  </si>
  <si>
    <t>SÃO PAULO/SP</t>
  </si>
  <si>
    <t>PITANGUI/MG</t>
  </si>
  <si>
    <t>PASSOS/MG</t>
  </si>
  <si>
    <t>IBIRACI/MG</t>
  </si>
  <si>
    <t>COOPERAÇÃO, CONFORME O ATO Nº: 11.808/2025.</t>
  </si>
  <si>
    <t>CÁSSIA/MG</t>
  </si>
  <si>
    <t>COOPERAÇÃO, CONFORME O ATO Nº: 11.997/2025.</t>
  </si>
  <si>
    <t>VARGINHA/MG</t>
  </si>
  <si>
    <t>ITAMONTE/MG</t>
  </si>
  <si>
    <t>IGARAPÉ/MG</t>
  </si>
  <si>
    <t>BETIM/MG</t>
  </si>
  <si>
    <t>DEFENSOR PUBLICO DE CLASSE FINAL</t>
  </si>
  <si>
    <t xml:space="preserve">DEFENSOR PUBLICO DE CLASSE ESPECIAL     </t>
  </si>
  <si>
    <t xml:space="preserve">ADRIANO MACHADO DE ALMEIDA                                  </t>
  </si>
  <si>
    <t>DEFENSOR PUBLICO DE CLASSE INICIAL</t>
  </si>
  <si>
    <t>ANA CLAUDIA DA SILVA  ALEXANDRE STORCH</t>
  </si>
  <si>
    <t>CAD-3</t>
  </si>
  <si>
    <t>ANTONIO LOPES DE CARVALHO FILHO</t>
  </si>
  <si>
    <t>BENO BENVENISTE KOATZ</t>
  </si>
  <si>
    <t>CESAR AUGUSTO MOREIRA</t>
  </si>
  <si>
    <t xml:space="preserve">CLEIVA ISABEL DETOMI                                  </t>
  </si>
  <si>
    <t>FLAVIO AUGUSTO MARETTI SGRILLI SIQUEIRA</t>
  </si>
  <si>
    <t xml:space="preserve">FREDERICO DE SOUSA SARAIVA                                  </t>
  </si>
  <si>
    <t>CORREGEDOR GERAL</t>
  </si>
  <si>
    <t xml:space="preserve">GEORGES ALESSANDRO AMORELLI GOMES                           </t>
  </si>
  <si>
    <t>IGOR THIAGO BATISTA CUPERTINO</t>
  </si>
  <si>
    <t xml:space="preserve">JOAO BOSCO COSTA OLIVEIRA </t>
  </si>
  <si>
    <t xml:space="preserve">JUAREZ DA SILVA SALLES JUNIOR                               </t>
  </si>
  <si>
    <t xml:space="preserve">RAQUEL GOMES DE SOUSA DA COSTA DIAS                         </t>
  </si>
  <si>
    <t>DEFENSOR PUBLICO GERAL</t>
  </si>
  <si>
    <t>RASMYNE OLENCA VIEIRA MARQUES</t>
  </si>
  <si>
    <t xml:space="preserve">RICARDO SILVA                                               </t>
  </si>
  <si>
    <t>ROSENIL JOSE MOREIRA COUTO</t>
  </si>
  <si>
    <t>THIAGO ALVES FIGUEIREDO</t>
  </si>
  <si>
    <t>WENER TRINDADE MENDONCA</t>
  </si>
  <si>
    <t>CARATINGA/MG</t>
  </si>
  <si>
    <t>ITAÚNA/MG</t>
  </si>
  <si>
    <t>PATOS DE MINAS/MG</t>
  </si>
  <si>
    <t>RIBEIRÃO DAS NEVES/MG</t>
  </si>
  <si>
    <t>VISCONDE DO RIO BRANCO/MG</t>
  </si>
  <si>
    <t>MÊS REFERÊNCIA (VALOR EMPENHADO)</t>
  </si>
  <si>
    <t>PERÍODO</t>
  </si>
  <si>
    <t>ORDEM</t>
  </si>
  <si>
    <t>VALOR RESSARCIDO AO BENEFICIÁRIO (3)</t>
  </si>
  <si>
    <t>VALOR RESTITUÍDO À DPMG (4)</t>
  </si>
  <si>
    <t>COMPLEMENTAÇÃO (5)</t>
  </si>
  <si>
    <t>CLEIVA ISABEL DETOMI</t>
  </si>
  <si>
    <t>TOTALIZADORES (A)</t>
  </si>
  <si>
    <t>PORTAL DA TRANSPARÊNCIA DO ESTADO DE MINAS GERAIS (B) (7)</t>
  </si>
  <si>
    <t>DIARIAS - CIVIL</t>
  </si>
  <si>
    <t>VALOR DA DESPESA EMPENHADA NO PERÍODO DE REFERÊNCIA (6)</t>
  </si>
  <si>
    <t>DIARIAS - MILITAR</t>
  </si>
  <si>
    <t>DIFERENÇA (A-B)</t>
  </si>
  <si>
    <t>EMPENHO</t>
  </si>
  <si>
    <t>ELEMENTO DE DESPESA</t>
  </si>
  <si>
    <t>OBSERVAÇÃO</t>
  </si>
  <si>
    <t>ANULAÇÃO</t>
  </si>
  <si>
    <t>TOTAL</t>
  </si>
  <si>
    <t>DIFERENÇA APURADA</t>
  </si>
  <si>
    <r>
      <t xml:space="preserve">Quantidade de Diária: </t>
    </r>
    <r>
      <rPr>
        <sz val="10"/>
        <color theme="1"/>
        <rFont val="Calibri"/>
        <family val="2"/>
        <scheme val="minor"/>
      </rPr>
      <t>1 corresponde a Diária Integral; 0,5 a Diária Parcial.</t>
    </r>
  </si>
  <si>
    <r>
      <t xml:space="preserve">Diária Concedida: </t>
    </r>
    <r>
      <rPr>
        <sz val="10"/>
        <color theme="1"/>
        <rFont val="Calibri"/>
        <family val="2"/>
        <scheme val="minor"/>
      </rPr>
      <t>Refere-se ao valor total ou parcial empenhado durante o período correspondente ao mês de referência desta publicação, descontado o Auxílio Alimentação para os membros da DPMG.</t>
    </r>
  </si>
  <si>
    <r>
      <t xml:space="preserve">Valor Ressarcido ao Beneficiário: </t>
    </r>
    <r>
      <rPr>
        <sz val="10"/>
        <color rgb="FF000000"/>
        <rFont val="Calibri"/>
        <family val="2"/>
      </rPr>
      <t>Refere-se ao valor Reforçado do Empenho a ser repassado ao Beneficiário em função da alteração no percurso da Diária.</t>
    </r>
  </si>
  <si>
    <r>
      <rPr>
        <b/>
        <sz val="10"/>
        <color rgb="FF000000"/>
        <rFont val="Calibri"/>
        <family val="2"/>
      </rPr>
      <t>Valor Restituído à DPMG:</t>
    </r>
    <r>
      <rPr>
        <sz val="10"/>
        <color rgb="FF000000"/>
        <rFont val="Calibri"/>
        <family val="2"/>
      </rPr>
      <t xml:space="preserve"> Refere-se à anulação do empenho do valor devolvido pelo beneficiário à DPMG, em decorrência da alteração do percurso da diária.</t>
    </r>
  </si>
  <si>
    <r>
      <rPr>
        <b/>
        <sz val="10"/>
        <color rgb="FF000000"/>
        <rFont val="Calibri"/>
        <family val="2"/>
      </rPr>
      <t>Complementação</t>
    </r>
    <r>
      <rPr>
        <sz val="10"/>
        <color rgb="FF000000"/>
        <rFont val="Calibri"/>
        <family val="2"/>
      </rPr>
      <t xml:space="preserve">: As diárias são encerradas na prestação de contas, podendo ocorrer restituições ou ressarcimentos havendo alterações no percurso originalmente solicitado. </t>
    </r>
  </si>
  <si>
    <r>
      <t>Despesa Empenhada</t>
    </r>
    <r>
      <rPr>
        <sz val="10"/>
        <color rgb="FF000000"/>
        <rFont val="Calibri"/>
        <family val="2"/>
      </rPr>
      <t>: Corresponde às diárias empenhadas no mês de referência, conforme dados do Portal da Transparência de Minas Gerais e verificação do controle interno da DPMG. Diferenças identificadas referem-se a ajustes apurados na prestação de contas do empenho inicial.</t>
    </r>
  </si>
  <si>
    <t>LEGISLAÇÕES:</t>
  </si>
  <si>
    <r>
      <t>Deliberação 51/2018</t>
    </r>
    <r>
      <rPr>
        <sz val="9"/>
        <color theme="1"/>
        <rFont val="Calibri"/>
        <family val="2"/>
        <charset val="1"/>
      </rPr>
      <t> – Dispõe sobre a concessão de diárias em viagens a serviço e indenização para transporte aos membros, servidores e colaboradores externos da DPMG.</t>
    </r>
  </si>
  <si>
    <r>
      <t>Resolução 2350/2024</t>
    </r>
    <r>
      <rPr>
        <sz val="9"/>
        <color theme="1"/>
        <rFont val="Calibri"/>
        <family val="2"/>
        <charset val="1"/>
      </rPr>
      <t> – Atualiza os valores de diárias de viagens e indenizações para transporte devidos aos membros, membras, servidores, servidoras, colaboradores e colaboradoras.</t>
    </r>
  </si>
  <si>
    <r>
      <t xml:space="preserve">Deliberação 420/2024 - </t>
    </r>
    <r>
      <rPr>
        <sz val="9"/>
        <color theme="1"/>
        <rFont val="Calibri"/>
        <family val="2"/>
      </rPr>
      <t>Dispõe sobre alteração da Deliberação n. 036/2011, que disciplina a concessão de auxílio-alimentação no âmbito da Defensoria Pública do Estado de Minas Gerais.</t>
    </r>
  </si>
  <si>
    <t>COOPERAÇÃO, CONFORME O ATO Nº: 10.741/2025.</t>
  </si>
  <si>
    <t>SEM ALTERAÇÃO NO PERCURSO</t>
  </si>
  <si>
    <t>VIAGEM ALTERADA PARA O DIA 21/01/26 DEVIDO A FERIADO EM CRUZÍLIA</t>
  </si>
  <si>
    <r>
      <t>Resolução 4297/2026</t>
    </r>
    <r>
      <rPr>
        <sz val="9"/>
        <color theme="1"/>
        <rFont val="Calibri"/>
        <family val="2"/>
        <charset val="1"/>
      </rPr>
      <t> – Atualiza o valor do auxílio-alimentação de membros e servidores da Defensoria Pública do Estado de Minas Gerais.</t>
    </r>
  </si>
  <si>
    <t>CONVOCAÇÃO PARA A 105ª REUNIÃO ORDINÁRIA DO CONDEGE.</t>
  </si>
  <si>
    <t>REALIZAR ATENDIMENTO E PRESIDIR ACORDOS DE REPARAÇÃO DE DANOS DECORRENTE DO DESLIZAMENTO DE ESTÉREIS DA JAGUAR MINING S.A.</t>
  </si>
  <si>
    <t xml:space="preserve">PARTICIPAÇÃO NA 90ª REUNIÃO ORDINÁRIA DO CONSELHO NACIONAL DE CORREGEDORAS E CORREGEDORES-GERAIS DAS DEFENSORIAS PÚBLICAS ESTADUAIS, DO DISTRITO FEDERAL E DA UNIÃO (CNCG-DPE-DF-DPU). </t>
  </si>
  <si>
    <t>ORGANIZAÇÃO DOS DOCUMENTOS DA DEFENSORIA PÚBLICA DE EXECUÇÕES PENAIS DE RIBEIRÃO DAS NEVES.</t>
  </si>
  <si>
    <t>ORGANIZAÇÃO DO ARQUIVO.</t>
  </si>
  <si>
    <t>JANEIRO/26</t>
  </si>
  <si>
    <t>01/01/2026 A 31/01/2026</t>
  </si>
  <si>
    <t>EMPENHO DE JANEIRO</t>
  </si>
  <si>
    <r>
      <t xml:space="preserve">Portal da Transparência do Estado de Minas Gerais: </t>
    </r>
    <r>
      <rPr>
        <sz val="10"/>
        <color theme="1"/>
        <rFont val="Calibri"/>
        <family val="2"/>
        <scheme val="minor"/>
      </rPr>
      <t>https://www.transparencia.mg.gov.br/despesa-estado/despesa/despesa-orgaos/2026/01-01-2026/31-01-2026/4708/502</t>
    </r>
  </si>
  <si>
    <t>VIAGEM ALTERADA PARA O DIA 19/01 EM RAZÃO DE FERIADO NA CIDADE DE CAMBUQUIRA</t>
  </si>
  <si>
    <t>COOPERAÇÃO, CONFORME O ATO Nº: 11.655/2025.</t>
  </si>
  <si>
    <t>DESIGNAÇÃO PARA PRESTAR ASSISTÊNCIA JURÍDICA INTEGRAL E GRATUITA AOS INVESTIGADOS NOS AUTOS DO IPM 113.961/2025, CONFORME O ATO 12.124/2025.</t>
  </si>
  <si>
    <t>COOPERAÇÃO, CONFORME O ATO 11.655/2025.</t>
  </si>
  <si>
    <t>VIAGEM CANCELADA - CONFORME SOLICITAÇÃO 0749446 / ANULAÇÃO DE EMPENHO EFETIVADA</t>
  </si>
  <si>
    <t>COOPERAÇÃO, CONFORME ATO Nº 10.533/2025.</t>
  </si>
  <si>
    <t>REALIZAÇÃO DE JÚRI, CONFORME O ATO Nº 12.239/2026.</t>
  </si>
  <si>
    <t>COOPERAÇÃO, CONFORME O ATO N. 10.533/2025.</t>
  </si>
  <si>
    <t>DESIGNAÇÃO PARA COOPERAR EM SESSÃO PLENÁRIA DO TRIBUNAL DO JÚRI, CONFORME O ATO Nº 12.276/2026.</t>
  </si>
  <si>
    <t>VISITA PARA ELABORAÇÃO DE RELATÓRIO PARA INSTRUÇÃO DE PROCEDIMENTO ADMINISTRATIVO E JUDICIAL DE CONFLITO AGRÁRIO.</t>
  </si>
  <si>
    <t>HOUVE DESLOCAMENTO PARA JEQUITAÍ/MG</t>
  </si>
  <si>
    <t>RETORNO ANTECIPADO - ANULAÇÃO DE EMPENHO EFETIVADA</t>
  </si>
  <si>
    <t>0,5 DIÁRIA ACRESCIDA, EM RAZÃO DE  HORÁRIO DE RETORNO, CONFORME PRESTAÇÃO DE CONTAS</t>
  </si>
  <si>
    <r>
      <t xml:space="preserve">FONTE: </t>
    </r>
    <r>
      <rPr>
        <sz val="11"/>
        <color theme="1"/>
        <rFont val="Calibri"/>
        <family val="2"/>
        <scheme val="minor"/>
      </rPr>
      <t>Controle Interno de Concessão de Diárias da DPMG; Sistema de Pagamento - SIAFI/MG; Unidade Responsável: SPGF/DFPC/CORD.CONTÁBIL. Dados consolidados e emitidos em 13 de março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</si>
</sst>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$ &quot;* #,##0.00_);_(&quot;R$ &quot;* \(#,##0.00\);_(&quot;R$ &quot;* &quot;-&quot;??_);_(@_)"/>
    <numFmt numFmtId="165" formatCode="[&lt;=9999]0000;[&gt;=999999999999]00\.000\.000\/0000\-00;000\.000\.000\-00"/>
    <numFmt numFmtId="166" formatCode="d/m/yy\ h:mm;@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9">
    <xf numFmtId="0" fontId="0" fillId="0" borderId="0" xfId="0"/>
    <xf numFmtId="0" fontId="0" fillId="4" borderId="0" xfId="0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164" fontId="0" fillId="4" borderId="0" xfId="1" applyFont="1" applyFill="1" applyAlignment="1">
      <alignment horizontal="center" vertical="center" wrapText="1"/>
    </xf>
    <xf numFmtId="0" fontId="0" fillId="4" borderId="0" xfId="0" applyFill="1"/>
    <xf numFmtId="49" fontId="2" fillId="4" borderId="0" xfId="0" applyNumberFormat="1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14" fontId="2" fillId="4" borderId="11" xfId="0" applyNumberFormat="1" applyFont="1" applyFill="1" applyBorder="1" applyAlignment="1">
      <alignment horizontal="center" vertical="center" wrapText="1"/>
    </xf>
    <xf numFmtId="164" fontId="2" fillId="4" borderId="1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164" fontId="2" fillId="2" borderId="16" xfId="1" applyFont="1" applyFill="1" applyBorder="1" applyAlignment="1">
      <alignment horizontal="center"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3" borderId="18" xfId="1" applyFont="1" applyFill="1" applyBorder="1" applyAlignment="1">
      <alignment horizontal="center" vertical="center" wrapText="1"/>
    </xf>
    <xf numFmtId="164" fontId="2" fillId="3" borderId="12" xfId="1" applyFont="1" applyFill="1" applyBorder="1" applyAlignment="1">
      <alignment horizontal="center" vertical="center" wrapText="1"/>
    </xf>
    <xf numFmtId="164" fontId="2" fillId="3" borderId="21" xfId="1" applyFont="1" applyFill="1" applyBorder="1" applyAlignment="1">
      <alignment horizontal="left" vertical="center" wrapText="1"/>
    </xf>
    <xf numFmtId="164" fontId="2" fillId="3" borderId="2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left" vertical="center" wrapText="1"/>
    </xf>
    <xf numFmtId="164" fontId="2" fillId="3" borderId="23" xfId="1" applyFont="1" applyFill="1" applyBorder="1" applyAlignment="1">
      <alignment horizontal="left" vertical="center" wrapText="1"/>
    </xf>
    <xf numFmtId="164" fontId="2" fillId="3" borderId="20" xfId="1" applyFont="1" applyFill="1" applyBorder="1" applyAlignment="1">
      <alignment horizontal="left" vertical="center" wrapText="1"/>
    </xf>
    <xf numFmtId="164" fontId="2" fillId="3" borderId="20" xfId="1" applyFont="1" applyFill="1" applyBorder="1" applyAlignment="1">
      <alignment vertical="center" wrapText="1"/>
    </xf>
    <xf numFmtId="49" fontId="2" fillId="3" borderId="20" xfId="1" applyNumberFormat="1" applyFont="1" applyFill="1" applyBorder="1" applyAlignment="1">
      <alignment vertical="center" wrapText="1"/>
    </xf>
    <xf numFmtId="164" fontId="2" fillId="3" borderId="24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vertical="center" wrapText="1"/>
    </xf>
    <xf numFmtId="49" fontId="2" fillId="3" borderId="0" xfId="1" applyNumberFormat="1" applyFont="1" applyFill="1" applyBorder="1" applyAlignment="1">
      <alignment vertical="center" wrapText="1"/>
    </xf>
    <xf numFmtId="164" fontId="2" fillId="3" borderId="25" xfId="1" applyFont="1" applyFill="1" applyBorder="1" applyAlignment="1">
      <alignment vertical="center" wrapText="1"/>
    </xf>
    <xf numFmtId="164" fontId="2" fillId="3" borderId="26" xfId="1" applyFont="1" applyFill="1" applyBorder="1" applyAlignment="1">
      <alignment horizontal="center" vertical="center" wrapText="1"/>
    </xf>
    <xf numFmtId="164" fontId="2" fillId="3" borderId="18" xfId="1" applyFont="1" applyFill="1" applyBorder="1" applyAlignment="1">
      <alignment vertical="center" wrapText="1"/>
    </xf>
    <xf numFmtId="49" fontId="2" fillId="3" borderId="18" xfId="1" applyNumberFormat="1" applyFont="1" applyFill="1" applyBorder="1" applyAlignment="1">
      <alignment vertical="center" wrapText="1"/>
    </xf>
    <xf numFmtId="164" fontId="0" fillId="4" borderId="0" xfId="1" applyFont="1" applyFill="1"/>
    <xf numFmtId="164" fontId="6" fillId="4" borderId="0" xfId="1" applyFont="1" applyFill="1" applyAlignment="1">
      <alignment horizontal="center" vertical="center" wrapText="1"/>
    </xf>
    <xf numFmtId="166" fontId="6" fillId="4" borderId="0" xfId="0" applyNumberFormat="1" applyFont="1" applyFill="1" applyAlignment="1">
      <alignment horizontal="center" vertical="center" wrapText="1"/>
    </xf>
    <xf numFmtId="164" fontId="6" fillId="4" borderId="0" xfId="1" applyFont="1" applyFill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49" fontId="2" fillId="3" borderId="4" xfId="1" applyNumberFormat="1" applyFont="1" applyFill="1" applyBorder="1" applyAlignment="1">
      <alignment horizontal="left" vertical="center" wrapText="1"/>
    </xf>
    <xf numFmtId="49" fontId="2" fillId="3" borderId="31" xfId="1" applyNumberFormat="1" applyFont="1" applyFill="1" applyBorder="1" applyAlignment="1">
      <alignment vertical="center" wrapText="1"/>
    </xf>
    <xf numFmtId="49" fontId="2" fillId="3" borderId="6" xfId="1" applyNumberFormat="1" applyFont="1" applyFill="1" applyBorder="1" applyAlignment="1">
      <alignment vertical="center" wrapText="1"/>
    </xf>
    <xf numFmtId="49" fontId="2" fillId="3" borderId="30" xfId="1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/>
    </xf>
    <xf numFmtId="164" fontId="2" fillId="3" borderId="32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  <xf numFmtId="164" fontId="2" fillId="3" borderId="33" xfId="1" applyFont="1" applyFill="1" applyBorder="1" applyAlignment="1">
      <alignment vertical="center" wrapText="1"/>
    </xf>
    <xf numFmtId="49" fontId="2" fillId="3" borderId="24" xfId="1" applyNumberFormat="1" applyFont="1" applyFill="1" applyBorder="1" applyAlignment="1">
      <alignment vertical="center" wrapText="1"/>
    </xf>
    <xf numFmtId="49" fontId="2" fillId="3" borderId="34" xfId="1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3" borderId="18" xfId="1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14" fontId="7" fillId="4" borderId="11" xfId="0" applyNumberFormat="1" applyFont="1" applyFill="1" applyBorder="1" applyAlignment="1">
      <alignment horizontal="center" vertical="center" wrapText="1"/>
    </xf>
    <xf numFmtId="164" fontId="7" fillId="4" borderId="1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4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left" vertical="center"/>
    </xf>
    <xf numFmtId="164" fontId="2" fillId="3" borderId="4" xfId="1" applyFont="1" applyFill="1" applyBorder="1" applyAlignment="1">
      <alignment horizontal="left" vertical="center"/>
    </xf>
    <xf numFmtId="164" fontId="2" fillId="3" borderId="18" xfId="1" applyFont="1" applyFill="1" applyBorder="1" applyAlignment="1">
      <alignment horizontal="left" vertical="center"/>
    </xf>
    <xf numFmtId="164" fontId="2" fillId="3" borderId="30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164" fontId="2" fillId="3" borderId="27" xfId="1" applyFont="1" applyFill="1" applyBorder="1" applyAlignment="1">
      <alignment horizontal="left" vertical="center" wrapText="1"/>
    </xf>
    <xf numFmtId="164" fontId="2" fillId="3" borderId="28" xfId="1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165" fontId="3" fillId="4" borderId="0" xfId="0" applyNumberFormat="1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despesa-estado/despesa/despesa-orgaos/2025/01-02-2025/28-02-2025/4576/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R82"/>
  <sheetViews>
    <sheetView tabSelected="1" zoomScale="90" zoomScaleNormal="90" workbookViewId="0">
      <selection activeCell="N8" sqref="N8"/>
    </sheetView>
  </sheetViews>
  <sheetFormatPr defaultColWidth="9.140625" defaultRowHeight="15"/>
  <cols>
    <col min="1" max="1" width="8.5703125" style="49" customWidth="1"/>
    <col min="2" max="2" width="10.7109375" style="49" customWidth="1"/>
    <col min="3" max="3" width="42.85546875" style="1" bestFit="1" customWidth="1"/>
    <col min="4" max="4" width="38.28515625" style="49" bestFit="1" customWidth="1"/>
    <col min="5" max="5" width="15" style="49" customWidth="1"/>
    <col min="6" max="6" width="17.42578125" style="49" customWidth="1"/>
    <col min="7" max="7" width="22.7109375" style="49" customWidth="1"/>
    <col min="8" max="8" width="15" style="2" customWidth="1"/>
    <col min="9" max="9" width="16.5703125" style="2" customWidth="1"/>
    <col min="10" max="10" width="14" style="49" bestFit="1" customWidth="1"/>
    <col min="11" max="11" width="15.85546875" style="3" customWidth="1"/>
    <col min="12" max="12" width="18.140625" style="3" bestFit="1" customWidth="1"/>
    <col min="13" max="13" width="17.42578125" style="3" bestFit="1" customWidth="1"/>
    <col min="14" max="14" width="13.7109375" style="3" bestFit="1" customWidth="1"/>
    <col min="15" max="15" width="40.85546875" style="49" bestFit="1" customWidth="1"/>
    <col min="16" max="16" width="82.140625" style="1" customWidth="1"/>
    <col min="17" max="16384" width="9.140625" style="4"/>
  </cols>
  <sheetData>
    <row r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20.100000000000001" customHeight="1">
      <c r="A2" s="82" t="s">
        <v>75</v>
      </c>
      <c r="B2" s="82"/>
      <c r="C2" s="82"/>
      <c r="D2" s="5" t="s">
        <v>113</v>
      </c>
    </row>
    <row r="3" spans="1:18" ht="20.100000000000001" customHeight="1">
      <c r="A3" s="82" t="s">
        <v>76</v>
      </c>
      <c r="B3" s="82"/>
      <c r="C3" s="82"/>
      <c r="D3" s="50" t="s">
        <v>114</v>
      </c>
    </row>
    <row r="4" spans="1:18" ht="15.75" thickBot="1"/>
    <row r="5" spans="1:18" ht="20.100000000000001" customHeight="1">
      <c r="A5" s="83" t="s">
        <v>0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1:18" ht="20.100000000000001" customHeight="1">
      <c r="A6" s="87" t="s">
        <v>1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8" ht="45">
      <c r="A7" s="7" t="s">
        <v>77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12" t="s">
        <v>9</v>
      </c>
      <c r="I7" s="12" t="s">
        <v>10</v>
      </c>
      <c r="J7" s="6" t="s">
        <v>11</v>
      </c>
      <c r="K7" s="13" t="s">
        <v>12</v>
      </c>
      <c r="L7" s="13" t="s">
        <v>78</v>
      </c>
      <c r="M7" s="13" t="s">
        <v>79</v>
      </c>
      <c r="N7" s="13" t="s">
        <v>13</v>
      </c>
      <c r="O7" s="13" t="s">
        <v>80</v>
      </c>
      <c r="P7" s="16" t="s">
        <v>14</v>
      </c>
    </row>
    <row r="8" spans="1:18" ht="61.5" customHeight="1">
      <c r="A8" s="8">
        <v>1</v>
      </c>
      <c r="B8" s="9">
        <v>20</v>
      </c>
      <c r="C8" s="10" t="s">
        <v>48</v>
      </c>
      <c r="D8" s="11" t="s">
        <v>47</v>
      </c>
      <c r="E8" s="11" t="s">
        <v>15</v>
      </c>
      <c r="F8" s="11" t="s">
        <v>18</v>
      </c>
      <c r="G8" s="11" t="s">
        <v>19</v>
      </c>
      <c r="H8" s="14">
        <v>46031</v>
      </c>
      <c r="I8" s="14">
        <v>46031</v>
      </c>
      <c r="J8" s="11">
        <v>0.5</v>
      </c>
      <c r="K8" s="15">
        <v>248</v>
      </c>
      <c r="L8" s="15">
        <v>0</v>
      </c>
      <c r="M8" s="15">
        <v>0</v>
      </c>
      <c r="N8" s="15">
        <v>248</v>
      </c>
      <c r="O8" s="11" t="s">
        <v>105</v>
      </c>
      <c r="P8" s="17" t="s">
        <v>118</v>
      </c>
    </row>
    <row r="9" spans="1:18" ht="61.5" customHeight="1">
      <c r="A9" s="8">
        <v>2</v>
      </c>
      <c r="B9" s="9">
        <v>20</v>
      </c>
      <c r="C9" s="10" t="s">
        <v>48</v>
      </c>
      <c r="D9" s="11" t="s">
        <v>47</v>
      </c>
      <c r="E9" s="11" t="s">
        <v>15</v>
      </c>
      <c r="F9" s="11" t="s">
        <v>18</v>
      </c>
      <c r="G9" s="11" t="s">
        <v>19</v>
      </c>
      <c r="H9" s="14">
        <v>46038</v>
      </c>
      <c r="I9" s="14">
        <v>46038</v>
      </c>
      <c r="J9" s="11">
        <v>0.5</v>
      </c>
      <c r="K9" s="15">
        <v>248</v>
      </c>
      <c r="L9" s="15">
        <v>0</v>
      </c>
      <c r="M9" s="15">
        <v>0</v>
      </c>
      <c r="N9" s="15">
        <v>248</v>
      </c>
      <c r="O9" s="11" t="s">
        <v>105</v>
      </c>
      <c r="P9" s="17" t="s">
        <v>118</v>
      </c>
    </row>
    <row r="10" spans="1:18" ht="61.5" customHeight="1">
      <c r="A10" s="8">
        <v>3</v>
      </c>
      <c r="B10" s="9">
        <v>20</v>
      </c>
      <c r="C10" s="10" t="s">
        <v>48</v>
      </c>
      <c r="D10" s="11" t="s">
        <v>47</v>
      </c>
      <c r="E10" s="11" t="s">
        <v>15</v>
      </c>
      <c r="F10" s="11" t="s">
        <v>18</v>
      </c>
      <c r="G10" s="11" t="s">
        <v>19</v>
      </c>
      <c r="H10" s="14">
        <v>46045</v>
      </c>
      <c r="I10" s="14">
        <v>46045</v>
      </c>
      <c r="J10" s="11">
        <v>0.5</v>
      </c>
      <c r="K10" s="15">
        <v>248</v>
      </c>
      <c r="L10" s="15">
        <v>0</v>
      </c>
      <c r="M10" s="15">
        <v>0</v>
      </c>
      <c r="N10" s="15">
        <v>248</v>
      </c>
      <c r="O10" s="11" t="s">
        <v>105</v>
      </c>
      <c r="P10" s="17" t="s">
        <v>118</v>
      </c>
      <c r="Q10" s="66"/>
      <c r="R10" s="66"/>
    </row>
    <row r="11" spans="1:18" s="66" customFormat="1" ht="61.5" customHeight="1">
      <c r="A11" s="8">
        <v>4</v>
      </c>
      <c r="B11" s="9">
        <v>20</v>
      </c>
      <c r="C11" s="10" t="s">
        <v>48</v>
      </c>
      <c r="D11" s="11" t="s">
        <v>47</v>
      </c>
      <c r="E11" s="11" t="s">
        <v>15</v>
      </c>
      <c r="F11" s="11" t="s">
        <v>18</v>
      </c>
      <c r="G11" s="11" t="s">
        <v>19</v>
      </c>
      <c r="H11" s="14">
        <v>46052</v>
      </c>
      <c r="I11" s="14">
        <v>46052</v>
      </c>
      <c r="J11" s="11">
        <v>0.5</v>
      </c>
      <c r="K11" s="15">
        <v>248</v>
      </c>
      <c r="L11" s="15">
        <v>0</v>
      </c>
      <c r="M11" s="15">
        <v>0</v>
      </c>
      <c r="N11" s="15">
        <v>248</v>
      </c>
      <c r="O11" s="11" t="s">
        <v>105</v>
      </c>
      <c r="P11" s="17" t="s">
        <v>118</v>
      </c>
      <c r="Q11" s="4"/>
      <c r="R11" s="4"/>
    </row>
    <row r="12" spans="1:18" ht="61.5" customHeight="1">
      <c r="A12" s="8">
        <v>5</v>
      </c>
      <c r="B12" s="9">
        <v>32</v>
      </c>
      <c r="C12" s="10" t="s">
        <v>50</v>
      </c>
      <c r="D12" s="11" t="s">
        <v>47</v>
      </c>
      <c r="E12" s="11" t="s">
        <v>25</v>
      </c>
      <c r="F12" s="11" t="s">
        <v>24</v>
      </c>
      <c r="G12" s="11" t="s">
        <v>26</v>
      </c>
      <c r="H12" s="14">
        <v>46034</v>
      </c>
      <c r="I12" s="14">
        <v>46036</v>
      </c>
      <c r="J12" s="11">
        <v>1.5</v>
      </c>
      <c r="K12" s="15">
        <v>856.5</v>
      </c>
      <c r="L12" s="15">
        <v>0</v>
      </c>
      <c r="M12" s="15">
        <v>0</v>
      </c>
      <c r="N12" s="15">
        <v>856.5</v>
      </c>
      <c r="O12" s="11" t="s">
        <v>127</v>
      </c>
      <c r="P12" s="17" t="s">
        <v>126</v>
      </c>
    </row>
    <row r="13" spans="1:18" ht="61.5" customHeight="1">
      <c r="A13" s="8">
        <v>6</v>
      </c>
      <c r="B13" s="9">
        <v>33</v>
      </c>
      <c r="C13" s="10" t="s">
        <v>52</v>
      </c>
      <c r="D13" s="11" t="s">
        <v>46</v>
      </c>
      <c r="E13" s="11" t="s">
        <v>23</v>
      </c>
      <c r="F13" s="11" t="s">
        <v>24</v>
      </c>
      <c r="G13" s="11" t="s">
        <v>36</v>
      </c>
      <c r="H13" s="14">
        <v>46043</v>
      </c>
      <c r="I13" s="14">
        <v>46043</v>
      </c>
      <c r="J13" s="11">
        <v>0.5</v>
      </c>
      <c r="K13" s="15">
        <v>248</v>
      </c>
      <c r="L13" s="15">
        <v>0</v>
      </c>
      <c r="M13" s="15">
        <v>0</v>
      </c>
      <c r="N13" s="15">
        <v>248</v>
      </c>
      <c r="O13" s="11" t="s">
        <v>105</v>
      </c>
      <c r="P13" s="17" t="s">
        <v>109</v>
      </c>
    </row>
    <row r="14" spans="1:18" ht="61.5" customHeight="1">
      <c r="A14" s="8">
        <v>7</v>
      </c>
      <c r="B14" s="9">
        <v>5</v>
      </c>
      <c r="C14" s="10" t="s">
        <v>53</v>
      </c>
      <c r="D14" s="11" t="s">
        <v>46</v>
      </c>
      <c r="E14" s="11" t="s">
        <v>15</v>
      </c>
      <c r="F14" s="11" t="s">
        <v>44</v>
      </c>
      <c r="G14" s="11" t="s">
        <v>45</v>
      </c>
      <c r="H14" s="14">
        <v>46051</v>
      </c>
      <c r="I14" s="14">
        <v>46051</v>
      </c>
      <c r="J14" s="11">
        <v>0.5</v>
      </c>
      <c r="K14" s="15">
        <v>248</v>
      </c>
      <c r="L14" s="15">
        <v>0</v>
      </c>
      <c r="M14" s="15">
        <v>0</v>
      </c>
      <c r="N14" s="15">
        <v>248</v>
      </c>
      <c r="O14" s="11" t="s">
        <v>105</v>
      </c>
      <c r="P14" s="17" t="s">
        <v>119</v>
      </c>
    </row>
    <row r="15" spans="1:18" ht="61.5" customHeight="1">
      <c r="A15" s="8">
        <v>8</v>
      </c>
      <c r="B15" s="9">
        <v>22</v>
      </c>
      <c r="C15" s="10" t="s">
        <v>54</v>
      </c>
      <c r="D15" s="11" t="s">
        <v>49</v>
      </c>
      <c r="E15" s="11" t="s">
        <v>15</v>
      </c>
      <c r="F15" s="11" t="s">
        <v>18</v>
      </c>
      <c r="G15" s="11" t="s">
        <v>19</v>
      </c>
      <c r="H15" s="14">
        <v>46031</v>
      </c>
      <c r="I15" s="14">
        <v>46031</v>
      </c>
      <c r="J15" s="11">
        <v>0.5</v>
      </c>
      <c r="K15" s="15">
        <v>248</v>
      </c>
      <c r="L15" s="15">
        <v>0</v>
      </c>
      <c r="M15" s="15">
        <v>0</v>
      </c>
      <c r="N15" s="15">
        <v>248</v>
      </c>
      <c r="O15" s="11" t="s">
        <v>105</v>
      </c>
      <c r="P15" s="17" t="s">
        <v>120</v>
      </c>
    </row>
    <row r="16" spans="1:18" ht="61.5" customHeight="1">
      <c r="A16" s="8">
        <v>9</v>
      </c>
      <c r="B16" s="9">
        <v>22</v>
      </c>
      <c r="C16" s="10" t="s">
        <v>54</v>
      </c>
      <c r="D16" s="11" t="s">
        <v>49</v>
      </c>
      <c r="E16" s="11" t="s">
        <v>15</v>
      </c>
      <c r="F16" s="11" t="s">
        <v>18</v>
      </c>
      <c r="G16" s="11" t="s">
        <v>19</v>
      </c>
      <c r="H16" s="14">
        <v>46038</v>
      </c>
      <c r="I16" s="14">
        <v>46038</v>
      </c>
      <c r="J16" s="11">
        <v>0.5</v>
      </c>
      <c r="K16" s="15">
        <v>248</v>
      </c>
      <c r="L16" s="15">
        <v>0</v>
      </c>
      <c r="M16" s="15">
        <v>0</v>
      </c>
      <c r="N16" s="15">
        <v>248</v>
      </c>
      <c r="O16" s="11" t="s">
        <v>105</v>
      </c>
      <c r="P16" s="17" t="s">
        <v>120</v>
      </c>
    </row>
    <row r="17" spans="1:16" ht="61.5" customHeight="1">
      <c r="A17" s="8">
        <v>10</v>
      </c>
      <c r="B17" s="9">
        <v>22</v>
      </c>
      <c r="C17" s="10" t="s">
        <v>54</v>
      </c>
      <c r="D17" s="11" t="s">
        <v>49</v>
      </c>
      <c r="E17" s="11" t="s">
        <v>15</v>
      </c>
      <c r="F17" s="11" t="s">
        <v>18</v>
      </c>
      <c r="G17" s="11" t="s">
        <v>19</v>
      </c>
      <c r="H17" s="14">
        <v>46045</v>
      </c>
      <c r="I17" s="14">
        <v>46045</v>
      </c>
      <c r="J17" s="11">
        <v>0.5</v>
      </c>
      <c r="K17" s="15">
        <v>248</v>
      </c>
      <c r="L17" s="15">
        <v>0</v>
      </c>
      <c r="M17" s="15">
        <v>0</v>
      </c>
      <c r="N17" s="15">
        <v>248</v>
      </c>
      <c r="O17" s="11" t="s">
        <v>105</v>
      </c>
      <c r="P17" s="17" t="s">
        <v>120</v>
      </c>
    </row>
    <row r="18" spans="1:16" ht="61.5" customHeight="1">
      <c r="A18" s="8">
        <v>11</v>
      </c>
      <c r="B18" s="9">
        <v>22</v>
      </c>
      <c r="C18" s="10" t="s">
        <v>54</v>
      </c>
      <c r="D18" s="11" t="s">
        <v>49</v>
      </c>
      <c r="E18" s="11" t="s">
        <v>15</v>
      </c>
      <c r="F18" s="11" t="s">
        <v>18</v>
      </c>
      <c r="G18" s="11" t="s">
        <v>19</v>
      </c>
      <c r="H18" s="14">
        <v>46052</v>
      </c>
      <c r="I18" s="14">
        <v>46052</v>
      </c>
      <c r="J18" s="11">
        <v>0.5</v>
      </c>
      <c r="K18" s="15">
        <v>248</v>
      </c>
      <c r="L18" s="15">
        <v>0</v>
      </c>
      <c r="M18" s="15">
        <v>0</v>
      </c>
      <c r="N18" s="15">
        <v>248</v>
      </c>
      <c r="O18" s="11" t="s">
        <v>105</v>
      </c>
      <c r="P18" s="17" t="s">
        <v>120</v>
      </c>
    </row>
    <row r="19" spans="1:16" ht="61.5" customHeight="1">
      <c r="A19" s="8">
        <v>12</v>
      </c>
      <c r="B19" s="9">
        <v>26</v>
      </c>
      <c r="C19" s="10" t="s">
        <v>55</v>
      </c>
      <c r="D19" s="11" t="s">
        <v>47</v>
      </c>
      <c r="E19" s="11" t="s">
        <v>15</v>
      </c>
      <c r="F19" s="11" t="s">
        <v>27</v>
      </c>
      <c r="G19" s="11" t="s">
        <v>28</v>
      </c>
      <c r="H19" s="14">
        <v>46036</v>
      </c>
      <c r="I19" s="14">
        <v>46036</v>
      </c>
      <c r="J19" s="11">
        <v>0.5</v>
      </c>
      <c r="K19" s="15">
        <v>248</v>
      </c>
      <c r="L19" s="15">
        <v>0</v>
      </c>
      <c r="M19" s="15">
        <v>0</v>
      </c>
      <c r="N19" s="15">
        <v>248</v>
      </c>
      <c r="O19" s="11" t="s">
        <v>105</v>
      </c>
      <c r="P19" s="17" t="s">
        <v>29</v>
      </c>
    </row>
    <row r="20" spans="1:16" ht="61.5" customHeight="1">
      <c r="A20" s="8">
        <v>13</v>
      </c>
      <c r="B20" s="9">
        <v>26</v>
      </c>
      <c r="C20" s="10" t="s">
        <v>55</v>
      </c>
      <c r="D20" s="11" t="s">
        <v>47</v>
      </c>
      <c r="E20" s="11" t="s">
        <v>15</v>
      </c>
      <c r="F20" s="11" t="s">
        <v>27</v>
      </c>
      <c r="G20" s="11" t="s">
        <v>28</v>
      </c>
      <c r="H20" s="14">
        <v>46045</v>
      </c>
      <c r="I20" s="14">
        <v>46045</v>
      </c>
      <c r="J20" s="11">
        <v>0.5</v>
      </c>
      <c r="K20" s="15">
        <v>248</v>
      </c>
      <c r="L20" s="15">
        <v>0</v>
      </c>
      <c r="M20" s="15">
        <v>0</v>
      </c>
      <c r="N20" s="15">
        <v>248</v>
      </c>
      <c r="O20" s="11" t="s">
        <v>105</v>
      </c>
      <c r="P20" s="17" t="s">
        <v>29</v>
      </c>
    </row>
    <row r="21" spans="1:16" ht="61.5" customHeight="1">
      <c r="A21" s="8">
        <v>14</v>
      </c>
      <c r="B21" s="9">
        <v>26</v>
      </c>
      <c r="C21" s="10" t="s">
        <v>55</v>
      </c>
      <c r="D21" s="11" t="s">
        <v>47</v>
      </c>
      <c r="E21" s="11" t="s">
        <v>15</v>
      </c>
      <c r="F21" s="11" t="s">
        <v>27</v>
      </c>
      <c r="G21" s="11" t="s">
        <v>28</v>
      </c>
      <c r="H21" s="14">
        <v>46052</v>
      </c>
      <c r="I21" s="14">
        <v>46052</v>
      </c>
      <c r="J21" s="11">
        <v>0.5</v>
      </c>
      <c r="K21" s="15">
        <v>0</v>
      </c>
      <c r="L21" s="15">
        <v>0</v>
      </c>
      <c r="M21" s="15">
        <v>0</v>
      </c>
      <c r="N21" s="15">
        <v>0</v>
      </c>
      <c r="O21" s="11" t="s">
        <v>121</v>
      </c>
      <c r="P21" s="17" t="s">
        <v>29</v>
      </c>
    </row>
    <row r="22" spans="1:16" ht="61.5" customHeight="1">
      <c r="A22" s="8">
        <v>15</v>
      </c>
      <c r="B22" s="9">
        <v>11</v>
      </c>
      <c r="C22" s="10" t="s">
        <v>56</v>
      </c>
      <c r="D22" s="11" t="s">
        <v>47</v>
      </c>
      <c r="E22" s="11" t="s">
        <v>15</v>
      </c>
      <c r="F22" s="11" t="s">
        <v>20</v>
      </c>
      <c r="G22" s="11" t="s">
        <v>21</v>
      </c>
      <c r="H22" s="14">
        <v>46031</v>
      </c>
      <c r="I22" s="14">
        <v>46031</v>
      </c>
      <c r="J22" s="11">
        <v>0.5</v>
      </c>
      <c r="K22" s="15">
        <v>248</v>
      </c>
      <c r="L22" s="15">
        <v>0</v>
      </c>
      <c r="M22" s="15">
        <v>0</v>
      </c>
      <c r="N22" s="15">
        <v>248</v>
      </c>
      <c r="O22" s="11" t="s">
        <v>105</v>
      </c>
      <c r="P22" s="17" t="s">
        <v>22</v>
      </c>
    </row>
    <row r="23" spans="1:16" ht="61.5" customHeight="1">
      <c r="A23" s="8">
        <v>16</v>
      </c>
      <c r="B23" s="9">
        <v>11</v>
      </c>
      <c r="C23" s="10" t="s">
        <v>56</v>
      </c>
      <c r="D23" s="11" t="s">
        <v>47</v>
      </c>
      <c r="E23" s="11" t="s">
        <v>15</v>
      </c>
      <c r="F23" s="11" t="s">
        <v>20</v>
      </c>
      <c r="G23" s="11" t="s">
        <v>21</v>
      </c>
      <c r="H23" s="14">
        <v>46035</v>
      </c>
      <c r="I23" s="14">
        <v>46035</v>
      </c>
      <c r="J23" s="11">
        <v>0.5</v>
      </c>
      <c r="K23" s="15">
        <v>248</v>
      </c>
      <c r="L23" s="15">
        <v>0</v>
      </c>
      <c r="M23" s="15">
        <v>0</v>
      </c>
      <c r="N23" s="15">
        <v>248</v>
      </c>
      <c r="O23" s="11" t="s">
        <v>105</v>
      </c>
      <c r="P23" s="17" t="s">
        <v>22</v>
      </c>
    </row>
    <row r="24" spans="1:16" ht="61.5" customHeight="1">
      <c r="A24" s="8">
        <v>17</v>
      </c>
      <c r="B24" s="9">
        <v>11</v>
      </c>
      <c r="C24" s="10" t="s">
        <v>56</v>
      </c>
      <c r="D24" s="11" t="s">
        <v>47</v>
      </c>
      <c r="E24" s="11" t="s">
        <v>15</v>
      </c>
      <c r="F24" s="11" t="s">
        <v>20</v>
      </c>
      <c r="G24" s="11" t="s">
        <v>21</v>
      </c>
      <c r="H24" s="14">
        <v>46042</v>
      </c>
      <c r="I24" s="14">
        <v>46042</v>
      </c>
      <c r="J24" s="11">
        <v>0.5</v>
      </c>
      <c r="K24" s="15">
        <v>248</v>
      </c>
      <c r="L24" s="15">
        <v>0</v>
      </c>
      <c r="M24" s="15">
        <v>0</v>
      </c>
      <c r="N24" s="15">
        <v>248</v>
      </c>
      <c r="O24" s="11" t="s">
        <v>106</v>
      </c>
      <c r="P24" s="17" t="s">
        <v>22</v>
      </c>
    </row>
    <row r="25" spans="1:16" ht="61.5" customHeight="1">
      <c r="A25" s="8">
        <v>18</v>
      </c>
      <c r="B25" s="9">
        <v>11</v>
      </c>
      <c r="C25" s="10" t="s">
        <v>56</v>
      </c>
      <c r="D25" s="11" t="s">
        <v>47</v>
      </c>
      <c r="E25" s="11" t="s">
        <v>15</v>
      </c>
      <c r="F25" s="11" t="s">
        <v>20</v>
      </c>
      <c r="G25" s="11" t="s">
        <v>21</v>
      </c>
      <c r="H25" s="14">
        <v>46049</v>
      </c>
      <c r="I25" s="14">
        <v>46049</v>
      </c>
      <c r="J25" s="11">
        <v>0.5</v>
      </c>
      <c r="K25" s="15">
        <v>248</v>
      </c>
      <c r="L25" s="15">
        <v>0</v>
      </c>
      <c r="M25" s="15">
        <v>0</v>
      </c>
      <c r="N25" s="15">
        <v>248</v>
      </c>
      <c r="O25" s="11" t="s">
        <v>105</v>
      </c>
      <c r="P25" s="17" t="s">
        <v>22</v>
      </c>
    </row>
    <row r="26" spans="1:16" ht="61.5" customHeight="1">
      <c r="A26" s="8">
        <v>19</v>
      </c>
      <c r="B26" s="9">
        <v>1</v>
      </c>
      <c r="C26" s="10" t="s">
        <v>57</v>
      </c>
      <c r="D26" s="11" t="s">
        <v>58</v>
      </c>
      <c r="E26" s="11" t="s">
        <v>25</v>
      </c>
      <c r="F26" s="11" t="s">
        <v>24</v>
      </c>
      <c r="G26" s="11" t="s">
        <v>35</v>
      </c>
      <c r="H26" s="14">
        <v>46048</v>
      </c>
      <c r="I26" s="14">
        <v>46051</v>
      </c>
      <c r="J26" s="11">
        <v>3</v>
      </c>
      <c r="K26" s="15">
        <v>2806.5</v>
      </c>
      <c r="L26" s="15">
        <v>0</v>
      </c>
      <c r="M26" s="15">
        <v>0</v>
      </c>
      <c r="N26" s="15">
        <v>2806.5</v>
      </c>
      <c r="O26" s="11" t="s">
        <v>105</v>
      </c>
      <c r="P26" s="17" t="s">
        <v>110</v>
      </c>
    </row>
    <row r="27" spans="1:16" ht="61.5" customHeight="1">
      <c r="A27" s="8">
        <v>20</v>
      </c>
      <c r="B27" s="9">
        <v>7</v>
      </c>
      <c r="C27" s="10" t="s">
        <v>59</v>
      </c>
      <c r="D27" s="11" t="s">
        <v>47</v>
      </c>
      <c r="E27" s="11" t="s">
        <v>15</v>
      </c>
      <c r="F27" s="11" t="s">
        <v>16</v>
      </c>
      <c r="G27" s="11" t="s">
        <v>17</v>
      </c>
      <c r="H27" s="14">
        <v>46031</v>
      </c>
      <c r="I27" s="14">
        <v>46031</v>
      </c>
      <c r="J27" s="11">
        <v>0.5</v>
      </c>
      <c r="K27" s="15">
        <v>248</v>
      </c>
      <c r="L27" s="15">
        <v>0</v>
      </c>
      <c r="M27" s="15">
        <v>0</v>
      </c>
      <c r="N27" s="15">
        <v>248</v>
      </c>
      <c r="O27" s="11" t="s">
        <v>105</v>
      </c>
      <c r="P27" s="17" t="s">
        <v>122</v>
      </c>
    </row>
    <row r="28" spans="1:16" s="66" customFormat="1" ht="61.5" customHeight="1">
      <c r="A28" s="8">
        <v>21</v>
      </c>
      <c r="B28" s="60">
        <v>7</v>
      </c>
      <c r="C28" s="61" t="s">
        <v>59</v>
      </c>
      <c r="D28" s="62" t="s">
        <v>47</v>
      </c>
      <c r="E28" s="62" t="s">
        <v>15</v>
      </c>
      <c r="F28" s="62" t="s">
        <v>16</v>
      </c>
      <c r="G28" s="62" t="s">
        <v>17</v>
      </c>
      <c r="H28" s="63">
        <v>46034</v>
      </c>
      <c r="I28" s="63">
        <v>46034</v>
      </c>
      <c r="J28" s="62">
        <v>0.5</v>
      </c>
      <c r="K28" s="64">
        <v>248</v>
      </c>
      <c r="L28" s="64">
        <v>0</v>
      </c>
      <c r="M28" s="64">
        <v>0</v>
      </c>
      <c r="N28" s="64">
        <v>248</v>
      </c>
      <c r="O28" s="62" t="s">
        <v>105</v>
      </c>
      <c r="P28" s="17" t="s">
        <v>122</v>
      </c>
    </row>
    <row r="29" spans="1:16" ht="61.5" customHeight="1">
      <c r="A29" s="8">
        <v>22</v>
      </c>
      <c r="B29" s="9">
        <v>7</v>
      </c>
      <c r="C29" s="10" t="s">
        <v>59</v>
      </c>
      <c r="D29" s="11" t="s">
        <v>47</v>
      </c>
      <c r="E29" s="11" t="s">
        <v>15</v>
      </c>
      <c r="F29" s="11" t="s">
        <v>16</v>
      </c>
      <c r="G29" s="11" t="s">
        <v>17</v>
      </c>
      <c r="H29" s="14">
        <v>46041</v>
      </c>
      <c r="I29" s="14">
        <v>46041</v>
      </c>
      <c r="J29" s="11">
        <v>0.5</v>
      </c>
      <c r="K29" s="15">
        <v>248</v>
      </c>
      <c r="L29" s="15">
        <v>0</v>
      </c>
      <c r="M29" s="15">
        <v>0</v>
      </c>
      <c r="N29" s="15">
        <v>248</v>
      </c>
      <c r="O29" s="11" t="s">
        <v>105</v>
      </c>
      <c r="P29" s="17" t="s">
        <v>122</v>
      </c>
    </row>
    <row r="30" spans="1:16" ht="61.5" customHeight="1">
      <c r="A30" s="8">
        <v>23</v>
      </c>
      <c r="B30" s="60">
        <v>7</v>
      </c>
      <c r="C30" s="61" t="s">
        <v>59</v>
      </c>
      <c r="D30" s="62" t="s">
        <v>47</v>
      </c>
      <c r="E30" s="62" t="s">
        <v>15</v>
      </c>
      <c r="F30" s="62" t="s">
        <v>16</v>
      </c>
      <c r="G30" s="62" t="s">
        <v>17</v>
      </c>
      <c r="H30" s="63">
        <v>46048</v>
      </c>
      <c r="I30" s="63">
        <v>46048</v>
      </c>
      <c r="J30" s="62">
        <v>0.5</v>
      </c>
      <c r="K30" s="64">
        <v>248</v>
      </c>
      <c r="L30" s="64">
        <v>0</v>
      </c>
      <c r="M30" s="64">
        <v>0</v>
      </c>
      <c r="N30" s="64">
        <v>248</v>
      </c>
      <c r="O30" s="62" t="s">
        <v>105</v>
      </c>
      <c r="P30" s="17" t="s">
        <v>122</v>
      </c>
    </row>
    <row r="31" spans="1:16" ht="61.5" customHeight="1">
      <c r="A31" s="8">
        <v>24</v>
      </c>
      <c r="B31" s="9">
        <v>28</v>
      </c>
      <c r="C31" s="10" t="s">
        <v>60</v>
      </c>
      <c r="D31" s="11" t="s">
        <v>49</v>
      </c>
      <c r="E31" s="11" t="s">
        <v>15</v>
      </c>
      <c r="F31" s="11" t="s">
        <v>70</v>
      </c>
      <c r="G31" s="11" t="s">
        <v>74</v>
      </c>
      <c r="H31" s="14">
        <v>46049</v>
      </c>
      <c r="I31" s="14">
        <v>46051</v>
      </c>
      <c r="J31" s="11">
        <v>2</v>
      </c>
      <c r="K31" s="15">
        <v>1217</v>
      </c>
      <c r="L31" s="15">
        <v>0</v>
      </c>
      <c r="M31" s="15">
        <v>0</v>
      </c>
      <c r="N31" s="15">
        <v>1217</v>
      </c>
      <c r="O31" s="11" t="s">
        <v>105</v>
      </c>
      <c r="P31" s="17" t="s">
        <v>123</v>
      </c>
    </row>
    <row r="32" spans="1:16" ht="61.5" customHeight="1">
      <c r="A32" s="8">
        <v>25</v>
      </c>
      <c r="B32" s="9">
        <v>15</v>
      </c>
      <c r="C32" s="10" t="s">
        <v>61</v>
      </c>
      <c r="D32" s="11" t="s">
        <v>46</v>
      </c>
      <c r="E32" s="11" t="s">
        <v>15</v>
      </c>
      <c r="F32" s="11" t="s">
        <v>16</v>
      </c>
      <c r="G32" s="11" t="s">
        <v>17</v>
      </c>
      <c r="H32" s="14">
        <v>46031</v>
      </c>
      <c r="I32" s="14">
        <v>46031</v>
      </c>
      <c r="J32" s="11">
        <v>0.5</v>
      </c>
      <c r="K32" s="15">
        <v>248</v>
      </c>
      <c r="L32" s="15">
        <v>0</v>
      </c>
      <c r="M32" s="15">
        <v>0</v>
      </c>
      <c r="N32" s="15">
        <v>248</v>
      </c>
      <c r="O32" s="11" t="s">
        <v>105</v>
      </c>
      <c r="P32" s="17" t="s">
        <v>124</v>
      </c>
    </row>
    <row r="33" spans="1:16" ht="61.5" customHeight="1">
      <c r="A33" s="8">
        <v>26</v>
      </c>
      <c r="B33" s="9">
        <v>15</v>
      </c>
      <c r="C33" s="10" t="s">
        <v>61</v>
      </c>
      <c r="D33" s="11" t="s">
        <v>46</v>
      </c>
      <c r="E33" s="11" t="s">
        <v>15</v>
      </c>
      <c r="F33" s="11" t="s">
        <v>16</v>
      </c>
      <c r="G33" s="11" t="s">
        <v>17</v>
      </c>
      <c r="H33" s="14">
        <v>46035</v>
      </c>
      <c r="I33" s="14">
        <v>46035</v>
      </c>
      <c r="J33" s="11">
        <v>0.5</v>
      </c>
      <c r="K33" s="15">
        <v>248</v>
      </c>
      <c r="L33" s="15">
        <v>0</v>
      </c>
      <c r="M33" s="15">
        <v>0</v>
      </c>
      <c r="N33" s="15">
        <v>248</v>
      </c>
      <c r="O33" s="11" t="s">
        <v>105</v>
      </c>
      <c r="P33" s="17" t="s">
        <v>124</v>
      </c>
    </row>
    <row r="34" spans="1:16" ht="61.5" customHeight="1">
      <c r="A34" s="8">
        <v>27</v>
      </c>
      <c r="B34" s="9">
        <v>15</v>
      </c>
      <c r="C34" s="10" t="s">
        <v>61</v>
      </c>
      <c r="D34" s="11" t="s">
        <v>46</v>
      </c>
      <c r="E34" s="11" t="s">
        <v>15</v>
      </c>
      <c r="F34" s="11" t="s">
        <v>16</v>
      </c>
      <c r="G34" s="11" t="s">
        <v>17</v>
      </c>
      <c r="H34" s="14">
        <v>46042</v>
      </c>
      <c r="I34" s="14">
        <v>46042</v>
      </c>
      <c r="J34" s="11">
        <v>0.5</v>
      </c>
      <c r="K34" s="15">
        <v>248</v>
      </c>
      <c r="L34" s="15">
        <v>0</v>
      </c>
      <c r="M34" s="15">
        <v>0</v>
      </c>
      <c r="N34" s="15">
        <v>248</v>
      </c>
      <c r="O34" s="11" t="s">
        <v>117</v>
      </c>
      <c r="P34" s="17" t="s">
        <v>124</v>
      </c>
    </row>
    <row r="35" spans="1:16" ht="61.5" customHeight="1">
      <c r="A35" s="8">
        <v>28</v>
      </c>
      <c r="B35" s="9">
        <v>15</v>
      </c>
      <c r="C35" s="10" t="s">
        <v>61</v>
      </c>
      <c r="D35" s="11" t="s">
        <v>46</v>
      </c>
      <c r="E35" s="11" t="s">
        <v>15</v>
      </c>
      <c r="F35" s="11" t="s">
        <v>16</v>
      </c>
      <c r="G35" s="11" t="s">
        <v>17</v>
      </c>
      <c r="H35" s="14">
        <v>46049</v>
      </c>
      <c r="I35" s="14">
        <v>46049</v>
      </c>
      <c r="J35" s="11">
        <v>0.5</v>
      </c>
      <c r="K35" s="15">
        <v>248</v>
      </c>
      <c r="L35" s="15">
        <v>0</v>
      </c>
      <c r="M35" s="15">
        <v>0</v>
      </c>
      <c r="N35" s="15">
        <v>248</v>
      </c>
      <c r="O35" s="11" t="s">
        <v>105</v>
      </c>
      <c r="P35" s="17" t="s">
        <v>124</v>
      </c>
    </row>
    <row r="36" spans="1:16" ht="61.5" customHeight="1">
      <c r="A36" s="8">
        <v>29</v>
      </c>
      <c r="B36" s="9">
        <v>30</v>
      </c>
      <c r="C36" s="10" t="s">
        <v>61</v>
      </c>
      <c r="D36" s="11" t="s">
        <v>46</v>
      </c>
      <c r="E36" s="11" t="s">
        <v>23</v>
      </c>
      <c r="F36" s="11" t="s">
        <v>16</v>
      </c>
      <c r="G36" s="11" t="s">
        <v>72</v>
      </c>
      <c r="H36" s="14">
        <v>46051</v>
      </c>
      <c r="I36" s="14">
        <v>46053</v>
      </c>
      <c r="J36" s="11">
        <v>2</v>
      </c>
      <c r="K36" s="15">
        <v>1217</v>
      </c>
      <c r="L36" s="15">
        <v>0</v>
      </c>
      <c r="M36" s="15">
        <v>0</v>
      </c>
      <c r="N36" s="15">
        <v>1217</v>
      </c>
      <c r="O36" s="11" t="s">
        <v>105</v>
      </c>
      <c r="P36" s="17" t="s">
        <v>125</v>
      </c>
    </row>
    <row r="37" spans="1:16" ht="61.5" customHeight="1">
      <c r="A37" s="8">
        <v>30</v>
      </c>
      <c r="B37" s="9">
        <v>9</v>
      </c>
      <c r="C37" s="10" t="s">
        <v>62</v>
      </c>
      <c r="D37" s="11" t="s">
        <v>47</v>
      </c>
      <c r="E37" s="11" t="s">
        <v>15</v>
      </c>
      <c r="F37" s="11" t="s">
        <v>30</v>
      </c>
      <c r="G37" s="11" t="s">
        <v>21</v>
      </c>
      <c r="H37" s="14">
        <v>46037</v>
      </c>
      <c r="I37" s="14">
        <v>46037</v>
      </c>
      <c r="J37" s="11">
        <v>0.5</v>
      </c>
      <c r="K37" s="15">
        <v>248</v>
      </c>
      <c r="L37" s="15">
        <v>0</v>
      </c>
      <c r="M37" s="15">
        <v>0</v>
      </c>
      <c r="N37" s="15">
        <v>248</v>
      </c>
      <c r="O37" s="11" t="s">
        <v>105</v>
      </c>
      <c r="P37" s="17" t="s">
        <v>31</v>
      </c>
    </row>
    <row r="38" spans="1:16" ht="61.5" customHeight="1">
      <c r="A38" s="8">
        <v>31</v>
      </c>
      <c r="B38" s="9">
        <v>9</v>
      </c>
      <c r="C38" s="10" t="s">
        <v>62</v>
      </c>
      <c r="D38" s="11" t="s">
        <v>47</v>
      </c>
      <c r="E38" s="11" t="s">
        <v>15</v>
      </c>
      <c r="F38" s="11" t="s">
        <v>30</v>
      </c>
      <c r="G38" s="11" t="s">
        <v>21</v>
      </c>
      <c r="H38" s="14">
        <v>46044</v>
      </c>
      <c r="I38" s="14">
        <v>46044</v>
      </c>
      <c r="J38" s="11">
        <v>0.5</v>
      </c>
      <c r="K38" s="15">
        <v>248</v>
      </c>
      <c r="L38" s="15">
        <v>0</v>
      </c>
      <c r="M38" s="15">
        <v>0</v>
      </c>
      <c r="N38" s="15">
        <v>248</v>
      </c>
      <c r="O38" s="11" t="s">
        <v>105</v>
      </c>
      <c r="P38" s="17" t="s">
        <v>31</v>
      </c>
    </row>
    <row r="39" spans="1:16" ht="61.5" customHeight="1">
      <c r="A39" s="8">
        <v>32</v>
      </c>
      <c r="B39" s="60">
        <v>9</v>
      </c>
      <c r="C39" s="61" t="s">
        <v>62</v>
      </c>
      <c r="D39" s="62" t="s">
        <v>47</v>
      </c>
      <c r="E39" s="62" t="s">
        <v>15</v>
      </c>
      <c r="F39" s="62" t="s">
        <v>30</v>
      </c>
      <c r="G39" s="62" t="s">
        <v>21</v>
      </c>
      <c r="H39" s="63">
        <v>46050</v>
      </c>
      <c r="I39" s="63">
        <v>46050</v>
      </c>
      <c r="J39" s="62">
        <v>0.5</v>
      </c>
      <c r="K39" s="64">
        <v>248</v>
      </c>
      <c r="L39" s="64">
        <v>0</v>
      </c>
      <c r="M39" s="64">
        <v>0</v>
      </c>
      <c r="N39" s="64">
        <v>248</v>
      </c>
      <c r="O39" s="62" t="s">
        <v>105</v>
      </c>
      <c r="P39" s="65" t="s">
        <v>31</v>
      </c>
    </row>
    <row r="40" spans="1:16" ht="61.5" customHeight="1">
      <c r="A40" s="8">
        <v>33</v>
      </c>
      <c r="B40" s="9">
        <v>3</v>
      </c>
      <c r="C40" s="10" t="s">
        <v>63</v>
      </c>
      <c r="D40" s="11" t="s">
        <v>64</v>
      </c>
      <c r="E40" s="11" t="s">
        <v>25</v>
      </c>
      <c r="F40" s="11" t="s">
        <v>24</v>
      </c>
      <c r="G40" s="11" t="s">
        <v>35</v>
      </c>
      <c r="H40" s="14">
        <v>46049</v>
      </c>
      <c r="I40" s="14">
        <v>46050</v>
      </c>
      <c r="J40" s="11">
        <v>1.5</v>
      </c>
      <c r="K40" s="15">
        <v>1347</v>
      </c>
      <c r="L40" s="15">
        <v>0</v>
      </c>
      <c r="M40" s="15">
        <v>0</v>
      </c>
      <c r="N40" s="15">
        <v>1347</v>
      </c>
      <c r="O40" s="11" t="s">
        <v>105</v>
      </c>
      <c r="P40" s="17" t="s">
        <v>108</v>
      </c>
    </row>
    <row r="41" spans="1:16" ht="61.5" customHeight="1">
      <c r="A41" s="8">
        <v>34</v>
      </c>
      <c r="B41" s="9">
        <v>34</v>
      </c>
      <c r="C41" s="10" t="s">
        <v>65</v>
      </c>
      <c r="D41" s="11" t="s">
        <v>51</v>
      </c>
      <c r="E41" s="11" t="s">
        <v>23</v>
      </c>
      <c r="F41" s="11" t="s">
        <v>24</v>
      </c>
      <c r="G41" s="11" t="s">
        <v>73</v>
      </c>
      <c r="H41" s="14">
        <v>46042</v>
      </c>
      <c r="I41" s="14">
        <v>46042</v>
      </c>
      <c r="J41" s="11">
        <v>0.5</v>
      </c>
      <c r="K41" s="15">
        <v>103.5</v>
      </c>
      <c r="L41" s="15">
        <v>0</v>
      </c>
      <c r="M41" s="15">
        <v>0</v>
      </c>
      <c r="N41" s="15">
        <v>103.5</v>
      </c>
      <c r="O41" s="11" t="s">
        <v>105</v>
      </c>
      <c r="P41" s="17" t="s">
        <v>111</v>
      </c>
    </row>
    <row r="42" spans="1:16" ht="61.5" customHeight="1">
      <c r="A42" s="8">
        <v>35</v>
      </c>
      <c r="B42" s="9">
        <v>34</v>
      </c>
      <c r="C42" s="10" t="s">
        <v>65</v>
      </c>
      <c r="D42" s="11" t="s">
        <v>51</v>
      </c>
      <c r="E42" s="11" t="s">
        <v>23</v>
      </c>
      <c r="F42" s="11" t="s">
        <v>24</v>
      </c>
      <c r="G42" s="11" t="s">
        <v>73</v>
      </c>
      <c r="H42" s="14">
        <v>46043</v>
      </c>
      <c r="I42" s="14">
        <v>46043</v>
      </c>
      <c r="J42" s="11">
        <v>0.5</v>
      </c>
      <c r="K42" s="15">
        <v>103.5</v>
      </c>
      <c r="L42" s="15">
        <v>0</v>
      </c>
      <c r="M42" s="15">
        <v>0</v>
      </c>
      <c r="N42" s="15">
        <v>103.5</v>
      </c>
      <c r="O42" s="11" t="s">
        <v>105</v>
      </c>
      <c r="P42" s="17" t="s">
        <v>111</v>
      </c>
    </row>
    <row r="43" spans="1:16" ht="61.5" customHeight="1">
      <c r="A43" s="8">
        <v>36</v>
      </c>
      <c r="B43" s="9">
        <v>31</v>
      </c>
      <c r="C43" s="10" t="s">
        <v>65</v>
      </c>
      <c r="D43" s="11" t="s">
        <v>51</v>
      </c>
      <c r="E43" s="11" t="s">
        <v>23</v>
      </c>
      <c r="F43" s="11" t="s">
        <v>24</v>
      </c>
      <c r="G43" s="11" t="s">
        <v>71</v>
      </c>
      <c r="H43" s="14">
        <v>46055</v>
      </c>
      <c r="I43" s="14">
        <v>46059</v>
      </c>
      <c r="J43" s="11">
        <v>4</v>
      </c>
      <c r="K43" s="15">
        <v>1278</v>
      </c>
      <c r="L43" s="15">
        <v>103.5</v>
      </c>
      <c r="M43" s="15">
        <v>0</v>
      </c>
      <c r="N43" s="15">
        <v>1381.5</v>
      </c>
      <c r="O43" s="11" t="s">
        <v>129</v>
      </c>
      <c r="P43" s="17" t="s">
        <v>112</v>
      </c>
    </row>
    <row r="44" spans="1:16" ht="61.5" customHeight="1">
      <c r="A44" s="8">
        <v>37</v>
      </c>
      <c r="B44" s="9">
        <v>18</v>
      </c>
      <c r="C44" s="10" t="s">
        <v>66</v>
      </c>
      <c r="D44" s="11" t="s">
        <v>47</v>
      </c>
      <c r="E44" s="11" t="s">
        <v>15</v>
      </c>
      <c r="F44" s="11" t="s">
        <v>32</v>
      </c>
      <c r="G44" s="11" t="s">
        <v>33</v>
      </c>
      <c r="H44" s="14">
        <v>46029</v>
      </c>
      <c r="I44" s="14">
        <v>46029</v>
      </c>
      <c r="J44" s="11">
        <v>0.5</v>
      </c>
      <c r="K44" s="15">
        <v>248</v>
      </c>
      <c r="L44" s="15">
        <v>0</v>
      </c>
      <c r="M44" s="15">
        <v>0</v>
      </c>
      <c r="N44" s="15">
        <v>248</v>
      </c>
      <c r="O44" s="15" t="s">
        <v>105</v>
      </c>
      <c r="P44" s="17" t="s">
        <v>34</v>
      </c>
    </row>
    <row r="45" spans="1:16" ht="61.5" customHeight="1">
      <c r="A45" s="8">
        <v>38</v>
      </c>
      <c r="B45" s="9">
        <v>18</v>
      </c>
      <c r="C45" s="10" t="s">
        <v>66</v>
      </c>
      <c r="D45" s="11" t="s">
        <v>47</v>
      </c>
      <c r="E45" s="11" t="s">
        <v>15</v>
      </c>
      <c r="F45" s="11" t="s">
        <v>32</v>
      </c>
      <c r="G45" s="11" t="s">
        <v>33</v>
      </c>
      <c r="H45" s="14">
        <v>46031</v>
      </c>
      <c r="I45" s="14">
        <v>46031</v>
      </c>
      <c r="J45" s="11">
        <v>0.5</v>
      </c>
      <c r="K45" s="15">
        <v>248</v>
      </c>
      <c r="L45" s="15">
        <v>0</v>
      </c>
      <c r="M45" s="15">
        <v>0</v>
      </c>
      <c r="N45" s="15">
        <v>248</v>
      </c>
      <c r="O45" s="15" t="s">
        <v>105</v>
      </c>
      <c r="P45" s="17" t="s">
        <v>34</v>
      </c>
    </row>
    <row r="46" spans="1:16" ht="61.5" customHeight="1">
      <c r="A46" s="8">
        <v>39</v>
      </c>
      <c r="B46" s="9">
        <v>18</v>
      </c>
      <c r="C46" s="10" t="s">
        <v>66</v>
      </c>
      <c r="D46" s="11" t="s">
        <v>47</v>
      </c>
      <c r="E46" s="11" t="s">
        <v>15</v>
      </c>
      <c r="F46" s="11" t="s">
        <v>32</v>
      </c>
      <c r="G46" s="11" t="s">
        <v>33</v>
      </c>
      <c r="H46" s="14">
        <v>46036</v>
      </c>
      <c r="I46" s="14">
        <v>46036</v>
      </c>
      <c r="J46" s="11">
        <v>0.5</v>
      </c>
      <c r="K46" s="15">
        <v>248</v>
      </c>
      <c r="L46" s="15">
        <v>0</v>
      </c>
      <c r="M46" s="15">
        <v>0</v>
      </c>
      <c r="N46" s="15">
        <v>248</v>
      </c>
      <c r="O46" s="15" t="s">
        <v>105</v>
      </c>
      <c r="P46" s="17" t="s">
        <v>34</v>
      </c>
    </row>
    <row r="47" spans="1:16" ht="61.5" customHeight="1">
      <c r="A47" s="8">
        <v>40</v>
      </c>
      <c r="B47" s="9">
        <v>18</v>
      </c>
      <c r="C47" s="10" t="s">
        <v>66</v>
      </c>
      <c r="D47" s="11" t="s">
        <v>47</v>
      </c>
      <c r="E47" s="11" t="s">
        <v>15</v>
      </c>
      <c r="F47" s="11" t="s">
        <v>32</v>
      </c>
      <c r="G47" s="11" t="s">
        <v>33</v>
      </c>
      <c r="H47" s="14">
        <v>46038</v>
      </c>
      <c r="I47" s="14">
        <v>46038</v>
      </c>
      <c r="J47" s="11">
        <v>0.5</v>
      </c>
      <c r="K47" s="15">
        <v>248</v>
      </c>
      <c r="L47" s="15">
        <v>0</v>
      </c>
      <c r="M47" s="15">
        <v>0</v>
      </c>
      <c r="N47" s="15">
        <v>248</v>
      </c>
      <c r="O47" s="15" t="s">
        <v>105</v>
      </c>
      <c r="P47" s="17" t="s">
        <v>34</v>
      </c>
    </row>
    <row r="48" spans="1:16" ht="61.5" customHeight="1">
      <c r="A48" s="8">
        <v>41</v>
      </c>
      <c r="B48" s="9">
        <v>18</v>
      </c>
      <c r="C48" s="10" t="s">
        <v>66</v>
      </c>
      <c r="D48" s="11" t="s">
        <v>47</v>
      </c>
      <c r="E48" s="11" t="s">
        <v>15</v>
      </c>
      <c r="F48" s="11" t="s">
        <v>32</v>
      </c>
      <c r="G48" s="11" t="s">
        <v>33</v>
      </c>
      <c r="H48" s="14">
        <v>46043</v>
      </c>
      <c r="I48" s="14">
        <v>46043</v>
      </c>
      <c r="J48" s="11">
        <v>0.5</v>
      </c>
      <c r="K48" s="15">
        <v>248</v>
      </c>
      <c r="L48" s="15">
        <v>0</v>
      </c>
      <c r="M48" s="15">
        <v>0</v>
      </c>
      <c r="N48" s="15">
        <v>248</v>
      </c>
      <c r="O48" s="15" t="s">
        <v>105</v>
      </c>
      <c r="P48" s="17" t="s">
        <v>34</v>
      </c>
    </row>
    <row r="49" spans="1:16" ht="61.5" customHeight="1">
      <c r="A49" s="8">
        <v>42</v>
      </c>
      <c r="B49" s="9">
        <v>18</v>
      </c>
      <c r="C49" s="10" t="s">
        <v>66</v>
      </c>
      <c r="D49" s="11" t="s">
        <v>47</v>
      </c>
      <c r="E49" s="11" t="s">
        <v>15</v>
      </c>
      <c r="F49" s="11" t="s">
        <v>32</v>
      </c>
      <c r="G49" s="11" t="s">
        <v>33</v>
      </c>
      <c r="H49" s="14">
        <v>46045</v>
      </c>
      <c r="I49" s="14">
        <v>46045</v>
      </c>
      <c r="J49" s="11">
        <v>0.5</v>
      </c>
      <c r="K49" s="15">
        <v>248</v>
      </c>
      <c r="L49" s="15">
        <v>0</v>
      </c>
      <c r="M49" s="15">
        <v>0</v>
      </c>
      <c r="N49" s="15">
        <v>248</v>
      </c>
      <c r="O49" s="15" t="s">
        <v>105</v>
      </c>
      <c r="P49" s="17" t="s">
        <v>34</v>
      </c>
    </row>
    <row r="50" spans="1:16" ht="61.5" customHeight="1">
      <c r="A50" s="8">
        <v>43</v>
      </c>
      <c r="B50" s="9">
        <v>18</v>
      </c>
      <c r="C50" s="10" t="s">
        <v>66</v>
      </c>
      <c r="D50" s="11" t="s">
        <v>47</v>
      </c>
      <c r="E50" s="11" t="s">
        <v>15</v>
      </c>
      <c r="F50" s="11" t="s">
        <v>32</v>
      </c>
      <c r="G50" s="11" t="s">
        <v>33</v>
      </c>
      <c r="H50" s="14">
        <v>46050</v>
      </c>
      <c r="I50" s="14">
        <v>46050</v>
      </c>
      <c r="J50" s="11">
        <v>0.5</v>
      </c>
      <c r="K50" s="15">
        <v>248</v>
      </c>
      <c r="L50" s="15">
        <v>0</v>
      </c>
      <c r="M50" s="15">
        <v>0</v>
      </c>
      <c r="N50" s="15">
        <v>248</v>
      </c>
      <c r="O50" s="15" t="s">
        <v>105</v>
      </c>
      <c r="P50" s="17" t="s">
        <v>34</v>
      </c>
    </row>
    <row r="51" spans="1:16" ht="61.5" customHeight="1">
      <c r="A51" s="8">
        <v>44</v>
      </c>
      <c r="B51" s="9">
        <v>18</v>
      </c>
      <c r="C51" s="10" t="s">
        <v>66</v>
      </c>
      <c r="D51" s="11" t="s">
        <v>47</v>
      </c>
      <c r="E51" s="11" t="s">
        <v>15</v>
      </c>
      <c r="F51" s="11" t="s">
        <v>32</v>
      </c>
      <c r="G51" s="11" t="s">
        <v>33</v>
      </c>
      <c r="H51" s="14">
        <v>46052</v>
      </c>
      <c r="I51" s="14">
        <v>46052</v>
      </c>
      <c r="J51" s="11">
        <v>0.5</v>
      </c>
      <c r="K51" s="15">
        <v>248</v>
      </c>
      <c r="L51" s="15">
        <v>0</v>
      </c>
      <c r="M51" s="15">
        <v>0</v>
      </c>
      <c r="N51" s="15">
        <v>248</v>
      </c>
      <c r="O51" s="15" t="s">
        <v>105</v>
      </c>
      <c r="P51" s="17" t="s">
        <v>34</v>
      </c>
    </row>
    <row r="52" spans="1:16" ht="61.5" customHeight="1">
      <c r="A52" s="8">
        <v>45</v>
      </c>
      <c r="B52" s="9">
        <v>13</v>
      </c>
      <c r="C52" s="10" t="s">
        <v>67</v>
      </c>
      <c r="D52" s="11" t="s">
        <v>46</v>
      </c>
      <c r="E52" s="11" t="s">
        <v>15</v>
      </c>
      <c r="F52" s="11" t="s">
        <v>27</v>
      </c>
      <c r="G52" s="11" t="s">
        <v>28</v>
      </c>
      <c r="H52" s="14">
        <v>46042</v>
      </c>
      <c r="I52" s="14">
        <v>46042</v>
      </c>
      <c r="J52" s="11">
        <v>0.5</v>
      </c>
      <c r="K52" s="15">
        <v>248</v>
      </c>
      <c r="L52" s="15">
        <v>0</v>
      </c>
      <c r="M52" s="15">
        <v>0</v>
      </c>
      <c r="N52" s="15">
        <v>248</v>
      </c>
      <c r="O52" s="11" t="s">
        <v>105</v>
      </c>
      <c r="P52" s="17" t="s">
        <v>29</v>
      </c>
    </row>
    <row r="53" spans="1:16" ht="61.5" customHeight="1">
      <c r="A53" s="8">
        <v>46</v>
      </c>
      <c r="B53" s="9">
        <v>13</v>
      </c>
      <c r="C53" s="10" t="s">
        <v>67</v>
      </c>
      <c r="D53" s="11" t="s">
        <v>46</v>
      </c>
      <c r="E53" s="11" t="s">
        <v>15</v>
      </c>
      <c r="F53" s="11" t="s">
        <v>27</v>
      </c>
      <c r="G53" s="11" t="s">
        <v>28</v>
      </c>
      <c r="H53" s="14">
        <v>46048</v>
      </c>
      <c r="I53" s="14">
        <v>46048</v>
      </c>
      <c r="J53" s="11">
        <v>0.5</v>
      </c>
      <c r="K53" s="15">
        <v>248</v>
      </c>
      <c r="L53" s="15">
        <v>0</v>
      </c>
      <c r="M53" s="15">
        <v>0</v>
      </c>
      <c r="N53" s="15">
        <v>248</v>
      </c>
      <c r="O53" s="11" t="s">
        <v>105</v>
      </c>
      <c r="P53" s="17" t="s">
        <v>29</v>
      </c>
    </row>
    <row r="54" spans="1:16" ht="61.5" customHeight="1">
      <c r="A54" s="8">
        <v>47</v>
      </c>
      <c r="B54" s="9">
        <v>17</v>
      </c>
      <c r="C54" s="10" t="s">
        <v>68</v>
      </c>
      <c r="D54" s="11" t="s">
        <v>46</v>
      </c>
      <c r="E54" s="11" t="s">
        <v>23</v>
      </c>
      <c r="F54" s="11" t="s">
        <v>37</v>
      </c>
      <c r="G54" s="11" t="s">
        <v>38</v>
      </c>
      <c r="H54" s="14">
        <v>46042</v>
      </c>
      <c r="I54" s="14">
        <v>46042</v>
      </c>
      <c r="J54" s="11">
        <v>0.5</v>
      </c>
      <c r="K54" s="15">
        <v>248</v>
      </c>
      <c r="L54" s="15">
        <v>0</v>
      </c>
      <c r="M54" s="15">
        <v>0</v>
      </c>
      <c r="N54" s="15">
        <v>248</v>
      </c>
      <c r="O54" s="11" t="s">
        <v>105</v>
      </c>
      <c r="P54" s="17" t="s">
        <v>39</v>
      </c>
    </row>
    <row r="55" spans="1:16" ht="61.5" customHeight="1">
      <c r="A55" s="8">
        <v>48</v>
      </c>
      <c r="B55" s="9">
        <v>17</v>
      </c>
      <c r="C55" s="10" t="s">
        <v>68</v>
      </c>
      <c r="D55" s="11" t="s">
        <v>46</v>
      </c>
      <c r="E55" s="11" t="s">
        <v>23</v>
      </c>
      <c r="F55" s="11" t="s">
        <v>37</v>
      </c>
      <c r="G55" s="11" t="s">
        <v>40</v>
      </c>
      <c r="H55" s="14">
        <v>46043</v>
      </c>
      <c r="I55" s="14">
        <v>46043</v>
      </c>
      <c r="J55" s="11">
        <v>0.5</v>
      </c>
      <c r="K55" s="15">
        <v>248</v>
      </c>
      <c r="L55" s="15">
        <v>0</v>
      </c>
      <c r="M55" s="15">
        <v>0</v>
      </c>
      <c r="N55" s="15">
        <v>248</v>
      </c>
      <c r="O55" s="11" t="s">
        <v>105</v>
      </c>
      <c r="P55" s="17" t="s">
        <v>41</v>
      </c>
    </row>
    <row r="56" spans="1:16" ht="61.5" customHeight="1">
      <c r="A56" s="8">
        <v>49</v>
      </c>
      <c r="B56" s="9">
        <v>17</v>
      </c>
      <c r="C56" s="10" t="s">
        <v>68</v>
      </c>
      <c r="D56" s="11" t="s">
        <v>46</v>
      </c>
      <c r="E56" s="11" t="s">
        <v>23</v>
      </c>
      <c r="F56" s="11" t="s">
        <v>37</v>
      </c>
      <c r="G56" s="11" t="s">
        <v>38</v>
      </c>
      <c r="H56" s="14">
        <v>46045</v>
      </c>
      <c r="I56" s="14">
        <v>46045</v>
      </c>
      <c r="J56" s="11">
        <v>0.5</v>
      </c>
      <c r="K56" s="15">
        <v>248</v>
      </c>
      <c r="L56" s="15">
        <v>0</v>
      </c>
      <c r="M56" s="15">
        <v>0</v>
      </c>
      <c r="N56" s="15">
        <v>248</v>
      </c>
      <c r="O56" s="11" t="s">
        <v>105</v>
      </c>
      <c r="P56" s="17" t="s">
        <v>39</v>
      </c>
    </row>
    <row r="57" spans="1:16" ht="61.5" customHeight="1">
      <c r="A57" s="8">
        <v>50</v>
      </c>
      <c r="B57" s="9">
        <v>17</v>
      </c>
      <c r="C57" s="10" t="s">
        <v>68</v>
      </c>
      <c r="D57" s="11" t="s">
        <v>46</v>
      </c>
      <c r="E57" s="11" t="s">
        <v>23</v>
      </c>
      <c r="F57" s="11" t="s">
        <v>37</v>
      </c>
      <c r="G57" s="11" t="s">
        <v>40</v>
      </c>
      <c r="H57" s="14">
        <v>46052</v>
      </c>
      <c r="I57" s="14">
        <v>46052</v>
      </c>
      <c r="J57" s="11">
        <v>0.5</v>
      </c>
      <c r="K57" s="15">
        <v>248</v>
      </c>
      <c r="L57" s="15">
        <v>0</v>
      </c>
      <c r="M57" s="15">
        <v>0</v>
      </c>
      <c r="N57" s="15">
        <v>248</v>
      </c>
      <c r="O57" s="11" t="s">
        <v>105</v>
      </c>
      <c r="P57" s="17" t="s">
        <v>41</v>
      </c>
    </row>
    <row r="58" spans="1:16" ht="61.5" customHeight="1">
      <c r="A58" s="8">
        <v>51</v>
      </c>
      <c r="B58" s="9">
        <v>24</v>
      </c>
      <c r="C58" s="10" t="s">
        <v>69</v>
      </c>
      <c r="D58" s="11" t="s">
        <v>47</v>
      </c>
      <c r="E58" s="11" t="s">
        <v>15</v>
      </c>
      <c r="F58" s="11" t="s">
        <v>42</v>
      </c>
      <c r="G58" s="11" t="s">
        <v>43</v>
      </c>
      <c r="H58" s="14">
        <v>46031</v>
      </c>
      <c r="I58" s="14">
        <v>46032</v>
      </c>
      <c r="J58" s="11">
        <v>1</v>
      </c>
      <c r="K58" s="15">
        <v>248</v>
      </c>
      <c r="L58" s="15">
        <v>0</v>
      </c>
      <c r="M58" s="15">
        <v>0</v>
      </c>
      <c r="N58" s="15">
        <v>248</v>
      </c>
      <c r="O58" s="11" t="s">
        <v>128</v>
      </c>
      <c r="P58" s="17" t="s">
        <v>104</v>
      </c>
    </row>
    <row r="59" spans="1:16" ht="61.5" customHeight="1">
      <c r="A59" s="8">
        <v>52</v>
      </c>
      <c r="B59" s="9">
        <v>24</v>
      </c>
      <c r="C59" s="10" t="s">
        <v>69</v>
      </c>
      <c r="D59" s="11" t="s">
        <v>47</v>
      </c>
      <c r="E59" s="11" t="s">
        <v>15</v>
      </c>
      <c r="F59" s="11" t="s">
        <v>42</v>
      </c>
      <c r="G59" s="11" t="s">
        <v>43</v>
      </c>
      <c r="H59" s="14">
        <v>46044</v>
      </c>
      <c r="I59" s="14">
        <v>46045</v>
      </c>
      <c r="J59" s="11">
        <v>1</v>
      </c>
      <c r="K59" s="15">
        <v>248</v>
      </c>
      <c r="L59" s="15">
        <v>0</v>
      </c>
      <c r="M59" s="15">
        <v>0</v>
      </c>
      <c r="N59" s="15">
        <v>248</v>
      </c>
      <c r="O59" s="11" t="s">
        <v>128</v>
      </c>
      <c r="P59" s="17" t="s">
        <v>104</v>
      </c>
    </row>
    <row r="60" spans="1:16" ht="61.5" customHeight="1">
      <c r="A60" s="8">
        <v>53</v>
      </c>
      <c r="B60" s="9">
        <v>24</v>
      </c>
      <c r="C60" s="10" t="s">
        <v>69</v>
      </c>
      <c r="D60" s="11" t="s">
        <v>47</v>
      </c>
      <c r="E60" s="11" t="s">
        <v>15</v>
      </c>
      <c r="F60" s="11" t="s">
        <v>42</v>
      </c>
      <c r="G60" s="11" t="s">
        <v>43</v>
      </c>
      <c r="H60" s="14">
        <v>46051</v>
      </c>
      <c r="I60" s="14">
        <v>46052</v>
      </c>
      <c r="J60" s="11">
        <v>1</v>
      </c>
      <c r="K60" s="15">
        <v>248</v>
      </c>
      <c r="L60" s="15">
        <v>0</v>
      </c>
      <c r="M60" s="15">
        <v>0</v>
      </c>
      <c r="N60" s="15">
        <v>248</v>
      </c>
      <c r="O60" s="11" t="s">
        <v>128</v>
      </c>
      <c r="P60" s="17" t="s">
        <v>104</v>
      </c>
    </row>
    <row r="61" spans="1:16" ht="15.75" thickBot="1">
      <c r="A61" s="68" t="s">
        <v>82</v>
      </c>
      <c r="B61" s="69"/>
      <c r="C61" s="70"/>
      <c r="D61" s="70"/>
      <c r="E61" s="70"/>
      <c r="F61" s="70"/>
      <c r="G61" s="70"/>
      <c r="H61" s="70"/>
      <c r="I61" s="70"/>
      <c r="J61" s="57">
        <f>SUM(J8:J60)</f>
        <v>39</v>
      </c>
      <c r="K61" s="20">
        <f>SUM(K8:K60)</f>
        <v>19841</v>
      </c>
      <c r="L61" s="20">
        <f>SUM(L8:L60)</f>
        <v>103.5</v>
      </c>
      <c r="M61" s="20">
        <f>SUM(M8:M60)</f>
        <v>0</v>
      </c>
      <c r="N61" s="20">
        <f>SUM(N8:N60)</f>
        <v>19944.5</v>
      </c>
      <c r="O61" s="57"/>
      <c r="P61" s="43"/>
    </row>
    <row r="62" spans="1:16">
      <c r="A62" s="71" t="s">
        <v>83</v>
      </c>
      <c r="B62" s="72"/>
      <c r="C62" s="72"/>
      <c r="D62" s="72"/>
      <c r="E62" s="72"/>
      <c r="F62" s="72"/>
      <c r="G62" s="72"/>
      <c r="H62" s="72"/>
      <c r="I62" s="72"/>
      <c r="J62" s="72"/>
      <c r="K62" s="21">
        <v>21170.5</v>
      </c>
      <c r="L62" s="51" t="s">
        <v>84</v>
      </c>
      <c r="M62" s="75" t="s">
        <v>85</v>
      </c>
      <c r="N62" s="75"/>
      <c r="O62" s="75"/>
      <c r="P62" s="76"/>
    </row>
    <row r="63" spans="1:16" ht="15.75" thickBot="1">
      <c r="A63" s="73"/>
      <c r="B63" s="74"/>
      <c r="C63" s="74"/>
      <c r="D63" s="74"/>
      <c r="E63" s="74"/>
      <c r="F63" s="74"/>
      <c r="G63" s="74"/>
      <c r="H63" s="74"/>
      <c r="I63" s="74"/>
      <c r="J63" s="74"/>
      <c r="K63" s="22">
        <v>0</v>
      </c>
      <c r="L63" s="58" t="s">
        <v>86</v>
      </c>
      <c r="M63" s="77"/>
      <c r="N63" s="77"/>
      <c r="O63" s="77"/>
      <c r="P63" s="78"/>
    </row>
    <row r="64" spans="1:16">
      <c r="A64" s="79"/>
      <c r="B64" s="80"/>
      <c r="C64" s="80"/>
      <c r="D64" s="80"/>
      <c r="E64" s="80"/>
      <c r="F64" s="80"/>
      <c r="G64" s="80"/>
      <c r="H64" s="80"/>
      <c r="I64" s="80"/>
      <c r="J64" s="80"/>
      <c r="K64" s="23">
        <f>K61-K62-K63</f>
        <v>-1329.5</v>
      </c>
      <c r="L64" s="24" t="s">
        <v>87</v>
      </c>
      <c r="M64" s="25"/>
      <c r="N64" s="26"/>
      <c r="O64" s="27"/>
      <c r="P64" s="44"/>
    </row>
    <row r="65" spans="1:18">
      <c r="A65" s="94" t="s">
        <v>88</v>
      </c>
      <c r="B65" s="95"/>
      <c r="C65" s="59" t="s">
        <v>4</v>
      </c>
      <c r="D65" s="95" t="s">
        <v>89</v>
      </c>
      <c r="E65" s="95"/>
      <c r="F65" s="95" t="s">
        <v>90</v>
      </c>
      <c r="G65" s="95"/>
      <c r="H65" s="95" t="s">
        <v>2</v>
      </c>
      <c r="I65" s="95"/>
      <c r="J65" s="95"/>
      <c r="K65" s="52"/>
      <c r="L65" s="28"/>
      <c r="M65" s="29"/>
      <c r="N65" s="30"/>
      <c r="O65" s="31"/>
      <c r="P65" s="45"/>
    </row>
    <row r="66" spans="1:18" ht="19.5" customHeight="1">
      <c r="A66" s="71">
        <v>26</v>
      </c>
      <c r="B66" s="72"/>
      <c r="C66" s="67" t="s">
        <v>81</v>
      </c>
      <c r="D66" s="72" t="s">
        <v>84</v>
      </c>
      <c r="E66" s="72"/>
      <c r="F66" s="72" t="s">
        <v>115</v>
      </c>
      <c r="G66" s="72"/>
      <c r="H66" s="72" t="s">
        <v>91</v>
      </c>
      <c r="I66" s="72"/>
      <c r="J66" s="72"/>
      <c r="K66" s="21">
        <v>-248</v>
      </c>
      <c r="L66" s="54"/>
      <c r="M66" s="32"/>
      <c r="N66" s="32"/>
      <c r="O66" s="55"/>
      <c r="P66" s="56"/>
    </row>
    <row r="67" spans="1:18" ht="19.5" customHeight="1">
      <c r="A67" s="71">
        <v>24</v>
      </c>
      <c r="B67" s="72"/>
      <c r="C67" s="67" t="s">
        <v>69</v>
      </c>
      <c r="D67" s="72" t="s">
        <v>84</v>
      </c>
      <c r="E67" s="72"/>
      <c r="F67" s="72" t="s">
        <v>115</v>
      </c>
      <c r="G67" s="72"/>
      <c r="H67" s="72" t="s">
        <v>91</v>
      </c>
      <c r="I67" s="72"/>
      <c r="J67" s="72"/>
      <c r="K67" s="21">
        <v>-1081.5</v>
      </c>
      <c r="L67" s="35"/>
      <c r="M67" s="33"/>
      <c r="N67" s="33"/>
      <c r="O67" s="34"/>
      <c r="P67" s="46"/>
    </row>
    <row r="68" spans="1:18" ht="19.5" customHeight="1" thickBot="1">
      <c r="A68" s="73" t="s">
        <v>92</v>
      </c>
      <c r="B68" s="74"/>
      <c r="C68" s="74"/>
      <c r="D68" s="74"/>
      <c r="E68" s="74"/>
      <c r="F68" s="74"/>
      <c r="G68" s="74"/>
      <c r="H68" s="74"/>
      <c r="I68" s="74"/>
      <c r="J68" s="74"/>
      <c r="K68" s="36">
        <f>SUM(K66:K67)</f>
        <v>-1329.5</v>
      </c>
      <c r="L68" s="92" t="s">
        <v>93</v>
      </c>
      <c r="M68" s="93"/>
      <c r="N68" s="37"/>
      <c r="O68" s="38"/>
      <c r="P68" s="47"/>
    </row>
    <row r="69" spans="1:18" ht="15" customHeight="1">
      <c r="A69" s="91" t="s">
        <v>130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18"/>
      <c r="R69" s="18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39"/>
      <c r="L70" s="39"/>
      <c r="M70" s="39"/>
      <c r="N70" s="39"/>
      <c r="O70" s="4"/>
      <c r="P70" s="4"/>
    </row>
    <row r="71" spans="1:18" ht="15" customHeight="1">
      <c r="A71" s="53">
        <v>1</v>
      </c>
      <c r="B71" s="98" t="s">
        <v>94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8" ht="15" customHeight="1">
      <c r="A72" s="53">
        <v>2</v>
      </c>
      <c r="B72" s="98" t="s">
        <v>95</v>
      </c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  <row r="73" spans="1:18" ht="15" customHeight="1">
      <c r="A73" s="53">
        <v>3</v>
      </c>
      <c r="B73" s="98" t="s">
        <v>96</v>
      </c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</row>
    <row r="74" spans="1:18" ht="15" customHeight="1">
      <c r="A74" s="53">
        <v>4</v>
      </c>
      <c r="B74" s="98" t="s">
        <v>97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</row>
    <row r="75" spans="1:18" ht="15" customHeight="1">
      <c r="A75" s="53">
        <v>5</v>
      </c>
      <c r="B75" s="98" t="s">
        <v>98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</row>
    <row r="76" spans="1:18" ht="15" customHeight="1">
      <c r="A76" s="53">
        <v>6</v>
      </c>
      <c r="B76" s="98" t="s">
        <v>99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</row>
    <row r="77" spans="1:18" ht="15" customHeight="1">
      <c r="A77" s="53">
        <v>7</v>
      </c>
      <c r="B77" s="98" t="s">
        <v>116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8" spans="1:18">
      <c r="A78" s="4"/>
      <c r="B78" s="96" t="s">
        <v>100</v>
      </c>
      <c r="C78" s="96"/>
      <c r="D78" s="19"/>
      <c r="E78" s="19"/>
      <c r="F78" s="19"/>
      <c r="G78" s="19"/>
      <c r="H78" s="41"/>
      <c r="I78" s="41"/>
      <c r="J78" s="19"/>
      <c r="K78" s="40"/>
      <c r="L78" s="40"/>
      <c r="M78" s="40"/>
      <c r="N78" s="40"/>
      <c r="O78" s="42"/>
      <c r="P78" s="48"/>
    </row>
    <row r="79" spans="1:18">
      <c r="A79" s="19"/>
      <c r="B79" s="97" t="s">
        <v>101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</row>
    <row r="80" spans="1:18">
      <c r="A80" s="19"/>
      <c r="B80" s="97" t="s">
        <v>102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</row>
    <row r="81" spans="1:16">
      <c r="A81" s="19"/>
      <c r="B81" s="97" t="s">
        <v>103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</row>
    <row r="82" spans="1:16">
      <c r="A82" s="19"/>
      <c r="B82" s="97" t="s">
        <v>107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</row>
  </sheetData>
  <autoFilter ref="A7:C7"/>
  <sortState ref="A10:Q209">
    <sortCondition ref="C10"/>
  </sortState>
  <mergeCells count="36">
    <mergeCell ref="B78:C78"/>
    <mergeCell ref="B81:P81"/>
    <mergeCell ref="B82:P82"/>
    <mergeCell ref="B71:P71"/>
    <mergeCell ref="B72:P72"/>
    <mergeCell ref="B73:P73"/>
    <mergeCell ref="B74:P74"/>
    <mergeCell ref="B75:P75"/>
    <mergeCell ref="B79:P79"/>
    <mergeCell ref="B80:P80"/>
    <mergeCell ref="B77:P77"/>
    <mergeCell ref="B76:P76"/>
    <mergeCell ref="A69:P69"/>
    <mergeCell ref="A68:J68"/>
    <mergeCell ref="L68:M68"/>
    <mergeCell ref="A65:B65"/>
    <mergeCell ref="D65:E65"/>
    <mergeCell ref="F65:G65"/>
    <mergeCell ref="H65:J65"/>
    <mergeCell ref="A66:B66"/>
    <mergeCell ref="D66:E66"/>
    <mergeCell ref="F66:G66"/>
    <mergeCell ref="H66:J66"/>
    <mergeCell ref="A67:B67"/>
    <mergeCell ref="D67:E67"/>
    <mergeCell ref="F67:G67"/>
    <mergeCell ref="H67:J67"/>
    <mergeCell ref="A61:I61"/>
    <mergeCell ref="A62:J63"/>
    <mergeCell ref="M62:P63"/>
    <mergeCell ref="A64:J64"/>
    <mergeCell ref="A1:P1"/>
    <mergeCell ref="A2:C2"/>
    <mergeCell ref="A3:C3"/>
    <mergeCell ref="A5:P5"/>
    <mergeCell ref="A6:P6"/>
  </mergeCells>
  <hyperlinks>
    <hyperlink ref="L63" r:id="rId1" display="https://www.transparencia.mg.gov.br/despesa-estado/despesa/despesa-orgaos/2025/01-02-2025/28-02-2025/4576/491"/>
  </hyperlinks>
  <printOptions horizontalCentered="1"/>
  <pageMargins left="0.23622047244094499" right="0.23622047244094499" top="0.74803149606299202" bottom="0.51" header="0.31496062992126" footer="0.28999999999999998"/>
  <pageSetup paperSize="9" scale="35" fitToHeight="0" orientation="landscape" r:id="rId2"/>
  <headerFooter>
    <oddHeader>&amp;C&amp;G</oddHeader>
    <oddFooter>&amp;CPágina &amp;P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a9131aa025d713aae27ddfa1138a10ee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9e12a938ee2fe993684f02c34af9563b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EBC5B-9E61-4CA3-A287-5360288896B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0A932E5-FF34-4620-A9C8-218AD4C9B513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b0982ca-2f34-4782-ae56-e7017963951c"/>
    <ds:schemaRef ds:uri="http://purl.org/dc/dcmitype/"/>
    <ds:schemaRef ds:uri="http://purl.org/dc/elements/1.1/"/>
    <ds:schemaRef ds:uri="6cdcdf08-9007-4546-b332-2dd8ed0a8e00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9B0095-3EBA-4AED-98A6-A45DB49C4E5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D6DB6C-7D5B-430B-91EC-6B60A0C14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Pub_Janeiro_26</vt:lpstr>
      <vt:lpstr>Pub_Janeiro_26!Titulos_de_impressao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carlos.aguiar</dc:creator>
  <cp:keywords/>
  <dc:description/>
  <cp:lastModifiedBy>Spinfor</cp:lastModifiedBy>
  <cp:revision/>
  <cp:lastPrinted>2026-03-13T17:52:00Z</cp:lastPrinted>
  <dcterms:created xsi:type="dcterms:W3CDTF">2011-01-10T11:44:00Z</dcterms:created>
  <dcterms:modified xsi:type="dcterms:W3CDTF">2026-03-13T17:52:02Z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Carlos Aguiar</vt:lpwstr>
  </property>
  <property fmtid="{D5CDD505-2E9C-101B-9397-08002B2CF9AE}" pid="3" name="Order">
    <vt:lpwstr>4394200.00000000</vt:lpwstr>
  </property>
  <property fmtid="{D5CDD505-2E9C-101B-9397-08002B2CF9AE}" pid="4" name="display_urn:schemas-microsoft-com:office:office#Author">
    <vt:lpwstr>Carlos Aguiar</vt:lpwstr>
  </property>
  <property fmtid="{D5CDD505-2E9C-101B-9397-08002B2CF9AE}" pid="5" name="ContentTypeId">
    <vt:lpwstr>0x0101005EF1953FD38C4D49837C142CCC7A0BCF</vt:lpwstr>
  </property>
  <property fmtid="{D5CDD505-2E9C-101B-9397-08002B2CF9AE}" pid="6" name="MediaServiceImageTags">
    <vt:lpwstr/>
  </property>
  <property fmtid="{D5CDD505-2E9C-101B-9397-08002B2CF9AE}" pid="7" name="ICV">
    <vt:lpwstr>B92673042D7F44E4960E5262DB88E15D_12</vt:lpwstr>
  </property>
  <property fmtid="{D5CDD505-2E9C-101B-9397-08002B2CF9AE}" pid="8" name="KSOProductBuildVer">
    <vt:lpwstr>1046-12.2.0.21179</vt:lpwstr>
  </property>
</Properties>
</file>