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LúciaAssis\Documents\2025\02 Fevereiro\Transparencia + publicacoes\"/>
    </mc:Choice>
  </mc:AlternateContent>
  <xr:revisionPtr revIDLastSave="0" documentId="13_ncr:1_{655BB9CB-783F-494F-A55F-FEAF4A66275D}" xr6:coauthVersionLast="47" xr6:coauthVersionMax="47" xr10:uidLastSave="{00000000-0000-0000-0000-000000000000}"/>
  <bookViews>
    <workbookView xWindow="-120" yWindow="-120" windowWidth="29040" windowHeight="15720" tabRatio="597" xr2:uid="{00000000-000D-0000-FFFF-FFFF00000000}"/>
  </bookViews>
  <sheets>
    <sheet name="Receitas_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6" l="1"/>
  <c r="H30" i="6"/>
  <c r="I30" i="6"/>
  <c r="J30" i="6"/>
  <c r="K30" i="6"/>
  <c r="L30" i="6"/>
  <c r="M30" i="6"/>
  <c r="N30" i="6"/>
  <c r="O30" i="6"/>
  <c r="P30" i="6"/>
  <c r="Q30" i="6"/>
  <c r="R30" i="6"/>
  <c r="G30" i="6"/>
  <c r="S23" i="6"/>
  <c r="S24" i="6"/>
  <c r="S25" i="6"/>
  <c r="S26" i="6"/>
  <c r="S27" i="6"/>
  <c r="S28" i="6"/>
  <c r="S22" i="6"/>
  <c r="E30" i="6"/>
  <c r="E32" i="6" l="1"/>
  <c r="S30" i="6"/>
  <c r="S16" i="6" l="1"/>
  <c r="S15" i="6"/>
  <c r="S14" i="6"/>
  <c r="R17" i="6" l="1"/>
  <c r="Q17" i="6"/>
  <c r="P17" i="6"/>
  <c r="O17" i="6"/>
  <c r="N17" i="6"/>
  <c r="M17" i="6"/>
  <c r="L17" i="6"/>
  <c r="K17" i="6"/>
  <c r="J17" i="6"/>
  <c r="I17" i="6"/>
  <c r="H17" i="6"/>
  <c r="G17" i="6"/>
  <c r="S17" i="6" l="1"/>
  <c r="S32" i="6" s="1"/>
</calcChain>
</file>

<file path=xl/sharedStrings.xml><?xml version="1.0" encoding="utf-8"?>
<sst xmlns="http://schemas.openxmlformats.org/spreadsheetml/2006/main" count="99" uniqueCount="74">
  <si>
    <t>Unidade Orçamentária - Sigla</t>
  </si>
  <si>
    <t>Fonte Recurso - Código</t>
  </si>
  <si>
    <t>DEF PUB</t>
  </si>
  <si>
    <t>Janeiro</t>
  </si>
  <si>
    <t>Fevereiro</t>
  </si>
  <si>
    <t>Março</t>
  </si>
  <si>
    <t>Abril</t>
  </si>
  <si>
    <t>Maio</t>
  </si>
  <si>
    <t>Junho</t>
  </si>
  <si>
    <t>Julho</t>
  </si>
  <si>
    <t>Agosto</t>
  </si>
  <si>
    <t>Setembro</t>
  </si>
  <si>
    <t>Outubro</t>
  </si>
  <si>
    <t>Novembro</t>
  </si>
  <si>
    <t>Dezembro</t>
  </si>
  <si>
    <t>Totais</t>
  </si>
  <si>
    <t>DEFENSORIA PÚBLICA DO ESTADO DE MINAS GERAIS</t>
  </si>
  <si>
    <t>TRANSPARÊNCIA</t>
  </si>
  <si>
    <t xml:space="preserve">RESPONSABILIDADE TÉCNICA:   </t>
  </si>
  <si>
    <t>Itamar Lellis Magalhães – CRCMG 074.705</t>
  </si>
  <si>
    <t>Marcelo Montai de Souza – CRCMG 118.568</t>
  </si>
  <si>
    <t>Diretoria de Finanças, Pagamento e Contabilidade - DFPC</t>
  </si>
  <si>
    <t>RECEITA</t>
  </si>
  <si>
    <r>
      <rPr>
        <b/>
        <sz val="11"/>
        <color rgb="FF000000"/>
        <rFont val="Calibri"/>
        <family val="2"/>
      </rPr>
      <t xml:space="preserve">ANO BASE: </t>
    </r>
    <r>
      <rPr>
        <sz val="11"/>
        <color rgb="FF000000"/>
        <rFont val="Calibri"/>
        <family val="2"/>
      </rPr>
      <t>2024</t>
    </r>
  </si>
  <si>
    <t>OBJETO</t>
  </si>
  <si>
    <t>Especificações</t>
  </si>
  <si>
    <t>60.1</t>
  </si>
  <si>
    <r>
      <rPr>
        <b/>
        <sz val="11"/>
        <color rgb="FF000000"/>
        <rFont val="Calibri"/>
        <family val="2"/>
      </rPr>
      <t xml:space="preserve">Fonte: </t>
    </r>
    <r>
      <rPr>
        <sz val="11"/>
        <color rgb="FF000000"/>
        <rFont val="Calibri"/>
        <family val="2"/>
      </rPr>
      <t>Relatórios do Armazém de Informações do Sistema Integrado de Administração Financeira – SIAFI/MG, Unidade Responsável SPGF/DFPC, emissão em 17/02/2025.</t>
    </r>
  </si>
  <si>
    <t>47.1</t>
  </si>
  <si>
    <t xml:space="preserve">RECEITA DE PESSOAL </t>
  </si>
  <si>
    <t>RECEITA CORRENTE</t>
  </si>
  <si>
    <t>42.5</t>
  </si>
  <si>
    <t>43.5</t>
  </si>
  <si>
    <t>10.5</t>
  </si>
  <si>
    <t>10.1</t>
  </si>
  <si>
    <t>10.7</t>
  </si>
  <si>
    <t>RECEITA PRECATÓRIOS</t>
  </si>
  <si>
    <t>10.9</t>
  </si>
  <si>
    <t>TESOURO ESTADUAL - AUXÍLIOS</t>
  </si>
  <si>
    <t xml:space="preserve">TESOURO ESTADUAL - CUSTEIO </t>
  </si>
  <si>
    <t>TESOURO ESTADUAL - CAPITAL</t>
  </si>
  <si>
    <t xml:space="preserve"> FUNDO FINANCEIRO DE PREVIDÊNCIA (FFP) - PATRONAL</t>
  </si>
  <si>
    <t xml:space="preserve"> FUNDO FINANCEIRO DE PREVIDÊNCIA (FFP) - SERVIDOR</t>
  </si>
  <si>
    <t>TESOURO ESTADUAL - COMPLEMENTO</t>
  </si>
  <si>
    <t>TOTAL RECEITA PREVISTA FONTE 10 / 42 / 43</t>
  </si>
  <si>
    <t>Classificação</t>
  </si>
  <si>
    <t>OUTRAS RECEITAS CORRENTES</t>
  </si>
  <si>
    <t>RECEITA PRÓPRIA</t>
  </si>
  <si>
    <t>Prevista Anual</t>
  </si>
  <si>
    <t>TOTAL RECEITA ARRECADADA E REALIZADA</t>
  </si>
  <si>
    <t>TOTAL - LOA: Lei nº 24.678, de 17/01/2024 - QDD</t>
  </si>
  <si>
    <t>ALIENACÃO BENS</t>
  </si>
  <si>
    <t>Nota:</t>
  </si>
  <si>
    <t>TESOURO ESTADUAL - FOLHA</t>
  </si>
  <si>
    <r>
      <rPr>
        <b/>
        <u/>
        <sz val="10"/>
        <rFont val="Arial"/>
        <family val="2"/>
      </rPr>
      <t>LOA:</t>
    </r>
    <r>
      <rPr>
        <u/>
        <sz val="10"/>
        <rFont val="Arial"/>
        <family val="2"/>
      </rPr>
      <t xml:space="preserve"> Lei nº 24.678, de 17/01/2024</t>
    </r>
  </si>
  <si>
    <r>
      <rPr>
        <b/>
        <u/>
        <sz val="10"/>
        <rFont val="Arial"/>
        <family val="2"/>
      </rPr>
      <t xml:space="preserve">Fundamento legal: </t>
    </r>
    <r>
      <rPr>
        <u/>
        <sz val="10"/>
        <rFont val="Arial"/>
        <family val="2"/>
      </rPr>
      <t>Lei Complementar nº 101/2000, art. 48-A, II; Lei nº 4.320/64 arts. 2°, 3°, 35, I, e 57; Lei nº 12.527/2011 art. 8°, §1°, II</t>
    </r>
  </si>
  <si>
    <t>REPASSE DO TESOURO ESTADUAL REALIZADO - DUODÉCIMO (1)</t>
  </si>
  <si>
    <t>RECEITA REALIZADA (2)</t>
  </si>
  <si>
    <t>4.5.1.1.2.01.04</t>
  </si>
  <si>
    <t>4.5.1.1.2.01.01</t>
  </si>
  <si>
    <r>
      <t xml:space="preserve">(1) As Receitas provenientes do repasse de </t>
    </r>
    <r>
      <rPr>
        <b/>
        <sz val="11"/>
        <color rgb="FF000000"/>
        <rFont val="Calibri"/>
        <family val="2"/>
      </rPr>
      <t>duodécimos</t>
    </r>
    <r>
      <rPr>
        <sz val="11"/>
        <color rgb="FF000000"/>
        <rFont val="Calibri"/>
        <family val="2"/>
      </rPr>
      <t xml:space="preserve"> são recebidas, em regra, até o dia 25 de cada mês, sendo atualizadas no mês subsequente, após a conferência.</t>
    </r>
  </si>
  <si>
    <t>EXECUÇÃO ORÇAMENTÁRIA E FINANCEIRA - RECEITAS</t>
  </si>
  <si>
    <t>DPMG - RECEITA PREVISTA - PESSOAL, CAPITAL E CORRENTE - QUADRO DE DETALHAMENTO DA DESPESA - FISCAL (QDD)</t>
  </si>
  <si>
    <t>RECEITA PATRIMONIAL</t>
  </si>
  <si>
    <t>DPMG - RECEITA PREVISTA - RECEITAS CORRENTES E RECEITAS DE CAPITAL - QUADRO DE DETALHAMENTO DA DESPESA - FISCAL (QDD)</t>
  </si>
  <si>
    <t>TESOURO ESTADUAL - SENTENÇA JUDICIÁRIAS</t>
  </si>
  <si>
    <r>
      <t>(2) Os repasses das</t>
    </r>
    <r>
      <rPr>
        <b/>
        <sz val="11"/>
        <color rgb="FF000000"/>
        <rFont val="Calibri"/>
        <family val="2"/>
      </rPr>
      <t xml:space="preserve"> Receitas de Pessoal </t>
    </r>
    <r>
      <rPr>
        <sz val="11"/>
        <color rgb="FF000000"/>
        <rFont val="Calibri"/>
        <family val="2"/>
      </rPr>
      <t xml:space="preserve">são feitos mensalmente com base nas despesas apropriadas no SIAFI-MG, incluindo ajustes relacionados a restituições, anulações e correções. Além disso, são feitos ajustes nos repasses, por parte da Secretaria da Fazenda do Estado (SEFAZ) em conformidade ao Art. 67 da Lei nº 24.404, de 02 de agosto de 2023. As </t>
    </r>
    <r>
      <rPr>
        <b/>
        <sz val="11"/>
        <color rgb="FF000000"/>
        <rFont val="Calibri"/>
        <family val="2"/>
      </rPr>
      <t>Receitas de Custeio e Capital</t>
    </r>
    <r>
      <rPr>
        <sz val="11"/>
        <color rgb="FF000000"/>
        <rFont val="Calibri"/>
        <family val="2"/>
      </rPr>
      <t xml:space="preserve"> incluem acertos a serem realizados referente ao Crédito Financeiro a Receber da Unidade Financeira Central (Conta Contábil - 1.1.3.8.2.01) do exercício de 2024.</t>
    </r>
  </si>
  <si>
    <t>TOTAL RECEITA PREVISTA FONTE 60 / 47</t>
  </si>
  <si>
    <t>RECEITA DE CAPITAL</t>
  </si>
  <si>
    <r>
      <t>(3) As</t>
    </r>
    <r>
      <rPr>
        <b/>
        <sz val="11"/>
        <color rgb="FF000000"/>
        <rFont val="Calibri"/>
        <family val="2"/>
      </rPr>
      <t xml:space="preserve"> Receitas Patrimoniais,  Outras Receitas Correntes e Alienação de Bens</t>
    </r>
    <r>
      <rPr>
        <sz val="11"/>
        <color rgb="FF000000"/>
        <rFont val="Calibri"/>
        <family val="2"/>
      </rPr>
      <t xml:space="preserve"> decorrem, principalmente, de rendimentos de aplicações financeiras, outras fontes de arrecadação e leilões. Para mais informações detalhadas, consulte o </t>
    </r>
    <r>
      <rPr>
        <b/>
        <sz val="11"/>
        <color rgb="FF000000"/>
        <rFont val="Calibri"/>
        <family val="2"/>
      </rPr>
      <t>link</t>
    </r>
    <r>
      <rPr>
        <sz val="11"/>
        <color rgb="FF000000"/>
        <rFont val="Calibri"/>
        <family val="2"/>
      </rPr>
      <t xml:space="preserve"> das Receitas Estaduais do Estado de Minas Gerais</t>
    </r>
  </si>
  <si>
    <t>6.2.1.2.1</t>
  </si>
  <si>
    <t>Conta Contábil</t>
  </si>
  <si>
    <t>DPMG - RECEITA PREVISTA - PATRIMONIAL, OUTRAS RECEITAS CORRENTES E ALIENAÇÃO DE BENS (3)</t>
  </si>
  <si>
    <t>VALORES ARRECADADOS - PODEM SER ACOMPANHADOS POR MEIO DO LINK DAS RECEITAS ESTADUAIS DO ESTADO MG - Período: 04/01/2024 a 05/01/2025 (Considerando o Período de Ajuste do SIAFI-MG)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</si>
</sst>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2" x14ac:knownFonts="1">
    <font>
      <sz val="10"/>
      <color rgb="FF000000"/>
      <name val="Arial"/>
    </font>
    <font>
      <b/>
      <sz val="10"/>
      <color theme="1"/>
      <name val="Arial"/>
      <family val="2"/>
    </font>
    <font>
      <sz val="10"/>
      <color rgb="FF000000"/>
      <name val="Arial"/>
      <family val="2"/>
    </font>
    <font>
      <b/>
      <sz val="10"/>
      <color rgb="FF000000"/>
      <name val="Arial"/>
      <family val="2"/>
    </font>
    <font>
      <sz val="11"/>
      <color rgb="FF000000"/>
      <name val="Calibri"/>
      <family val="2"/>
    </font>
    <font>
      <b/>
      <sz val="11"/>
      <color rgb="FF000000"/>
      <name val="Calibri"/>
      <family val="2"/>
    </font>
    <font>
      <b/>
      <sz val="9"/>
      <color rgb="FF000000"/>
      <name val="Arial"/>
      <family val="2"/>
    </font>
    <font>
      <u/>
      <sz val="10"/>
      <color theme="10"/>
      <name val="Arial"/>
      <family val="2"/>
    </font>
    <font>
      <b/>
      <u/>
      <sz val="10"/>
      <name val="Arial"/>
      <family val="2"/>
    </font>
    <font>
      <sz val="10"/>
      <color rgb="FF000000"/>
      <name val="Arial"/>
      <family val="2"/>
    </font>
    <font>
      <u/>
      <sz val="10"/>
      <name val="Arial"/>
      <family val="2"/>
    </font>
    <font>
      <sz val="11"/>
      <name val="Calibri"/>
      <family val="2"/>
    </font>
  </fonts>
  <fills count="8">
    <fill>
      <patternFill patternType="none"/>
    </fill>
    <fill>
      <patternFill patternType="gray125"/>
    </fill>
    <fill>
      <patternFill patternType="solid">
        <fgColor rgb="FF00B050"/>
        <bgColor indexed="64"/>
      </patternFill>
    </fill>
    <fill>
      <patternFill patternType="solid">
        <fgColor rgb="FF00B050"/>
        <bgColor theme="4" tint="0.79998168889431442"/>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theme="4" tint="0.79998168889431442"/>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44" fontId="9" fillId="0" borderId="0" applyFont="0" applyFill="0" applyBorder="0" applyAlignment="0" applyProtection="0"/>
  </cellStyleXfs>
  <cellXfs count="82">
    <xf numFmtId="0" fontId="0" fillId="0" borderId="0" xfId="0"/>
    <xf numFmtId="1" fontId="1" fillId="3" borderId="1"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44" fontId="3" fillId="4" borderId="3" xfId="0" applyNumberFormat="1" applyFont="1" applyFill="1" applyBorder="1" applyAlignment="1">
      <alignment horizontal="center" vertical="center"/>
    </xf>
    <xf numFmtId="0" fontId="0" fillId="4" borderId="0" xfId="0" applyFill="1"/>
    <xf numFmtId="0" fontId="4" fillId="4" borderId="0" xfId="0" applyFont="1" applyFill="1"/>
    <xf numFmtId="44" fontId="3" fillId="5" borderId="5" xfId="0" applyNumberFormat="1" applyFont="1" applyFill="1" applyBorder="1" applyAlignment="1">
      <alignment horizontal="center" vertical="center"/>
    </xf>
    <xf numFmtId="0" fontId="6" fillId="4" borderId="0" xfId="0" applyFont="1" applyFill="1" applyAlignment="1">
      <alignment horizontal="left" vertical="center" wrapText="1"/>
    </xf>
    <xf numFmtId="0" fontId="4" fillId="4" borderId="0" xfId="0" applyFont="1" applyFill="1" applyAlignment="1">
      <alignment horizontal="left"/>
    </xf>
    <xf numFmtId="44" fontId="0" fillId="0" borderId="1" xfId="0" applyNumberFormat="1" applyBorder="1" applyAlignment="1">
      <alignment horizontal="center" vertical="center"/>
    </xf>
    <xf numFmtId="44" fontId="3" fillId="7" borderId="4" xfId="0" applyNumberFormat="1" applyFont="1" applyFill="1" applyBorder="1" applyAlignment="1">
      <alignment horizontal="center" vertical="center"/>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1" fontId="2" fillId="0" borderId="1" xfId="0" applyNumberFormat="1" applyFont="1" applyBorder="1" applyAlignment="1">
      <alignment horizontal="center" vertical="center" wrapText="1"/>
    </xf>
    <xf numFmtId="0" fontId="0" fillId="4" borderId="0" xfId="0" applyFill="1" applyAlignment="1">
      <alignment horizontal="left" vertical="center"/>
    </xf>
    <xf numFmtId="0" fontId="4" fillId="4" borderId="0" xfId="0" applyFont="1" applyFill="1" applyAlignment="1">
      <alignment horizontal="left" vertical="center"/>
    </xf>
    <xf numFmtId="0" fontId="2" fillId="0" borderId="1" xfId="0" applyFont="1" applyBorder="1" applyAlignment="1">
      <alignment horizontal="center" vertical="center" wrapText="1"/>
    </xf>
    <xf numFmtId="44" fontId="0" fillId="4" borderId="0" xfId="0" applyNumberFormat="1" applyFill="1"/>
    <xf numFmtId="44" fontId="0" fillId="4" borderId="0" xfId="2" applyFont="1" applyFill="1"/>
    <xf numFmtId="0" fontId="3" fillId="2" borderId="9" xfId="0" applyFont="1" applyFill="1" applyBorder="1" applyAlignment="1">
      <alignment horizontal="center" vertical="center"/>
    </xf>
    <xf numFmtId="0" fontId="1" fillId="6" borderId="9" xfId="0" applyFont="1" applyFill="1" applyBorder="1" applyAlignment="1">
      <alignment horizontal="center" vertical="center"/>
    </xf>
    <xf numFmtId="44" fontId="1" fillId="3" borderId="1" xfId="2" applyFont="1" applyFill="1" applyBorder="1" applyAlignment="1">
      <alignment horizontal="center" vertical="center" wrapText="1"/>
    </xf>
    <xf numFmtId="44" fontId="0" fillId="4" borderId="1" xfId="2" applyFont="1" applyFill="1" applyBorder="1" applyAlignment="1">
      <alignment horizontal="center" vertical="center"/>
    </xf>
    <xf numFmtId="44" fontId="0" fillId="0" borderId="1" xfId="2" applyFont="1" applyBorder="1" applyAlignment="1">
      <alignment horizontal="center" vertical="center"/>
    </xf>
    <xf numFmtId="44" fontId="1" fillId="3" borderId="3" xfId="2" applyFont="1" applyFill="1" applyBorder="1" applyAlignment="1">
      <alignment horizontal="center" vertical="center" wrapText="1"/>
    </xf>
    <xf numFmtId="44" fontId="3" fillId="7" borderId="4" xfId="2" applyFont="1" applyFill="1" applyBorder="1" applyAlignment="1">
      <alignment horizontal="center" vertical="center"/>
    </xf>
    <xf numFmtId="44" fontId="3" fillId="5" borderId="5" xfId="2" applyFont="1" applyFill="1" applyBorder="1" applyAlignment="1">
      <alignment horizontal="center" vertical="center"/>
    </xf>
    <xf numFmtId="44" fontId="3" fillId="4" borderId="3" xfId="2" applyFont="1" applyFill="1" applyBorder="1" applyAlignment="1">
      <alignment horizontal="center" vertical="center"/>
    </xf>
    <xf numFmtId="44" fontId="3" fillId="7" borderId="13" xfId="0" applyNumberFormat="1" applyFont="1" applyFill="1" applyBorder="1" applyAlignment="1">
      <alignment horizontal="center" vertical="center"/>
    </xf>
    <xf numFmtId="44" fontId="2" fillId="4" borderId="9" xfId="0" applyNumberFormat="1" applyFont="1" applyFill="1" applyBorder="1" applyAlignment="1">
      <alignment horizontal="center" vertical="center"/>
    </xf>
    <xf numFmtId="0" fontId="4" fillId="4" borderId="0" xfId="0" applyFont="1" applyFill="1" applyAlignment="1">
      <alignment horizontal="center" vertical="center"/>
    </xf>
    <xf numFmtId="0" fontId="0" fillId="4" borderId="0" xfId="0" applyFill="1" applyAlignment="1">
      <alignment horizontal="center" vertical="center"/>
    </xf>
    <xf numFmtId="44" fontId="3" fillId="7" borderId="15" xfId="0" applyNumberFormat="1" applyFont="1" applyFill="1" applyBorder="1" applyAlignment="1">
      <alignment horizontal="center" vertical="center"/>
    </xf>
    <xf numFmtId="44" fontId="3" fillId="5" borderId="17" xfId="2" applyFont="1" applyFill="1" applyBorder="1" applyAlignment="1">
      <alignment horizontal="center" vertical="center"/>
    </xf>
    <xf numFmtId="0" fontId="5" fillId="4" borderId="0" xfId="0" applyFont="1" applyFill="1" applyAlignment="1">
      <alignment horizontal="left" vertical="center"/>
    </xf>
    <xf numFmtId="0" fontId="10" fillId="4" borderId="0" xfId="1" applyFont="1" applyFill="1" applyAlignment="1">
      <alignment horizontal="left" vertical="center"/>
    </xf>
    <xf numFmtId="0" fontId="11" fillId="4" borderId="0" xfId="0" applyFont="1" applyFill="1"/>
    <xf numFmtId="0" fontId="2" fillId="4" borderId="0" xfId="0" applyFont="1" applyFill="1"/>
    <xf numFmtId="44" fontId="4" fillId="4" borderId="0" xfId="0" applyNumberFormat="1" applyFont="1" applyFill="1" applyAlignment="1">
      <alignment horizontal="left"/>
    </xf>
    <xf numFmtId="44" fontId="4" fillId="4" borderId="0" xfId="2" applyFont="1" applyFill="1" applyAlignment="1">
      <alignment horizontal="left"/>
    </xf>
    <xf numFmtId="44" fontId="0" fillId="4" borderId="0" xfId="2" applyFont="1" applyFill="1" applyAlignment="1">
      <alignment horizontal="center" vertical="center"/>
    </xf>
    <xf numFmtId="44" fontId="0" fillId="4" borderId="0" xfId="0" applyNumberFormat="1" applyFill="1" applyAlignment="1">
      <alignment horizontal="center" vertical="center"/>
    </xf>
    <xf numFmtId="44" fontId="3" fillId="4" borderId="0" xfId="2" applyFont="1" applyFill="1" applyAlignment="1">
      <alignment horizontal="center" vertical="center"/>
    </xf>
    <xf numFmtId="44" fontId="3" fillId="4" borderId="0" xfId="0" applyNumberFormat="1" applyFont="1" applyFill="1" applyAlignment="1">
      <alignment horizontal="center"/>
    </xf>
    <xf numFmtId="44" fontId="3" fillId="4" borderId="0" xfId="0" applyNumberFormat="1" applyFont="1" applyFill="1"/>
    <xf numFmtId="44" fontId="2" fillId="0" borderId="0" xfId="2" applyFont="1"/>
    <xf numFmtId="44" fontId="3" fillId="4" borderId="0" xfId="2" applyFont="1" applyFill="1"/>
    <xf numFmtId="44" fontId="3" fillId="4" borderId="0" xfId="2" applyFont="1" applyFill="1" applyAlignment="1"/>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44" fontId="3" fillId="7" borderId="19" xfId="2" applyFont="1" applyFill="1" applyBorder="1" applyAlignment="1">
      <alignment horizontal="center" vertical="center"/>
    </xf>
    <xf numFmtId="44" fontId="3" fillId="7" borderId="18" xfId="2" applyFont="1" applyFill="1" applyBorder="1" applyAlignment="1">
      <alignment horizontal="center" vertical="center"/>
    </xf>
    <xf numFmtId="44" fontId="3" fillId="7" borderId="20" xfId="2" applyFont="1" applyFill="1" applyBorder="1" applyAlignment="1">
      <alignment horizontal="center" vertical="center"/>
    </xf>
    <xf numFmtId="44" fontId="3" fillId="2" borderId="2" xfId="2" applyFont="1" applyFill="1" applyBorder="1" applyAlignment="1">
      <alignment horizontal="center" vertical="center"/>
    </xf>
    <xf numFmtId="44" fontId="3" fillId="2" borderId="1" xfId="2" applyFont="1" applyFill="1" applyBorder="1" applyAlignment="1">
      <alignment horizontal="center" vertical="center"/>
    </xf>
    <xf numFmtId="44" fontId="3" fillId="2" borderId="3" xfId="2" applyFont="1" applyFill="1" applyBorder="1" applyAlignment="1">
      <alignment horizontal="center" vertical="center"/>
    </xf>
    <xf numFmtId="44" fontId="3" fillId="2" borderId="10" xfId="2" applyFont="1" applyFill="1" applyBorder="1" applyAlignment="1">
      <alignment horizontal="center" vertical="center"/>
    </xf>
    <xf numFmtId="44" fontId="3" fillId="2" borderId="11" xfId="2" applyFont="1" applyFill="1" applyBorder="1" applyAlignment="1">
      <alignment horizontal="center" vertical="center"/>
    </xf>
    <xf numFmtId="44" fontId="3" fillId="2" borderId="12" xfId="2" applyFont="1" applyFill="1" applyBorder="1" applyAlignment="1">
      <alignment horizontal="center" vertical="center"/>
    </xf>
    <xf numFmtId="0" fontId="4" fillId="4" borderId="0" xfId="0" applyFont="1" applyFill="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3" fillId="7" borderId="1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10" fillId="4" borderId="0" xfId="1" applyFont="1" applyFill="1" applyAlignment="1">
      <alignment horizontal="left" vertical="center"/>
    </xf>
    <xf numFmtId="0" fontId="3" fillId="4" borderId="0" xfId="0" applyFont="1" applyFill="1" applyAlignment="1">
      <alignment horizontal="center" vertical="center" wrapText="1"/>
    </xf>
    <xf numFmtId="0" fontId="3" fillId="2" borderId="14" xfId="0" applyFont="1" applyFill="1" applyBorder="1" applyAlignment="1">
      <alignment horizontal="center" vertical="center"/>
    </xf>
    <xf numFmtId="0" fontId="4" fillId="4" borderId="0" xfId="0" applyFont="1" applyFill="1" applyAlignment="1">
      <alignment horizontal="left" vertical="center" wrapText="1"/>
    </xf>
    <xf numFmtId="0" fontId="3" fillId="7" borderId="19"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44" fontId="2" fillId="4" borderId="2" xfId="0" applyNumberFormat="1" applyFont="1" applyFill="1" applyBorder="1" applyAlignment="1">
      <alignment horizontal="center" vertical="center"/>
    </xf>
  </cellXfs>
  <cellStyles count="3">
    <cellStyle name="Hiperlink" xfId="1" builtinId="8"/>
    <cellStyle name="Mo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mg.gov.br/legislacao-mineira/LEI/23751/2020/" TargetMode="External"/><Relationship Id="rId2" Type="http://schemas.openxmlformats.org/officeDocument/2006/relationships/hyperlink" Target="https://www.almg.gov.br/legislacao-mineira/texto/LEI/24678/2024/" TargetMode="External"/><Relationship Id="rId1" Type="http://schemas.openxmlformats.org/officeDocument/2006/relationships/hyperlink" Target="https://www.almg.gov.br/legislacao-mineira/LEI/23751/2020/"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nalto.gov.br/ccivil_03/leis/lcp/lcp10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
  <sheetViews>
    <sheetView tabSelected="1" topLeftCell="F1" zoomScaleNormal="100" workbookViewId="0">
      <selection activeCell="F12" sqref="F12:S12"/>
    </sheetView>
  </sheetViews>
  <sheetFormatPr defaultRowHeight="12.75" x14ac:dyDescent="0.2"/>
  <cols>
    <col min="1" max="1" width="28.5703125" style="4" bestFit="1" customWidth="1"/>
    <col min="2" max="2" width="52.5703125" style="4" bestFit="1" customWidth="1"/>
    <col min="3" max="3" width="54.140625" style="4" bestFit="1" customWidth="1"/>
    <col min="4" max="4" width="22.5703125" style="4" bestFit="1" customWidth="1"/>
    <col min="5" max="5" width="19.5703125" style="4" bestFit="1" customWidth="1"/>
    <col min="6" max="6" width="19.5703125" style="4" customWidth="1"/>
    <col min="7" max="7" width="18" style="4" bestFit="1" customWidth="1"/>
    <col min="8" max="19" width="18.7109375" style="4" customWidth="1"/>
    <col min="20" max="20" width="9.140625" style="4"/>
    <col min="21" max="21" width="18" style="4" bestFit="1" customWidth="1"/>
    <col min="22" max="16384" width="9.140625" style="4"/>
  </cols>
  <sheetData>
    <row r="1" spans="1:19" ht="20.100000000000001" customHeight="1" x14ac:dyDescent="0.2">
      <c r="A1" s="73" t="s">
        <v>16</v>
      </c>
      <c r="B1" s="73"/>
      <c r="C1" s="73"/>
      <c r="D1" s="73"/>
      <c r="E1" s="73"/>
      <c r="F1" s="73"/>
      <c r="G1" s="73"/>
      <c r="H1" s="73"/>
      <c r="I1" s="73"/>
      <c r="J1" s="73"/>
      <c r="K1" s="73"/>
      <c r="L1" s="73"/>
      <c r="M1" s="73"/>
      <c r="N1" s="73"/>
      <c r="O1" s="73"/>
      <c r="P1" s="73"/>
      <c r="Q1" s="73"/>
      <c r="R1" s="73"/>
      <c r="S1" s="73"/>
    </row>
    <row r="2" spans="1:19" ht="20.100000000000001" customHeight="1" x14ac:dyDescent="0.2">
      <c r="A2" s="73" t="s">
        <v>17</v>
      </c>
      <c r="B2" s="73"/>
      <c r="C2" s="73"/>
      <c r="D2" s="73"/>
      <c r="E2" s="73"/>
      <c r="F2" s="73"/>
      <c r="G2" s="73"/>
      <c r="H2" s="73"/>
      <c r="I2" s="73"/>
      <c r="J2" s="73"/>
      <c r="K2" s="73"/>
      <c r="L2" s="73"/>
      <c r="M2" s="73"/>
      <c r="N2" s="73"/>
      <c r="O2" s="73"/>
      <c r="P2" s="73"/>
      <c r="Q2" s="73"/>
      <c r="R2" s="73"/>
      <c r="S2" s="73"/>
    </row>
    <row r="3" spans="1:19" ht="20.100000000000001" customHeight="1" x14ac:dyDescent="0.2">
      <c r="A3" s="73" t="s">
        <v>61</v>
      </c>
      <c r="B3" s="73"/>
      <c r="C3" s="73"/>
      <c r="D3" s="73"/>
      <c r="E3" s="73"/>
      <c r="F3" s="73"/>
      <c r="G3" s="73"/>
      <c r="H3" s="73"/>
      <c r="I3" s="73"/>
      <c r="J3" s="73"/>
      <c r="K3" s="73"/>
      <c r="L3" s="73"/>
      <c r="M3" s="73"/>
      <c r="N3" s="73"/>
      <c r="O3" s="73"/>
      <c r="P3" s="73"/>
      <c r="Q3" s="73"/>
      <c r="R3" s="73"/>
      <c r="S3" s="73"/>
    </row>
    <row r="4" spans="1:19" ht="15" x14ac:dyDescent="0.25">
      <c r="A4" s="5" t="s">
        <v>23</v>
      </c>
      <c r="B4" s="5"/>
      <c r="C4" s="5"/>
      <c r="D4" s="5"/>
      <c r="E4" s="5"/>
      <c r="F4" s="5"/>
      <c r="G4" s="5"/>
      <c r="H4" s="5"/>
      <c r="I4" s="5"/>
      <c r="J4" s="5"/>
      <c r="K4" s="5"/>
      <c r="L4" s="5"/>
      <c r="M4" s="5"/>
      <c r="N4" s="5"/>
      <c r="O4" s="5"/>
      <c r="P4" s="5"/>
      <c r="Q4" s="5"/>
      <c r="R4" s="5"/>
      <c r="S4" s="5"/>
    </row>
    <row r="5" spans="1:19" ht="12.75" customHeight="1" x14ac:dyDescent="0.2">
      <c r="A5" s="7"/>
      <c r="B5" s="7"/>
      <c r="C5" s="7"/>
      <c r="D5" s="7"/>
      <c r="E5" s="7"/>
      <c r="F5" s="7"/>
      <c r="G5" s="7"/>
      <c r="H5" s="7"/>
      <c r="I5" s="7"/>
      <c r="J5" s="7"/>
      <c r="K5" s="7"/>
      <c r="L5" s="7"/>
      <c r="M5" s="7"/>
      <c r="N5" s="7"/>
      <c r="O5" s="7"/>
      <c r="P5" s="7"/>
      <c r="Q5" s="7"/>
      <c r="R5" s="7"/>
      <c r="S5" s="7"/>
    </row>
    <row r="6" spans="1:19" ht="12.75" customHeight="1" x14ac:dyDescent="0.25">
      <c r="A6" s="5" t="s">
        <v>18</v>
      </c>
      <c r="B6" s="5"/>
      <c r="C6" s="7"/>
      <c r="D6" s="7"/>
      <c r="E6" s="7"/>
      <c r="F6" s="7"/>
      <c r="G6" s="7"/>
      <c r="H6" s="7"/>
      <c r="I6" s="7"/>
      <c r="J6" s="7"/>
      <c r="K6" s="7"/>
      <c r="L6" s="7"/>
      <c r="M6" s="7"/>
      <c r="N6" s="7"/>
      <c r="O6" s="7"/>
      <c r="P6" s="7"/>
      <c r="Q6" s="7"/>
      <c r="R6" s="7"/>
      <c r="S6" s="7"/>
    </row>
    <row r="7" spans="1:19" ht="12.75" customHeight="1" x14ac:dyDescent="0.25">
      <c r="A7" s="5"/>
      <c r="B7" s="5" t="s">
        <v>21</v>
      </c>
      <c r="C7" s="7"/>
      <c r="D7" s="7"/>
      <c r="E7" s="7"/>
      <c r="F7" s="7"/>
      <c r="G7" s="7"/>
      <c r="H7" s="7"/>
      <c r="I7" s="7"/>
      <c r="J7" s="7"/>
      <c r="K7" s="7"/>
      <c r="L7" s="7"/>
      <c r="M7" s="7"/>
      <c r="N7" s="7"/>
      <c r="O7" s="7"/>
      <c r="P7" s="7"/>
      <c r="Q7" s="7"/>
      <c r="R7" s="7"/>
      <c r="S7" s="7"/>
    </row>
    <row r="8" spans="1:19" ht="12.75" customHeight="1" x14ac:dyDescent="0.25">
      <c r="A8" s="5"/>
      <c r="B8" s="5" t="s">
        <v>19</v>
      </c>
      <c r="C8" s="7"/>
      <c r="D8" s="7"/>
      <c r="E8" s="7"/>
      <c r="F8" s="7"/>
      <c r="G8" s="7"/>
      <c r="H8" s="7"/>
      <c r="I8" s="7"/>
      <c r="J8" s="7"/>
      <c r="K8" s="7"/>
      <c r="L8" s="7"/>
      <c r="M8" s="7"/>
      <c r="N8" s="7"/>
      <c r="O8" s="7"/>
      <c r="P8" s="7"/>
      <c r="Q8" s="7"/>
      <c r="R8" s="7"/>
      <c r="S8" s="7"/>
    </row>
    <row r="9" spans="1:19" ht="12.75" customHeight="1" x14ac:dyDescent="0.25">
      <c r="A9" s="5"/>
      <c r="B9" s="5" t="s">
        <v>20</v>
      </c>
      <c r="C9" s="7"/>
      <c r="D9" s="7"/>
      <c r="E9" s="7"/>
      <c r="F9" s="7"/>
      <c r="G9" s="7"/>
      <c r="H9" s="7"/>
      <c r="I9" s="7"/>
      <c r="J9" s="7"/>
      <c r="K9" s="7"/>
      <c r="L9" s="7"/>
      <c r="M9" s="7"/>
      <c r="N9" s="7"/>
      <c r="O9" s="7"/>
      <c r="P9" s="7"/>
      <c r="Q9" s="7"/>
      <c r="R9" s="7"/>
      <c r="S9" s="7"/>
    </row>
    <row r="10" spans="1:19" ht="13.5" thickBot="1" x14ac:dyDescent="0.25"/>
    <row r="11" spans="1:19" ht="20.100000000000001" customHeight="1" x14ac:dyDescent="0.2">
      <c r="A11" s="51" t="s">
        <v>64</v>
      </c>
      <c r="B11" s="52"/>
      <c r="C11" s="52"/>
      <c r="D11" s="52"/>
      <c r="E11" s="74"/>
      <c r="F11" s="51" t="s">
        <v>72</v>
      </c>
      <c r="G11" s="52"/>
      <c r="H11" s="52"/>
      <c r="I11" s="52"/>
      <c r="J11" s="52"/>
      <c r="K11" s="52"/>
      <c r="L11" s="52"/>
      <c r="M11" s="52"/>
      <c r="N11" s="52"/>
      <c r="O11" s="52"/>
      <c r="P11" s="52"/>
      <c r="Q11" s="52"/>
      <c r="R11" s="52"/>
      <c r="S11" s="53"/>
    </row>
    <row r="12" spans="1:19" ht="20.100000000000001" customHeight="1" x14ac:dyDescent="0.2">
      <c r="A12" s="48" t="s">
        <v>24</v>
      </c>
      <c r="B12" s="49"/>
      <c r="C12" s="49"/>
      <c r="D12" s="49"/>
      <c r="E12" s="19" t="s">
        <v>22</v>
      </c>
      <c r="F12" s="48" t="s">
        <v>73</v>
      </c>
      <c r="G12" s="49"/>
      <c r="H12" s="49"/>
      <c r="I12" s="49"/>
      <c r="J12" s="49"/>
      <c r="K12" s="49"/>
      <c r="L12" s="49"/>
      <c r="M12" s="49"/>
      <c r="N12" s="49"/>
      <c r="O12" s="49"/>
      <c r="P12" s="49"/>
      <c r="Q12" s="49"/>
      <c r="R12" s="49"/>
      <c r="S12" s="50"/>
    </row>
    <row r="13" spans="1:19" ht="20.100000000000001" customHeight="1" x14ac:dyDescent="0.2">
      <c r="A13" s="11" t="s">
        <v>0</v>
      </c>
      <c r="B13" s="12" t="s">
        <v>25</v>
      </c>
      <c r="C13" s="12" t="s">
        <v>45</v>
      </c>
      <c r="D13" s="12" t="s">
        <v>1</v>
      </c>
      <c r="E13" s="20" t="s">
        <v>48</v>
      </c>
      <c r="F13" s="11" t="s">
        <v>71</v>
      </c>
      <c r="G13" s="1" t="s">
        <v>3</v>
      </c>
      <c r="H13" s="1" t="s">
        <v>4</v>
      </c>
      <c r="I13" s="1" t="s">
        <v>5</v>
      </c>
      <c r="J13" s="1" t="s">
        <v>6</v>
      </c>
      <c r="K13" s="1" t="s">
        <v>7</v>
      </c>
      <c r="L13" s="1" t="s">
        <v>8</v>
      </c>
      <c r="M13" s="1" t="s">
        <v>9</v>
      </c>
      <c r="N13" s="1" t="s">
        <v>10</v>
      </c>
      <c r="O13" s="1" t="s">
        <v>11</v>
      </c>
      <c r="P13" s="1" t="s">
        <v>12</v>
      </c>
      <c r="Q13" s="1" t="s">
        <v>13</v>
      </c>
      <c r="R13" s="1" t="s">
        <v>14</v>
      </c>
      <c r="S13" s="2" t="s">
        <v>15</v>
      </c>
    </row>
    <row r="14" spans="1:19" ht="20.100000000000001" customHeight="1" x14ac:dyDescent="0.2">
      <c r="A14" s="68" t="s">
        <v>2</v>
      </c>
      <c r="B14" s="70" t="s">
        <v>47</v>
      </c>
      <c r="C14" s="13" t="s">
        <v>51</v>
      </c>
      <c r="D14" s="13" t="s">
        <v>28</v>
      </c>
      <c r="E14" s="29">
        <v>0</v>
      </c>
      <c r="F14" s="81" t="s">
        <v>70</v>
      </c>
      <c r="G14" s="9">
        <v>9800</v>
      </c>
      <c r="H14" s="9">
        <v>0</v>
      </c>
      <c r="I14" s="9">
        <v>0</v>
      </c>
      <c r="J14" s="9">
        <v>0</v>
      </c>
      <c r="K14" s="9">
        <v>0</v>
      </c>
      <c r="L14" s="9">
        <v>0</v>
      </c>
      <c r="M14" s="9">
        <v>0</v>
      </c>
      <c r="N14" s="9">
        <v>0</v>
      </c>
      <c r="O14" s="9">
        <v>0</v>
      </c>
      <c r="P14" s="9">
        <v>0</v>
      </c>
      <c r="Q14" s="9">
        <v>0</v>
      </c>
      <c r="R14" s="9">
        <v>0</v>
      </c>
      <c r="S14" s="3">
        <f>SUM(G14:R14)</f>
        <v>9800</v>
      </c>
    </row>
    <row r="15" spans="1:19" ht="20.100000000000001" customHeight="1" x14ac:dyDescent="0.2">
      <c r="A15" s="68"/>
      <c r="B15" s="70"/>
      <c r="C15" s="13" t="s">
        <v>63</v>
      </c>
      <c r="D15" s="13" t="s">
        <v>26</v>
      </c>
      <c r="E15" s="29">
        <v>12887742</v>
      </c>
      <c r="F15" s="81"/>
      <c r="G15" s="9">
        <v>0</v>
      </c>
      <c r="H15" s="9">
        <v>957497.83</v>
      </c>
      <c r="I15" s="9">
        <v>891062.45</v>
      </c>
      <c r="J15" s="9">
        <v>919795.96</v>
      </c>
      <c r="K15" s="9">
        <v>965411.23</v>
      </c>
      <c r="L15" s="9">
        <v>910885.01000000013</v>
      </c>
      <c r="M15" s="9">
        <v>939641.40999999992</v>
      </c>
      <c r="N15" s="9">
        <v>1013720.97</v>
      </c>
      <c r="O15" s="9">
        <v>984337.04999999993</v>
      </c>
      <c r="P15" s="9">
        <v>914008.8</v>
      </c>
      <c r="Q15" s="9">
        <v>1071219.69</v>
      </c>
      <c r="R15" s="9">
        <v>2039336.8</v>
      </c>
      <c r="S15" s="3">
        <f>SUM(G15:R15)</f>
        <v>11606917.199999999</v>
      </c>
    </row>
    <row r="16" spans="1:19" ht="20.100000000000001" customHeight="1" x14ac:dyDescent="0.2">
      <c r="A16" s="68"/>
      <c r="B16" s="70"/>
      <c r="C16" s="13" t="s">
        <v>46</v>
      </c>
      <c r="D16" s="13" t="s">
        <v>26</v>
      </c>
      <c r="E16" s="29">
        <v>9000000</v>
      </c>
      <c r="F16" s="81"/>
      <c r="G16" s="9">
        <v>0</v>
      </c>
      <c r="H16" s="9">
        <v>3386.58</v>
      </c>
      <c r="I16" s="9">
        <v>2127.6800000000003</v>
      </c>
      <c r="J16" s="9">
        <v>6357.0999999999995</v>
      </c>
      <c r="K16" s="9">
        <v>1868.8799999999999</v>
      </c>
      <c r="L16" s="9">
        <v>1868.99</v>
      </c>
      <c r="M16" s="9">
        <v>2499.48</v>
      </c>
      <c r="N16" s="9">
        <v>24457.99</v>
      </c>
      <c r="O16" s="9">
        <v>3163.81</v>
      </c>
      <c r="P16" s="9">
        <v>748.07</v>
      </c>
      <c r="Q16" s="9">
        <v>521.23</v>
      </c>
      <c r="R16" s="9">
        <v>23.01</v>
      </c>
      <c r="S16" s="3">
        <f>SUM(G16:R16)</f>
        <v>47022.82</v>
      </c>
    </row>
    <row r="17" spans="1:19" ht="20.100000000000001" customHeight="1" thickBot="1" x14ac:dyDescent="0.25">
      <c r="A17" s="69"/>
      <c r="B17" s="78" t="s">
        <v>67</v>
      </c>
      <c r="C17" s="78"/>
      <c r="D17" s="78"/>
      <c r="E17" s="32">
        <f>SUM(E14:E16)</f>
        <v>21887742</v>
      </c>
      <c r="F17" s="28"/>
      <c r="G17" s="10">
        <f t="shared" ref="G17:R17" si="0">SUM(G14:G16)</f>
        <v>9800</v>
      </c>
      <c r="H17" s="10">
        <f t="shared" si="0"/>
        <v>960884.40999999992</v>
      </c>
      <c r="I17" s="10">
        <f t="shared" si="0"/>
        <v>893190.13</v>
      </c>
      <c r="J17" s="10">
        <f t="shared" si="0"/>
        <v>926153.05999999994</v>
      </c>
      <c r="K17" s="10">
        <f t="shared" si="0"/>
        <v>967280.11</v>
      </c>
      <c r="L17" s="10">
        <f t="shared" si="0"/>
        <v>912754.00000000012</v>
      </c>
      <c r="M17" s="10">
        <f t="shared" si="0"/>
        <v>942140.8899999999</v>
      </c>
      <c r="N17" s="10">
        <f t="shared" si="0"/>
        <v>1038178.96</v>
      </c>
      <c r="O17" s="10">
        <f t="shared" si="0"/>
        <v>987500.86</v>
      </c>
      <c r="P17" s="10">
        <f t="shared" si="0"/>
        <v>914756.87</v>
      </c>
      <c r="Q17" s="10">
        <f t="shared" si="0"/>
        <v>1071740.92</v>
      </c>
      <c r="R17" s="10">
        <f t="shared" si="0"/>
        <v>2039359.81</v>
      </c>
      <c r="S17" s="6">
        <f>SUM(G17:R17)</f>
        <v>11663740.02</v>
      </c>
    </row>
    <row r="18" spans="1:19" ht="8.1" customHeight="1" thickBot="1" x14ac:dyDescent="0.25">
      <c r="A18" s="30"/>
      <c r="B18" s="30"/>
      <c r="C18" s="30"/>
      <c r="D18" s="30"/>
      <c r="E18" s="30"/>
      <c r="F18" s="30"/>
      <c r="G18" s="31"/>
      <c r="H18" s="30"/>
      <c r="I18" s="30"/>
      <c r="J18" s="30"/>
      <c r="K18" s="30"/>
      <c r="L18" s="30"/>
      <c r="M18" s="30"/>
      <c r="N18" s="30"/>
      <c r="O18" s="30"/>
      <c r="P18" s="30"/>
      <c r="Q18" s="30"/>
      <c r="R18" s="30"/>
      <c r="S18" s="30"/>
    </row>
    <row r="19" spans="1:19" ht="20.100000000000001" customHeight="1" x14ac:dyDescent="0.2">
      <c r="A19" s="51" t="s">
        <v>62</v>
      </c>
      <c r="B19" s="52"/>
      <c r="C19" s="52"/>
      <c r="D19" s="52"/>
      <c r="E19" s="74"/>
      <c r="F19" s="60" t="s">
        <v>56</v>
      </c>
      <c r="G19" s="61"/>
      <c r="H19" s="61"/>
      <c r="I19" s="61"/>
      <c r="J19" s="61"/>
      <c r="K19" s="61"/>
      <c r="L19" s="61"/>
      <c r="M19" s="61"/>
      <c r="N19" s="61"/>
      <c r="O19" s="61"/>
      <c r="P19" s="61"/>
      <c r="Q19" s="61"/>
      <c r="R19" s="61"/>
      <c r="S19" s="62"/>
    </row>
    <row r="20" spans="1:19" ht="20.100000000000001" customHeight="1" x14ac:dyDescent="0.2">
      <c r="A20" s="79" t="s">
        <v>24</v>
      </c>
      <c r="B20" s="80"/>
      <c r="C20" s="80"/>
      <c r="D20" s="80"/>
      <c r="E20" s="19" t="s">
        <v>22</v>
      </c>
      <c r="F20" s="57" t="s">
        <v>57</v>
      </c>
      <c r="G20" s="58"/>
      <c r="H20" s="58"/>
      <c r="I20" s="58"/>
      <c r="J20" s="58"/>
      <c r="K20" s="58"/>
      <c r="L20" s="58"/>
      <c r="M20" s="58"/>
      <c r="N20" s="58"/>
      <c r="O20" s="58"/>
      <c r="P20" s="58"/>
      <c r="Q20" s="58"/>
      <c r="R20" s="58"/>
      <c r="S20" s="59"/>
    </row>
    <row r="21" spans="1:19" ht="20.100000000000001" customHeight="1" x14ac:dyDescent="0.2">
      <c r="A21" s="11" t="s">
        <v>0</v>
      </c>
      <c r="B21" s="12" t="s">
        <v>25</v>
      </c>
      <c r="C21" s="12" t="s">
        <v>45</v>
      </c>
      <c r="D21" s="12" t="s">
        <v>1</v>
      </c>
      <c r="E21" s="20" t="s">
        <v>48</v>
      </c>
      <c r="F21" s="11" t="s">
        <v>71</v>
      </c>
      <c r="G21" s="21" t="s">
        <v>3</v>
      </c>
      <c r="H21" s="21" t="s">
        <v>4</v>
      </c>
      <c r="I21" s="21" t="s">
        <v>5</v>
      </c>
      <c r="J21" s="21" t="s">
        <v>6</v>
      </c>
      <c r="K21" s="21" t="s">
        <v>7</v>
      </c>
      <c r="L21" s="21" t="s">
        <v>8</v>
      </c>
      <c r="M21" s="21" t="s">
        <v>9</v>
      </c>
      <c r="N21" s="21" t="s">
        <v>10</v>
      </c>
      <c r="O21" s="21" t="s">
        <v>11</v>
      </c>
      <c r="P21" s="21" t="s">
        <v>12</v>
      </c>
      <c r="Q21" s="21" t="s">
        <v>13</v>
      </c>
      <c r="R21" s="21" t="s">
        <v>14</v>
      </c>
      <c r="S21" s="24" t="s">
        <v>15</v>
      </c>
    </row>
    <row r="22" spans="1:19" ht="20.100000000000001" customHeight="1" x14ac:dyDescent="0.2">
      <c r="A22" s="68" t="s">
        <v>2</v>
      </c>
      <c r="B22" s="70" t="s">
        <v>29</v>
      </c>
      <c r="C22" s="13" t="s">
        <v>41</v>
      </c>
      <c r="D22" s="13" t="s">
        <v>31</v>
      </c>
      <c r="E22" s="29">
        <v>95066258</v>
      </c>
      <c r="F22" s="71" t="s">
        <v>58</v>
      </c>
      <c r="G22" s="22">
        <v>6200000</v>
      </c>
      <c r="H22" s="22">
        <v>6763174.3600000003</v>
      </c>
      <c r="I22" s="22">
        <v>6763636.3600000003</v>
      </c>
      <c r="J22" s="22">
        <v>6763636.3600000003</v>
      </c>
      <c r="K22" s="22">
        <v>6763636.3600000003</v>
      </c>
      <c r="L22" s="22">
        <v>6762753.3700000001</v>
      </c>
      <c r="M22" s="22">
        <v>6198812.9400000004</v>
      </c>
      <c r="N22" s="22">
        <v>6198291.8700000001</v>
      </c>
      <c r="O22" s="22">
        <v>6557516.0099999998</v>
      </c>
      <c r="P22" s="22">
        <v>6198300.7400000002</v>
      </c>
      <c r="Q22" s="22">
        <v>9483468.5500000007</v>
      </c>
      <c r="R22" s="22">
        <v>6551865.5999999996</v>
      </c>
      <c r="S22" s="27">
        <f>SUM(G22:R22)</f>
        <v>81205092.519999981</v>
      </c>
    </row>
    <row r="23" spans="1:19" ht="20.100000000000001" customHeight="1" x14ac:dyDescent="0.2">
      <c r="A23" s="68"/>
      <c r="B23" s="70"/>
      <c r="C23" s="13" t="s">
        <v>42</v>
      </c>
      <c r="D23" s="13" t="s">
        <v>32</v>
      </c>
      <c r="E23" s="29">
        <v>63641237</v>
      </c>
      <c r="F23" s="71"/>
      <c r="G23" s="22">
        <v>4106000</v>
      </c>
      <c r="H23" s="22">
        <v>4479272.7300000004</v>
      </c>
      <c r="I23" s="22">
        <v>4474595.6500000004</v>
      </c>
      <c r="J23" s="22">
        <v>4781873.03</v>
      </c>
      <c r="K23" s="22">
        <v>4720580.72</v>
      </c>
      <c r="L23" s="22">
        <v>5273675.33</v>
      </c>
      <c r="M23" s="22">
        <v>4711814.87</v>
      </c>
      <c r="N23" s="22">
        <v>4729801.1500000004</v>
      </c>
      <c r="O23" s="22">
        <v>4765712.1100000003</v>
      </c>
      <c r="P23" s="22">
        <v>4775560.76</v>
      </c>
      <c r="Q23" s="22">
        <v>6482899</v>
      </c>
      <c r="R23" s="22">
        <v>5342546.3899999997</v>
      </c>
      <c r="S23" s="27">
        <f t="shared" ref="S23:S28" si="1">SUM(G23:R23)</f>
        <v>58644331.740000002</v>
      </c>
    </row>
    <row r="24" spans="1:19" ht="20.100000000000001" customHeight="1" x14ac:dyDescent="0.2">
      <c r="A24" s="68"/>
      <c r="B24" s="70"/>
      <c r="C24" s="13" t="s">
        <v>43</v>
      </c>
      <c r="D24" s="13" t="s">
        <v>33</v>
      </c>
      <c r="E24" s="29">
        <v>1000000</v>
      </c>
      <c r="F24" s="71" t="s">
        <v>59</v>
      </c>
      <c r="G24" s="22">
        <v>32689.61</v>
      </c>
      <c r="H24" s="22">
        <v>115380.08</v>
      </c>
      <c r="I24" s="22">
        <v>32066.07</v>
      </c>
      <c r="J24" s="22">
        <v>56867.23</v>
      </c>
      <c r="K24" s="22">
        <v>32835.86</v>
      </c>
      <c r="L24" s="22">
        <v>32525.88</v>
      </c>
      <c r="M24" s="22"/>
      <c r="N24" s="22">
        <v>31343.07</v>
      </c>
      <c r="O24" s="22">
        <v>41834.300000000003</v>
      </c>
      <c r="P24" s="22">
        <v>31406.240000000002</v>
      </c>
      <c r="Q24" s="22">
        <v>46635.65</v>
      </c>
      <c r="R24" s="22">
        <v>68949.61</v>
      </c>
      <c r="S24" s="27">
        <f t="shared" si="1"/>
        <v>522533.60000000003</v>
      </c>
    </row>
    <row r="25" spans="1:19" ht="20.100000000000001" customHeight="1" x14ac:dyDescent="0.2">
      <c r="A25" s="68"/>
      <c r="B25" s="70"/>
      <c r="C25" s="13" t="s">
        <v>53</v>
      </c>
      <c r="D25" s="13" t="s">
        <v>34</v>
      </c>
      <c r="E25" s="29">
        <v>660050026</v>
      </c>
      <c r="F25" s="71"/>
      <c r="G25" s="23">
        <v>43905632.310000002</v>
      </c>
      <c r="H25" s="22">
        <v>43157550.780000001</v>
      </c>
      <c r="I25" s="22">
        <v>47285104.640000001</v>
      </c>
      <c r="J25" s="22">
        <v>47542177.299999997</v>
      </c>
      <c r="K25" s="22">
        <v>49431305.780000001</v>
      </c>
      <c r="L25" s="22">
        <v>49908131.759999998</v>
      </c>
      <c r="M25" s="22">
        <v>45208822.32</v>
      </c>
      <c r="N25" s="22">
        <v>54012799.490000002</v>
      </c>
      <c r="O25" s="22">
        <v>46665268.640000001</v>
      </c>
      <c r="P25" s="22">
        <v>55568803.75</v>
      </c>
      <c r="Q25" s="22">
        <v>89871754.590000004</v>
      </c>
      <c r="R25" s="22">
        <v>68283360.049999997</v>
      </c>
      <c r="S25" s="27">
        <f t="shared" si="1"/>
        <v>640840711.40999997</v>
      </c>
    </row>
    <row r="26" spans="1:19" ht="20.100000000000001" customHeight="1" x14ac:dyDescent="0.2">
      <c r="A26" s="68"/>
      <c r="B26" s="70"/>
      <c r="C26" s="13" t="s">
        <v>38</v>
      </c>
      <c r="D26" s="13" t="s">
        <v>35</v>
      </c>
      <c r="E26" s="29">
        <v>30923900</v>
      </c>
      <c r="F26" s="71"/>
      <c r="G26" s="23">
        <v>2011206.01</v>
      </c>
      <c r="H26" s="22">
        <v>2175610.4500000002</v>
      </c>
      <c r="I26" s="22">
        <v>2099548.19</v>
      </c>
      <c r="J26" s="22">
        <v>2129666.61</v>
      </c>
      <c r="K26" s="22">
        <v>2111511.5299999998</v>
      </c>
      <c r="L26" s="22">
        <v>2111747.81</v>
      </c>
      <c r="M26" s="22">
        <v>2103222.0699999998</v>
      </c>
      <c r="N26" s="22">
        <v>2288414.86</v>
      </c>
      <c r="O26" s="22">
        <v>2206935.2400000002</v>
      </c>
      <c r="P26" s="22">
        <v>2211449.5</v>
      </c>
      <c r="Q26" s="22">
        <v>2200547.4</v>
      </c>
      <c r="R26" s="22">
        <v>2559532.2200000002</v>
      </c>
      <c r="S26" s="27">
        <f t="shared" si="1"/>
        <v>26209391.890000001</v>
      </c>
    </row>
    <row r="27" spans="1:19" ht="20.100000000000001" customHeight="1" x14ac:dyDescent="0.2">
      <c r="A27" s="68"/>
      <c r="B27" s="16" t="s">
        <v>30</v>
      </c>
      <c r="C27" s="13" t="s">
        <v>39</v>
      </c>
      <c r="D27" s="13" t="s">
        <v>34</v>
      </c>
      <c r="E27" s="29">
        <v>146502000</v>
      </c>
      <c r="F27" s="71"/>
      <c r="G27" s="23">
        <v>11000621.140000001</v>
      </c>
      <c r="H27" s="23">
        <v>11267158.529999999</v>
      </c>
      <c r="I27" s="23">
        <v>11311620.800000001</v>
      </c>
      <c r="J27" s="23">
        <v>12331351.49</v>
      </c>
      <c r="K27" s="23">
        <v>12351598.539999999</v>
      </c>
      <c r="L27" s="23">
        <v>12327078.68</v>
      </c>
      <c r="M27" s="23">
        <v>12393786.529999999</v>
      </c>
      <c r="N27" s="23">
        <v>12860245.300000001</v>
      </c>
      <c r="O27" s="23">
        <v>12872269.949999999</v>
      </c>
      <c r="P27" s="23">
        <v>12358629.5</v>
      </c>
      <c r="Q27" s="23">
        <v>12383482.550000001</v>
      </c>
      <c r="R27" s="23">
        <v>2383888</v>
      </c>
      <c r="S27" s="27">
        <f t="shared" si="1"/>
        <v>135841731.00999999</v>
      </c>
    </row>
    <row r="28" spans="1:19" ht="20.100000000000001" customHeight="1" x14ac:dyDescent="0.2">
      <c r="A28" s="68"/>
      <c r="B28" s="16" t="s">
        <v>68</v>
      </c>
      <c r="C28" s="13" t="s">
        <v>40</v>
      </c>
      <c r="D28" s="13" t="s">
        <v>34</v>
      </c>
      <c r="E28" s="29">
        <v>14703806</v>
      </c>
      <c r="F28" s="71"/>
      <c r="G28" s="23">
        <v>1110000</v>
      </c>
      <c r="H28" s="23">
        <v>1100000</v>
      </c>
      <c r="I28" s="23">
        <v>1100000</v>
      </c>
      <c r="J28" s="23">
        <v>1201524.74</v>
      </c>
      <c r="K28" s="23">
        <v>1321943.42</v>
      </c>
      <c r="L28" s="23">
        <v>1302717.18</v>
      </c>
      <c r="M28" s="23">
        <v>1308862.3400000001</v>
      </c>
      <c r="N28" s="23">
        <v>1228234.3600000001</v>
      </c>
      <c r="O28" s="23">
        <v>1200417.6499999999</v>
      </c>
      <c r="P28" s="23">
        <v>1240554.6200000001</v>
      </c>
      <c r="Q28" s="23">
        <v>1200000</v>
      </c>
      <c r="R28" s="23">
        <v>25196.85</v>
      </c>
      <c r="S28" s="27">
        <f t="shared" si="1"/>
        <v>13339451.159999998</v>
      </c>
    </row>
    <row r="29" spans="1:19" ht="20.100000000000001" customHeight="1" x14ac:dyDescent="0.2">
      <c r="A29" s="68"/>
      <c r="B29" s="16" t="s">
        <v>36</v>
      </c>
      <c r="C29" s="13" t="s">
        <v>65</v>
      </c>
      <c r="D29" s="13" t="s">
        <v>37</v>
      </c>
      <c r="E29" s="29">
        <v>1000</v>
      </c>
      <c r="F29" s="71"/>
      <c r="G29" s="23">
        <v>0</v>
      </c>
      <c r="H29" s="23">
        <v>0</v>
      </c>
      <c r="I29" s="23">
        <v>0</v>
      </c>
      <c r="J29" s="23">
        <v>0</v>
      </c>
      <c r="K29" s="23">
        <v>0</v>
      </c>
      <c r="L29" s="23">
        <v>0</v>
      </c>
      <c r="M29" s="23">
        <v>0</v>
      </c>
      <c r="N29" s="23">
        <v>0</v>
      </c>
      <c r="O29" s="23">
        <v>0</v>
      </c>
      <c r="P29" s="23">
        <v>0</v>
      </c>
      <c r="Q29" s="23">
        <v>0</v>
      </c>
      <c r="R29" s="23">
        <v>0</v>
      </c>
      <c r="S29" s="27">
        <v>0</v>
      </c>
    </row>
    <row r="30" spans="1:19" ht="20.100000000000001" customHeight="1" thickBot="1" x14ac:dyDescent="0.25">
      <c r="A30" s="69"/>
      <c r="B30" s="66" t="s">
        <v>44</v>
      </c>
      <c r="C30" s="67"/>
      <c r="D30" s="67"/>
      <c r="E30" s="32">
        <f>SUM(E22:E29)</f>
        <v>1011888227</v>
      </c>
      <c r="F30" s="28"/>
      <c r="G30" s="25">
        <f>SUM(G22:G29)</f>
        <v>68366149.069999993</v>
      </c>
      <c r="H30" s="25">
        <f t="shared" ref="H30:R30" si="2">SUM(H22:H29)</f>
        <v>69058146.930000007</v>
      </c>
      <c r="I30" s="25">
        <f t="shared" si="2"/>
        <v>73066571.709999993</v>
      </c>
      <c r="J30" s="25">
        <f t="shared" si="2"/>
        <v>74807096.75999999</v>
      </c>
      <c r="K30" s="25">
        <f t="shared" si="2"/>
        <v>76733412.209999993</v>
      </c>
      <c r="L30" s="25">
        <f t="shared" si="2"/>
        <v>77718630.010000005</v>
      </c>
      <c r="M30" s="25">
        <f t="shared" si="2"/>
        <v>71925321.070000008</v>
      </c>
      <c r="N30" s="25">
        <f t="shared" si="2"/>
        <v>81349130.099999994</v>
      </c>
      <c r="O30" s="25">
        <f t="shared" si="2"/>
        <v>74309953.900000006</v>
      </c>
      <c r="P30" s="25">
        <f t="shared" si="2"/>
        <v>82384705.110000014</v>
      </c>
      <c r="Q30" s="25">
        <f t="shared" si="2"/>
        <v>121668787.74000001</v>
      </c>
      <c r="R30" s="25">
        <f t="shared" si="2"/>
        <v>85215338.719999984</v>
      </c>
      <c r="S30" s="26">
        <f>SUM(S22:S29)</f>
        <v>956603243.32999992</v>
      </c>
    </row>
    <row r="31" spans="1:19" ht="8.1" customHeight="1" thickBot="1" x14ac:dyDescent="0.25">
      <c r="A31" s="64"/>
      <c r="B31" s="64"/>
      <c r="C31" s="64"/>
      <c r="D31" s="64"/>
      <c r="E31" s="64"/>
      <c r="F31" s="65"/>
      <c r="G31" s="65"/>
      <c r="H31" s="65"/>
      <c r="I31" s="65"/>
      <c r="J31" s="65"/>
      <c r="K31" s="65"/>
      <c r="L31" s="65"/>
      <c r="M31" s="65"/>
      <c r="N31" s="65"/>
      <c r="O31" s="65"/>
      <c r="P31" s="65"/>
      <c r="Q31" s="65"/>
      <c r="R31" s="65"/>
      <c r="S31" s="65"/>
    </row>
    <row r="32" spans="1:19" ht="20.100000000000001" customHeight="1" thickBot="1" x14ac:dyDescent="0.25">
      <c r="A32" s="76" t="s">
        <v>50</v>
      </c>
      <c r="B32" s="77"/>
      <c r="C32" s="77"/>
      <c r="D32" s="77"/>
      <c r="E32" s="33">
        <f>SUM(E30,E17)</f>
        <v>1033775969</v>
      </c>
      <c r="F32" s="54" t="s">
        <v>49</v>
      </c>
      <c r="G32" s="55"/>
      <c r="H32" s="55"/>
      <c r="I32" s="55"/>
      <c r="J32" s="55"/>
      <c r="K32" s="55"/>
      <c r="L32" s="55"/>
      <c r="M32" s="55"/>
      <c r="N32" s="55"/>
      <c r="O32" s="55"/>
      <c r="P32" s="55"/>
      <c r="Q32" s="55"/>
      <c r="R32" s="56"/>
      <c r="S32" s="33">
        <f>SUM(S30,S17)</f>
        <v>968266983.3499999</v>
      </c>
    </row>
    <row r="33" spans="1:21" ht="20.100000000000001" customHeight="1" x14ac:dyDescent="0.25">
      <c r="A33" s="63" t="s">
        <v>27</v>
      </c>
      <c r="B33" s="63"/>
      <c r="C33" s="63"/>
      <c r="D33" s="63"/>
      <c r="E33" s="63"/>
      <c r="F33" s="15"/>
      <c r="H33" s="8"/>
      <c r="I33" s="8"/>
      <c r="J33" s="8"/>
      <c r="K33" s="8"/>
      <c r="L33" s="8"/>
      <c r="M33" s="8"/>
      <c r="N33" s="8"/>
      <c r="O33" s="8"/>
      <c r="P33" s="8"/>
      <c r="Q33" s="8"/>
      <c r="R33" s="8"/>
      <c r="S33" s="8"/>
    </row>
    <row r="34" spans="1:21" ht="15" customHeight="1" x14ac:dyDescent="0.25">
      <c r="A34" s="15"/>
      <c r="B34" s="15"/>
      <c r="C34" s="15"/>
      <c r="D34" s="15"/>
      <c r="E34" s="15"/>
      <c r="F34" s="15"/>
      <c r="G34" s="18"/>
      <c r="H34" s="39"/>
      <c r="I34" s="39"/>
      <c r="J34" s="39"/>
      <c r="K34" s="39"/>
      <c r="L34" s="39"/>
      <c r="M34" s="39"/>
      <c r="N34" s="39"/>
      <c r="O34" s="39"/>
      <c r="P34" s="39"/>
      <c r="Q34" s="39"/>
      <c r="R34" s="39"/>
      <c r="S34" s="38"/>
    </row>
    <row r="35" spans="1:21" ht="15" x14ac:dyDescent="0.25">
      <c r="A35" s="34" t="s">
        <v>52</v>
      </c>
      <c r="B35" s="15"/>
      <c r="C35" s="15"/>
      <c r="D35" s="15"/>
      <c r="E35" s="15"/>
      <c r="F35" s="15"/>
      <c r="H35" s="8"/>
      <c r="I35" s="8"/>
      <c r="J35" s="8"/>
      <c r="K35" s="8"/>
      <c r="L35" s="8"/>
      <c r="M35" s="8"/>
      <c r="N35" s="8"/>
      <c r="O35" s="8"/>
      <c r="P35" s="8"/>
      <c r="Q35" s="39"/>
      <c r="R35" s="8"/>
      <c r="S35" s="38"/>
    </row>
    <row r="36" spans="1:21" ht="15" x14ac:dyDescent="0.2">
      <c r="A36" s="63" t="s">
        <v>60</v>
      </c>
      <c r="B36" s="63"/>
      <c r="C36" s="63"/>
      <c r="D36" s="63"/>
      <c r="E36" s="63"/>
      <c r="F36" s="63"/>
      <c r="G36" s="63"/>
      <c r="H36" s="63"/>
      <c r="I36" s="63"/>
      <c r="J36" s="63"/>
      <c r="K36" s="63"/>
      <c r="L36" s="63"/>
      <c r="M36" s="63"/>
      <c r="N36" s="63"/>
      <c r="O36" s="63"/>
      <c r="P36" s="63"/>
      <c r="Q36" s="63"/>
      <c r="R36" s="63"/>
      <c r="S36" s="63"/>
    </row>
    <row r="37" spans="1:21" ht="30" customHeight="1" x14ac:dyDescent="0.2">
      <c r="A37" s="75" t="s">
        <v>66</v>
      </c>
      <c r="B37" s="75"/>
      <c r="C37" s="75"/>
      <c r="D37" s="75"/>
      <c r="E37" s="75"/>
      <c r="F37" s="75"/>
      <c r="G37" s="75"/>
      <c r="H37" s="75"/>
      <c r="I37" s="75"/>
      <c r="J37" s="75"/>
      <c r="K37" s="75"/>
      <c r="L37" s="75"/>
      <c r="M37" s="75"/>
      <c r="N37" s="75"/>
      <c r="O37" s="75"/>
      <c r="P37" s="75"/>
      <c r="Q37" s="75"/>
      <c r="R37" s="75"/>
      <c r="S37" s="75"/>
    </row>
    <row r="38" spans="1:21" ht="15" x14ac:dyDescent="0.2">
      <c r="A38" s="63" t="s">
        <v>69</v>
      </c>
      <c r="B38" s="63"/>
      <c r="C38" s="63"/>
      <c r="D38" s="63"/>
      <c r="E38" s="63"/>
      <c r="F38" s="63"/>
      <c r="G38" s="63"/>
      <c r="H38" s="63"/>
      <c r="I38" s="63"/>
      <c r="J38" s="63"/>
      <c r="K38" s="63"/>
      <c r="L38" s="63"/>
      <c r="M38" s="63"/>
      <c r="N38" s="63"/>
      <c r="O38" s="63"/>
      <c r="P38" s="63"/>
      <c r="Q38" s="63"/>
      <c r="R38" s="63"/>
      <c r="S38" s="63"/>
    </row>
    <row r="39" spans="1:21" ht="15" customHeight="1" x14ac:dyDescent="0.2">
      <c r="A39" s="37"/>
      <c r="E39" s="17"/>
      <c r="F39" s="17"/>
    </row>
    <row r="40" spans="1:21" ht="15" customHeight="1" x14ac:dyDescent="0.2">
      <c r="A40" s="72" t="s">
        <v>54</v>
      </c>
      <c r="B40" s="72"/>
      <c r="G40" s="40"/>
      <c r="H40" s="40"/>
      <c r="I40" s="40"/>
      <c r="J40" s="40"/>
      <c r="K40" s="40"/>
      <c r="L40" s="40"/>
      <c r="M40" s="40"/>
      <c r="N40" s="40"/>
      <c r="O40" s="40"/>
      <c r="P40" s="40"/>
      <c r="Q40" s="40"/>
      <c r="R40" s="40"/>
      <c r="S40" s="40"/>
    </row>
    <row r="41" spans="1:21" ht="15" customHeight="1" x14ac:dyDescent="0.2">
      <c r="A41" s="35" t="s">
        <v>55</v>
      </c>
      <c r="B41" s="35"/>
      <c r="C41" s="14"/>
      <c r="D41" s="14"/>
      <c r="G41" s="40"/>
      <c r="H41" s="40"/>
      <c r="I41" s="40"/>
      <c r="J41" s="40"/>
      <c r="K41" s="40"/>
      <c r="L41" s="40"/>
      <c r="M41" s="40"/>
      <c r="N41" s="40"/>
      <c r="O41" s="40"/>
      <c r="P41" s="40"/>
      <c r="Q41" s="40"/>
      <c r="R41" s="40"/>
      <c r="S41" s="40"/>
    </row>
    <row r="42" spans="1:21" ht="15" x14ac:dyDescent="0.25">
      <c r="A42" s="36"/>
      <c r="B42" s="36"/>
      <c r="E42" s="43"/>
      <c r="F42" s="43"/>
      <c r="G42" s="42"/>
      <c r="H42" s="40"/>
      <c r="I42" s="40"/>
      <c r="J42" s="40"/>
      <c r="K42" s="40"/>
      <c r="L42" s="40"/>
      <c r="M42" s="40"/>
      <c r="N42" s="40"/>
      <c r="O42" s="40"/>
      <c r="P42" s="40"/>
      <c r="Q42" s="40"/>
      <c r="R42" s="40"/>
      <c r="S42" s="40"/>
    </row>
    <row r="43" spans="1:21" x14ac:dyDescent="0.2">
      <c r="E43" s="44"/>
      <c r="F43" s="41"/>
      <c r="G43" s="47"/>
      <c r="H43" s="40"/>
      <c r="I43" s="40"/>
      <c r="J43" s="40"/>
      <c r="K43" s="40"/>
      <c r="L43" s="40"/>
      <c r="M43" s="40"/>
      <c r="N43" s="40"/>
      <c r="O43" s="40"/>
      <c r="P43" s="40"/>
      <c r="Q43" s="40"/>
      <c r="R43" s="40"/>
      <c r="S43" s="40"/>
    </row>
    <row r="44" spans="1:21" x14ac:dyDescent="0.2">
      <c r="E44" s="44"/>
      <c r="F44" s="40"/>
      <c r="G44" s="47"/>
      <c r="H44" s="40"/>
      <c r="I44" s="40"/>
      <c r="J44" s="40"/>
      <c r="K44" s="40"/>
      <c r="L44" s="40"/>
      <c r="M44" s="40"/>
      <c r="N44" s="40"/>
      <c r="O44" s="40"/>
      <c r="P44" s="40"/>
      <c r="Q44" s="40"/>
      <c r="R44" s="40"/>
      <c r="S44" s="40"/>
    </row>
    <row r="45" spans="1:21" x14ac:dyDescent="0.2">
      <c r="E45" s="44"/>
      <c r="F45" s="42"/>
      <c r="G45" s="47"/>
      <c r="H45" s="40"/>
      <c r="I45" s="40"/>
      <c r="J45" s="40"/>
      <c r="K45" s="40"/>
      <c r="L45" s="40"/>
      <c r="M45" s="40"/>
      <c r="N45" s="40"/>
      <c r="O45" s="40"/>
      <c r="P45" s="40"/>
      <c r="Q45" s="40"/>
      <c r="R45" s="40"/>
      <c r="S45" s="40"/>
    </row>
    <row r="46" spans="1:21" x14ac:dyDescent="0.2">
      <c r="E46" s="17"/>
      <c r="F46" s="17"/>
      <c r="G46" s="40"/>
      <c r="H46" s="40"/>
      <c r="J46" s="40"/>
      <c r="K46" s="40"/>
      <c r="L46" s="40"/>
      <c r="M46" s="40"/>
      <c r="N46" s="40"/>
      <c r="O46" s="40"/>
      <c r="P46" s="40"/>
      <c r="Q46" s="40"/>
      <c r="R46" s="40"/>
      <c r="S46" s="40"/>
      <c r="U46" s="17"/>
    </row>
    <row r="47" spans="1:21" x14ac:dyDescent="0.2">
      <c r="F47" s="17"/>
      <c r="G47" s="40"/>
      <c r="H47" s="40"/>
      <c r="I47" s="40"/>
      <c r="J47" s="40"/>
      <c r="K47" s="40"/>
      <c r="L47" s="40"/>
      <c r="M47" s="40"/>
      <c r="N47" s="40"/>
      <c r="O47" s="40"/>
      <c r="P47" s="40"/>
      <c r="Q47" s="40"/>
      <c r="R47" s="40"/>
      <c r="S47" s="40"/>
    </row>
    <row r="48" spans="1:21" x14ac:dyDescent="0.2">
      <c r="G48" s="40"/>
      <c r="H48" s="40"/>
      <c r="I48" s="40"/>
      <c r="J48" s="40"/>
      <c r="K48" s="40"/>
      <c r="L48" s="40"/>
      <c r="M48" s="40"/>
      <c r="N48" s="40"/>
      <c r="O48" s="40"/>
      <c r="P48" s="40"/>
      <c r="Q48" s="40"/>
      <c r="R48" s="40"/>
      <c r="S48" s="40"/>
    </row>
    <row r="49" spans="7:19" x14ac:dyDescent="0.2">
      <c r="G49" s="17"/>
      <c r="H49" s="17"/>
      <c r="I49" s="17"/>
      <c r="J49" s="17"/>
      <c r="K49" s="17"/>
      <c r="L49" s="17"/>
      <c r="M49" s="17"/>
      <c r="N49" s="17"/>
      <c r="O49" s="17"/>
      <c r="P49" s="17"/>
      <c r="Q49" s="17"/>
      <c r="R49" s="17"/>
      <c r="S49" s="17"/>
    </row>
    <row r="50" spans="7:19" x14ac:dyDescent="0.2">
      <c r="G50" s="17"/>
      <c r="H50" s="17"/>
      <c r="I50" s="18"/>
      <c r="J50" s="17"/>
      <c r="K50" s="17"/>
      <c r="L50" s="17"/>
      <c r="M50" s="17"/>
      <c r="N50" s="17"/>
      <c r="O50" s="17"/>
      <c r="P50" s="17"/>
      <c r="Q50" s="17"/>
      <c r="R50" s="17"/>
      <c r="S50" s="17"/>
    </row>
    <row r="51" spans="7:19" x14ac:dyDescent="0.2">
      <c r="I51" s="46"/>
    </row>
    <row r="52" spans="7:19" x14ac:dyDescent="0.2">
      <c r="I52" s="18"/>
    </row>
    <row r="53" spans="7:19" x14ac:dyDescent="0.2">
      <c r="I53" s="18"/>
    </row>
    <row r="54" spans="7:19" x14ac:dyDescent="0.2">
      <c r="I54" s="44"/>
    </row>
    <row r="55" spans="7:19" x14ac:dyDescent="0.2">
      <c r="I55" s="45"/>
      <c r="J55" s="37"/>
    </row>
    <row r="56" spans="7:19" x14ac:dyDescent="0.2">
      <c r="I56" s="17"/>
      <c r="M56" s="18"/>
    </row>
    <row r="57" spans="7:19" x14ac:dyDescent="0.2">
      <c r="I57" s="44"/>
      <c r="M57" s="18"/>
    </row>
    <row r="58" spans="7:19" x14ac:dyDescent="0.2">
      <c r="M58" s="17"/>
    </row>
  </sheetData>
  <mergeCells count="28">
    <mergeCell ref="A40:B40"/>
    <mergeCell ref="A1:S1"/>
    <mergeCell ref="A2:S2"/>
    <mergeCell ref="A3:S3"/>
    <mergeCell ref="A11:E11"/>
    <mergeCell ref="A36:S36"/>
    <mergeCell ref="A37:S37"/>
    <mergeCell ref="A38:S38"/>
    <mergeCell ref="A19:E19"/>
    <mergeCell ref="A22:A30"/>
    <mergeCell ref="B22:B26"/>
    <mergeCell ref="A32:D32"/>
    <mergeCell ref="B17:D17"/>
    <mergeCell ref="A12:D12"/>
    <mergeCell ref="A20:D20"/>
    <mergeCell ref="F14:F16"/>
    <mergeCell ref="A33:E33"/>
    <mergeCell ref="A31:S31"/>
    <mergeCell ref="B30:D30"/>
    <mergeCell ref="A14:A17"/>
    <mergeCell ref="B14:B16"/>
    <mergeCell ref="F22:F23"/>
    <mergeCell ref="F24:F29"/>
    <mergeCell ref="F12:S12"/>
    <mergeCell ref="F11:S11"/>
    <mergeCell ref="F32:R32"/>
    <mergeCell ref="F20:S20"/>
    <mergeCell ref="F19:S19"/>
  </mergeCells>
  <hyperlinks>
    <hyperlink ref="A40" r:id="rId1" display="Fundamento legal: Lei nº 23.751, de 30/12/2020" xr:uid="{00000000-0004-0000-0000-000000000000}"/>
    <hyperlink ref="A40:B40" r:id="rId2" display="LOA: Lei nº 24.678, de 17/01/2024" xr:uid="{00000000-0004-0000-0000-000001000000}"/>
    <hyperlink ref="A41" r:id="rId3" display="Fundamento legal: Lei nº 23.751, de 30/12/2020" xr:uid="{00000000-0004-0000-0000-000002000000}"/>
    <hyperlink ref="A41:B41" r:id="rId4" display="Fundamento legal: Lei Complementar nº 101/2000, art. 48-A, II; Lei nº 4.320/64 arts. 2°, 3°, 35, I, e 57; Lei nº 12.527/2011 art. 8°, §1°, II" xr:uid="{00000000-0004-0000-0000-000003000000}"/>
  </hyperlinks>
  <pageMargins left="0.19685039370078741" right="0.19685039370078741" top="0.9055118110236221" bottom="0.51181102362204722" header="0.19685039370078741" footer="0.31496062992125984"/>
  <pageSetup paperSize="9" scale="31" orientation="landscape" r:id="rId5"/>
  <headerFooter>
    <oddHeader>&amp;L&amp;G</oddHeader>
    <oddFooter>Página &amp;P</oddFooter>
  </headerFooter>
  <ignoredErrors>
    <ignoredError sqref="S22:S28 S14:S17" formulaRange="1"/>
  </ignoredErrors>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F1953FD38C4D49837C142CCC7A0BCF" ma:contentTypeVersion="16" ma:contentTypeDescription="Crie um novo documento." ma:contentTypeScope="" ma:versionID="4dea1420a31090c6b9ded7b3469dec6a">
  <xsd:schema xmlns:xsd="http://www.w3.org/2001/XMLSchema" xmlns:xs="http://www.w3.org/2001/XMLSchema" xmlns:p="http://schemas.microsoft.com/office/2006/metadata/properties" xmlns:ns2="6cdcdf08-9007-4546-b332-2dd8ed0a8e00" xmlns:ns3="eb0982ca-2f34-4782-ae56-e7017963951c" targetNamespace="http://schemas.microsoft.com/office/2006/metadata/properties" ma:root="true" ma:fieldsID="7df7004b4c1c5552f165c8008e7ba549" ns2:_="" ns3:_="">
    <xsd:import namespace="6cdcdf08-9007-4546-b332-2dd8ed0a8e00"/>
    <xsd:import namespace="eb0982ca-2f34-4782-ae56-e701796395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cdf08-9007-4546-b332-2dd8ed0a8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0bc5ec6d-4359-4faf-b0b6-2f256882c4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0982ca-2f34-4782-ae56-e701796395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748c930-f2d6-4a0e-8d38-f711c89dbfe1}" ma:internalName="TaxCatchAll" ma:showField="CatchAllData" ma:web="eb0982ca-2f34-4782-ae56-e7017963951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0982ca-2f34-4782-ae56-e7017963951c" xsi:nil="true"/>
    <lcf76f155ced4ddcb4097134ff3c332f xmlns="6cdcdf08-9007-4546-b332-2dd8ed0a8e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572B46-7FF7-4CBC-8792-3CBDF5FBE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dcdf08-9007-4546-b332-2dd8ed0a8e00"/>
    <ds:schemaRef ds:uri="eb0982ca-2f34-4782-ae56-e70179639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E277A-D2FD-4F0F-B94F-AFC54BDECB3B}">
  <ds:schemaRefs>
    <ds:schemaRef ds:uri="http://schemas.microsoft.com/sharepoint/v3/contenttype/forms"/>
  </ds:schemaRefs>
</ds:datastoreItem>
</file>

<file path=customXml/itemProps3.xml><?xml version="1.0" encoding="utf-8"?>
<ds:datastoreItem xmlns:ds="http://schemas.openxmlformats.org/officeDocument/2006/customXml" ds:itemID="{AB294F72-22D3-49B1-ADAA-942F8AA05794}">
  <ds:schemaRefs>
    <ds:schemaRef ds:uri="http://www.w3.org/XML/1998/namespace"/>
    <ds:schemaRef ds:uri="http://purl.org/dc/dcmitype/"/>
    <ds:schemaRef ds:uri="http://purl.org/dc/elements/1.1/"/>
    <ds:schemaRef ds:uri="eb0982ca-2f34-4782-ae56-e7017963951c"/>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6cdcdf08-9007-4546-b332-2dd8ed0a8e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Receitas_2024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Lúcia Assis</cp:lastModifiedBy>
  <cp:lastPrinted>2025-02-19T15:22:54Z</cp:lastPrinted>
  <dcterms:created xsi:type="dcterms:W3CDTF">2024-07-16T15:11:57Z</dcterms:created>
  <dcterms:modified xsi:type="dcterms:W3CDTF">2025-02-25T18:49:09Z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0x0101005EF1953FD38C4D49837C142CCC7A0BCF</vt:lpwstr>
  </property>
  <property fmtid="{D5CDD505-2E9C-101B-9397-08002B2CF9AE}" pid="3" name="MediaServiceImageTags">
    <vt:lpwstr/>
  </property>
</Properties>
</file>